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j\FITSolutionsProjects\IBK_GetOHLC\config\"/>
    </mc:Choice>
  </mc:AlternateContent>
  <xr:revisionPtr revIDLastSave="0" documentId="13_ncr:40009_{EC30C8BC-CF85-41B2-ADFF-973F6192B98A}" xr6:coauthVersionLast="47" xr6:coauthVersionMax="47" xr10:uidLastSave="{00000000-0000-0000-0000-000000000000}"/>
  <bookViews>
    <workbookView xWindow="34500" yWindow="1785" windowWidth="20055" windowHeight="12135"/>
  </bookViews>
  <sheets>
    <sheet name="BABA_run_2022_01_16-113432" sheetId="1" r:id="rId1"/>
  </sheets>
  <calcPr calcId="0"/>
</workbook>
</file>

<file path=xl/calcChain.xml><?xml version="1.0" encoding="utf-8"?>
<calcChain xmlns="http://schemas.openxmlformats.org/spreadsheetml/2006/main">
  <c r="AG1001" i="1" l="1"/>
  <c r="X1001" i="1"/>
  <c r="N1001" i="1"/>
  <c r="M1001" i="1"/>
  <c r="X1000" i="1"/>
  <c r="N1000" i="1"/>
  <c r="M1000" i="1"/>
  <c r="X999" i="1"/>
  <c r="N999" i="1"/>
  <c r="M999" i="1"/>
  <c r="X998" i="1"/>
  <c r="N998" i="1"/>
  <c r="M998" i="1"/>
  <c r="X997" i="1"/>
  <c r="N997" i="1"/>
  <c r="M997" i="1"/>
  <c r="X996" i="1"/>
  <c r="N996" i="1"/>
  <c r="M996" i="1"/>
  <c r="X995" i="1"/>
  <c r="N995" i="1"/>
  <c r="M995" i="1"/>
  <c r="X994" i="1"/>
  <c r="N994" i="1"/>
  <c r="M994" i="1"/>
  <c r="X993" i="1"/>
  <c r="P993" i="1"/>
  <c r="N993" i="1"/>
  <c r="M993" i="1"/>
  <c r="X992" i="1"/>
  <c r="N992" i="1"/>
  <c r="M992" i="1"/>
  <c r="X991" i="1"/>
  <c r="N991" i="1"/>
  <c r="M991" i="1"/>
  <c r="X990" i="1"/>
  <c r="N990" i="1"/>
  <c r="M990" i="1"/>
  <c r="X989" i="1"/>
  <c r="N989" i="1"/>
  <c r="M989" i="1"/>
  <c r="X988" i="1"/>
  <c r="N988" i="1"/>
  <c r="M988" i="1"/>
  <c r="X987" i="1"/>
  <c r="N987" i="1"/>
  <c r="M987" i="1"/>
  <c r="X986" i="1"/>
  <c r="P986" i="1"/>
  <c r="N986" i="1"/>
  <c r="M986" i="1"/>
  <c r="X985" i="1"/>
  <c r="N985" i="1"/>
  <c r="M985" i="1"/>
  <c r="X984" i="1"/>
  <c r="N984" i="1"/>
  <c r="M984" i="1"/>
  <c r="X983" i="1"/>
  <c r="N983" i="1"/>
  <c r="P994" i="1" s="1"/>
  <c r="M983" i="1"/>
  <c r="X982" i="1"/>
  <c r="N982" i="1"/>
  <c r="M982" i="1"/>
  <c r="X981" i="1"/>
  <c r="N981" i="1"/>
  <c r="M981" i="1"/>
  <c r="X980" i="1"/>
  <c r="N980" i="1"/>
  <c r="M980" i="1"/>
  <c r="X979" i="1"/>
  <c r="N979" i="1"/>
  <c r="M979" i="1"/>
  <c r="X978" i="1"/>
  <c r="P978" i="1"/>
  <c r="N978" i="1"/>
  <c r="M978" i="1"/>
  <c r="X977" i="1"/>
  <c r="P977" i="1"/>
  <c r="N977" i="1"/>
  <c r="M977" i="1"/>
  <c r="X976" i="1"/>
  <c r="N976" i="1"/>
  <c r="M976" i="1"/>
  <c r="X975" i="1"/>
  <c r="N975" i="1"/>
  <c r="M975" i="1"/>
  <c r="X974" i="1"/>
  <c r="N974" i="1"/>
  <c r="M974" i="1"/>
  <c r="X973" i="1"/>
  <c r="N973" i="1"/>
  <c r="M973" i="1"/>
  <c r="X972" i="1"/>
  <c r="N972" i="1"/>
  <c r="M972" i="1"/>
  <c r="X971" i="1"/>
  <c r="N971" i="1"/>
  <c r="M971" i="1"/>
  <c r="X970" i="1"/>
  <c r="P970" i="1"/>
  <c r="N970" i="1"/>
  <c r="M970" i="1"/>
  <c r="X969" i="1"/>
  <c r="N969" i="1"/>
  <c r="M969" i="1"/>
  <c r="X968" i="1"/>
  <c r="N968" i="1"/>
  <c r="M968" i="1"/>
  <c r="X967" i="1"/>
  <c r="N967" i="1"/>
  <c r="M967" i="1"/>
  <c r="X966" i="1"/>
  <c r="N966" i="1"/>
  <c r="M966" i="1"/>
  <c r="X965" i="1"/>
  <c r="N965" i="1"/>
  <c r="M965" i="1"/>
  <c r="X964" i="1"/>
  <c r="P964" i="1"/>
  <c r="N964" i="1"/>
  <c r="M964" i="1"/>
  <c r="X963" i="1"/>
  <c r="N963" i="1"/>
  <c r="P973" i="1" s="1"/>
  <c r="M963" i="1"/>
  <c r="X962" i="1"/>
  <c r="N962" i="1"/>
  <c r="M962" i="1"/>
  <c r="X961" i="1"/>
  <c r="P961" i="1"/>
  <c r="N961" i="1"/>
  <c r="M961" i="1"/>
  <c r="X960" i="1"/>
  <c r="N960" i="1"/>
  <c r="M960" i="1"/>
  <c r="X959" i="1"/>
  <c r="N959" i="1"/>
  <c r="M959" i="1"/>
  <c r="X958" i="1"/>
  <c r="N958" i="1"/>
  <c r="M958" i="1"/>
  <c r="X957" i="1"/>
  <c r="N957" i="1"/>
  <c r="M957" i="1"/>
  <c r="X956" i="1"/>
  <c r="N956" i="1"/>
  <c r="M956" i="1"/>
  <c r="X955" i="1"/>
  <c r="N955" i="1"/>
  <c r="P965" i="1" s="1"/>
  <c r="M955" i="1"/>
  <c r="X954" i="1"/>
  <c r="O954" i="1"/>
  <c r="N954" i="1"/>
  <c r="M954" i="1"/>
  <c r="X953" i="1"/>
  <c r="N953" i="1"/>
  <c r="M953" i="1"/>
  <c r="X952" i="1"/>
  <c r="P952" i="1"/>
  <c r="N952" i="1"/>
  <c r="M952" i="1"/>
  <c r="X951" i="1"/>
  <c r="P951" i="1"/>
  <c r="N951" i="1"/>
  <c r="P963" i="1" s="1"/>
  <c r="M951" i="1"/>
  <c r="X950" i="1"/>
  <c r="N950" i="1"/>
  <c r="M950" i="1"/>
  <c r="X949" i="1"/>
  <c r="N949" i="1"/>
  <c r="M949" i="1"/>
  <c r="X948" i="1"/>
  <c r="N948" i="1"/>
  <c r="M948" i="1"/>
  <c r="X947" i="1"/>
  <c r="N947" i="1"/>
  <c r="P958" i="1" s="1"/>
  <c r="M947" i="1"/>
  <c r="X946" i="1"/>
  <c r="N946" i="1"/>
  <c r="M946" i="1"/>
  <c r="X945" i="1"/>
  <c r="N945" i="1"/>
  <c r="M945" i="1"/>
  <c r="X944" i="1"/>
  <c r="P944" i="1"/>
  <c r="N944" i="1"/>
  <c r="M944" i="1"/>
  <c r="X943" i="1"/>
  <c r="N943" i="1"/>
  <c r="P955" i="1" s="1"/>
  <c r="M943" i="1"/>
  <c r="X942" i="1"/>
  <c r="N942" i="1"/>
  <c r="M942" i="1"/>
  <c r="X941" i="1"/>
  <c r="N941" i="1"/>
  <c r="M941" i="1"/>
  <c r="X940" i="1"/>
  <c r="P940" i="1"/>
  <c r="N940" i="1"/>
  <c r="M940" i="1"/>
  <c r="X939" i="1"/>
  <c r="N939" i="1"/>
  <c r="P950" i="1" s="1"/>
  <c r="M939" i="1"/>
  <c r="X938" i="1"/>
  <c r="P938" i="1"/>
  <c r="N938" i="1"/>
  <c r="M938" i="1"/>
  <c r="X937" i="1"/>
  <c r="N937" i="1"/>
  <c r="M937" i="1"/>
  <c r="X936" i="1"/>
  <c r="P936" i="1"/>
  <c r="N936" i="1"/>
  <c r="M936" i="1"/>
  <c r="X935" i="1"/>
  <c r="N935" i="1"/>
  <c r="P948" i="1" s="1"/>
  <c r="M935" i="1"/>
  <c r="X934" i="1"/>
  <c r="N934" i="1"/>
  <c r="M934" i="1"/>
  <c r="X933" i="1"/>
  <c r="N933" i="1"/>
  <c r="M933" i="1"/>
  <c r="X932" i="1"/>
  <c r="N932" i="1"/>
  <c r="M932" i="1"/>
  <c r="X931" i="1"/>
  <c r="N931" i="1"/>
  <c r="P941" i="1" s="1"/>
  <c r="M931" i="1"/>
  <c r="X930" i="1"/>
  <c r="N930" i="1"/>
  <c r="M930" i="1"/>
  <c r="X929" i="1"/>
  <c r="N929" i="1"/>
  <c r="M929" i="1"/>
  <c r="X928" i="1"/>
  <c r="N928" i="1"/>
  <c r="M928" i="1"/>
  <c r="X927" i="1"/>
  <c r="N927" i="1"/>
  <c r="P939" i="1" s="1"/>
  <c r="M927" i="1"/>
  <c r="X926" i="1"/>
  <c r="N926" i="1"/>
  <c r="M926" i="1"/>
  <c r="X925" i="1"/>
  <c r="N925" i="1"/>
  <c r="M925" i="1"/>
  <c r="X924" i="1"/>
  <c r="N924" i="1"/>
  <c r="M924" i="1"/>
  <c r="X923" i="1"/>
  <c r="N923" i="1"/>
  <c r="P934" i="1" s="1"/>
  <c r="M923" i="1"/>
  <c r="X922" i="1"/>
  <c r="N922" i="1"/>
  <c r="M922" i="1"/>
  <c r="X921" i="1"/>
  <c r="N921" i="1"/>
  <c r="M921" i="1"/>
  <c r="X920" i="1"/>
  <c r="O920" i="1"/>
  <c r="N920" i="1"/>
  <c r="P933" i="1" s="1"/>
  <c r="M920" i="1"/>
  <c r="X919" i="1"/>
  <c r="N919" i="1"/>
  <c r="M919" i="1"/>
  <c r="X918" i="1"/>
  <c r="N918" i="1"/>
  <c r="P931" i="1" s="1"/>
  <c r="M918" i="1"/>
  <c r="X917" i="1"/>
  <c r="N917" i="1"/>
  <c r="P930" i="1" s="1"/>
  <c r="M917" i="1"/>
  <c r="X916" i="1"/>
  <c r="N916" i="1"/>
  <c r="M916" i="1"/>
  <c r="X915" i="1"/>
  <c r="N915" i="1"/>
  <c r="P928" i="1" s="1"/>
  <c r="M915" i="1"/>
  <c r="X914" i="1"/>
  <c r="N914" i="1"/>
  <c r="M914" i="1"/>
  <c r="O927" i="1" s="1"/>
  <c r="X913" i="1"/>
  <c r="N913" i="1"/>
  <c r="P926" i="1" s="1"/>
  <c r="M913" i="1"/>
  <c r="X912" i="1"/>
  <c r="N912" i="1"/>
  <c r="M912" i="1"/>
  <c r="X911" i="1"/>
  <c r="N911" i="1"/>
  <c r="M911" i="1"/>
  <c r="X910" i="1"/>
  <c r="N910" i="1"/>
  <c r="M910" i="1"/>
  <c r="O923" i="1" s="1"/>
  <c r="X909" i="1"/>
  <c r="O909" i="1"/>
  <c r="N909" i="1"/>
  <c r="M909" i="1"/>
  <c r="X908" i="1"/>
  <c r="N908" i="1"/>
  <c r="M908" i="1"/>
  <c r="O921" i="1" s="1"/>
  <c r="X907" i="1"/>
  <c r="N907" i="1"/>
  <c r="M907" i="1"/>
  <c r="X906" i="1"/>
  <c r="N906" i="1"/>
  <c r="P919" i="1" s="1"/>
  <c r="M906" i="1"/>
  <c r="O919" i="1" s="1"/>
  <c r="X905" i="1"/>
  <c r="N905" i="1"/>
  <c r="M905" i="1"/>
  <c r="X904" i="1"/>
  <c r="N904" i="1"/>
  <c r="M904" i="1"/>
  <c r="O916" i="1" s="1"/>
  <c r="X903" i="1"/>
  <c r="O903" i="1"/>
  <c r="N903" i="1"/>
  <c r="M903" i="1"/>
  <c r="X902" i="1"/>
  <c r="N902" i="1"/>
  <c r="M902" i="1"/>
  <c r="O914" i="1" s="1"/>
  <c r="X901" i="1"/>
  <c r="N901" i="1"/>
  <c r="M901" i="1"/>
  <c r="X900" i="1"/>
  <c r="N900" i="1"/>
  <c r="M900" i="1"/>
  <c r="X899" i="1"/>
  <c r="N899" i="1"/>
  <c r="M899" i="1"/>
  <c r="X898" i="1"/>
  <c r="N898" i="1"/>
  <c r="M898" i="1"/>
  <c r="X897" i="1"/>
  <c r="N897" i="1"/>
  <c r="M897" i="1"/>
  <c r="X896" i="1"/>
  <c r="N896" i="1"/>
  <c r="M896" i="1"/>
  <c r="X895" i="1"/>
  <c r="N895" i="1"/>
  <c r="M895" i="1"/>
  <c r="X894" i="1"/>
  <c r="N894" i="1"/>
  <c r="M894" i="1"/>
  <c r="X893" i="1"/>
  <c r="N893" i="1"/>
  <c r="M893" i="1"/>
  <c r="X892" i="1"/>
  <c r="N892" i="1"/>
  <c r="M892" i="1"/>
  <c r="O905" i="1" s="1"/>
  <c r="X891" i="1"/>
  <c r="N891" i="1"/>
  <c r="M891" i="1"/>
  <c r="X890" i="1"/>
  <c r="N890" i="1"/>
  <c r="M890" i="1"/>
  <c r="X889" i="1"/>
  <c r="N889" i="1"/>
  <c r="M889" i="1"/>
  <c r="X888" i="1"/>
  <c r="N888" i="1"/>
  <c r="M888" i="1"/>
  <c r="X887" i="1"/>
  <c r="N887" i="1"/>
  <c r="P900" i="1" s="1"/>
  <c r="M887" i="1"/>
  <c r="X886" i="1"/>
  <c r="N886" i="1"/>
  <c r="M886" i="1"/>
  <c r="X885" i="1"/>
  <c r="N885" i="1"/>
  <c r="M885" i="1"/>
  <c r="X884" i="1"/>
  <c r="N884" i="1"/>
  <c r="M884" i="1"/>
  <c r="O896" i="1" s="1"/>
  <c r="X883" i="1"/>
  <c r="N883" i="1"/>
  <c r="M883" i="1"/>
  <c r="X882" i="1"/>
  <c r="N882" i="1"/>
  <c r="M882" i="1"/>
  <c r="X881" i="1"/>
  <c r="N881" i="1"/>
  <c r="M881" i="1"/>
  <c r="X880" i="1"/>
  <c r="O880" i="1"/>
  <c r="Q880" i="1" s="1"/>
  <c r="N880" i="1"/>
  <c r="M880" i="1"/>
  <c r="X879" i="1"/>
  <c r="P879" i="1"/>
  <c r="N879" i="1"/>
  <c r="M879" i="1"/>
  <c r="X878" i="1"/>
  <c r="N878" i="1"/>
  <c r="P887" i="1" s="1"/>
  <c r="M878" i="1"/>
  <c r="O889" i="1" s="1"/>
  <c r="X877" i="1"/>
  <c r="P877" i="1"/>
  <c r="N877" i="1"/>
  <c r="M877" i="1"/>
  <c r="X876" i="1"/>
  <c r="N876" i="1"/>
  <c r="M876" i="1"/>
  <c r="X875" i="1"/>
  <c r="N875" i="1"/>
  <c r="M875" i="1"/>
  <c r="X874" i="1"/>
  <c r="N874" i="1"/>
  <c r="M874" i="1"/>
  <c r="O884" i="1" s="1"/>
  <c r="X873" i="1"/>
  <c r="N873" i="1"/>
  <c r="M873" i="1"/>
  <c r="X872" i="1"/>
  <c r="P872" i="1"/>
  <c r="N872" i="1"/>
  <c r="M872" i="1"/>
  <c r="X871" i="1"/>
  <c r="P871" i="1"/>
  <c r="O871" i="1"/>
  <c r="Q871" i="1" s="1"/>
  <c r="N871" i="1"/>
  <c r="M871" i="1"/>
  <c r="X870" i="1"/>
  <c r="N870" i="1"/>
  <c r="M870" i="1"/>
  <c r="X869" i="1"/>
  <c r="P869" i="1"/>
  <c r="N869" i="1"/>
  <c r="M869" i="1"/>
  <c r="O881" i="1" s="1"/>
  <c r="X868" i="1"/>
  <c r="P868" i="1"/>
  <c r="N868" i="1"/>
  <c r="M868" i="1"/>
  <c r="X867" i="1"/>
  <c r="P867" i="1"/>
  <c r="N867" i="1"/>
  <c r="P880" i="1" s="1"/>
  <c r="M867" i="1"/>
  <c r="X866" i="1"/>
  <c r="N866" i="1"/>
  <c r="M866" i="1"/>
  <c r="X865" i="1"/>
  <c r="P865" i="1"/>
  <c r="N865" i="1"/>
  <c r="P878" i="1" s="1"/>
  <c r="M865" i="1"/>
  <c r="X864" i="1"/>
  <c r="P864" i="1"/>
  <c r="N864" i="1"/>
  <c r="M864" i="1"/>
  <c r="X863" i="1"/>
  <c r="P863" i="1"/>
  <c r="N863" i="1"/>
  <c r="P876" i="1" s="1"/>
  <c r="M863" i="1"/>
  <c r="X862" i="1"/>
  <c r="N862" i="1"/>
  <c r="P875" i="1" s="1"/>
  <c r="M862" i="1"/>
  <c r="X861" i="1"/>
  <c r="P861" i="1"/>
  <c r="O861" i="1"/>
  <c r="Q861" i="1" s="1"/>
  <c r="N861" i="1"/>
  <c r="P874" i="1" s="1"/>
  <c r="M861" i="1"/>
  <c r="X860" i="1"/>
  <c r="P860" i="1"/>
  <c r="N860" i="1"/>
  <c r="M860" i="1"/>
  <c r="X859" i="1"/>
  <c r="P859" i="1"/>
  <c r="N859" i="1"/>
  <c r="M859" i="1"/>
  <c r="X858" i="1"/>
  <c r="P858" i="1"/>
  <c r="N858" i="1"/>
  <c r="M858" i="1"/>
  <c r="X857" i="1"/>
  <c r="P857" i="1"/>
  <c r="N857" i="1"/>
  <c r="P870" i="1" s="1"/>
  <c r="M857" i="1"/>
  <c r="X856" i="1"/>
  <c r="P856" i="1"/>
  <c r="N856" i="1"/>
  <c r="M856" i="1"/>
  <c r="X855" i="1"/>
  <c r="P855" i="1"/>
  <c r="O855" i="1"/>
  <c r="Q855" i="1" s="1"/>
  <c r="N855" i="1"/>
  <c r="M855" i="1"/>
  <c r="O867" i="1" s="1"/>
  <c r="Q867" i="1" s="1"/>
  <c r="X854" i="1"/>
  <c r="P854" i="1"/>
  <c r="N854" i="1"/>
  <c r="M854" i="1"/>
  <c r="X853" i="1"/>
  <c r="P853" i="1"/>
  <c r="N853" i="1"/>
  <c r="P866" i="1" s="1"/>
  <c r="M853" i="1"/>
  <c r="O865" i="1" s="1"/>
  <c r="Q865" i="1" s="1"/>
  <c r="X852" i="1"/>
  <c r="P852" i="1"/>
  <c r="N852" i="1"/>
  <c r="M852" i="1"/>
  <c r="X851" i="1"/>
  <c r="P851" i="1"/>
  <c r="N851" i="1"/>
  <c r="M851" i="1"/>
  <c r="X850" i="1"/>
  <c r="P850" i="1"/>
  <c r="N850" i="1"/>
  <c r="M850" i="1"/>
  <c r="X849" i="1"/>
  <c r="P849" i="1"/>
  <c r="N849" i="1"/>
  <c r="P862" i="1" s="1"/>
  <c r="M849" i="1"/>
  <c r="O862" i="1" s="1"/>
  <c r="Q862" i="1" s="1"/>
  <c r="X848" i="1"/>
  <c r="P848" i="1"/>
  <c r="N848" i="1"/>
  <c r="M848" i="1"/>
  <c r="X847" i="1"/>
  <c r="P847" i="1"/>
  <c r="N847" i="1"/>
  <c r="M847" i="1"/>
  <c r="X846" i="1"/>
  <c r="P846" i="1"/>
  <c r="N846" i="1"/>
  <c r="M846" i="1"/>
  <c r="X845" i="1"/>
  <c r="P845" i="1"/>
  <c r="N845" i="1"/>
  <c r="M845" i="1"/>
  <c r="O857" i="1" s="1"/>
  <c r="Q857" i="1" s="1"/>
  <c r="X844" i="1"/>
  <c r="P844" i="1"/>
  <c r="N844" i="1"/>
  <c r="M844" i="1"/>
  <c r="X843" i="1"/>
  <c r="P843" i="1"/>
  <c r="N843" i="1"/>
  <c r="M843" i="1"/>
  <c r="X842" i="1"/>
  <c r="N842" i="1"/>
  <c r="M842" i="1"/>
  <c r="X841" i="1"/>
  <c r="O841" i="1"/>
  <c r="N841" i="1"/>
  <c r="M841" i="1"/>
  <c r="X840" i="1"/>
  <c r="N840" i="1"/>
  <c r="M840" i="1"/>
  <c r="X839" i="1"/>
  <c r="N839" i="1"/>
  <c r="M839" i="1"/>
  <c r="O851" i="1" s="1"/>
  <c r="Q851" i="1" s="1"/>
  <c r="X838" i="1"/>
  <c r="N838" i="1"/>
  <c r="M838" i="1"/>
  <c r="X837" i="1"/>
  <c r="P837" i="1"/>
  <c r="N837" i="1"/>
  <c r="M837" i="1"/>
  <c r="X836" i="1"/>
  <c r="N836" i="1"/>
  <c r="M836" i="1"/>
  <c r="X835" i="1"/>
  <c r="N835" i="1"/>
  <c r="M835" i="1"/>
  <c r="O848" i="1" s="1"/>
  <c r="Q848" i="1" s="1"/>
  <c r="X834" i="1"/>
  <c r="N834" i="1"/>
  <c r="M834" i="1"/>
  <c r="O847" i="1" s="1"/>
  <c r="Q847" i="1" s="1"/>
  <c r="X833" i="1"/>
  <c r="N833" i="1"/>
  <c r="M833" i="1"/>
  <c r="X832" i="1"/>
  <c r="N832" i="1"/>
  <c r="M832" i="1"/>
  <c r="X831" i="1"/>
  <c r="N831" i="1"/>
  <c r="M831" i="1"/>
  <c r="X830" i="1"/>
  <c r="N830" i="1"/>
  <c r="M830" i="1"/>
  <c r="O843" i="1" s="1"/>
  <c r="Q843" i="1" s="1"/>
  <c r="X829" i="1"/>
  <c r="N829" i="1"/>
  <c r="P842" i="1" s="1"/>
  <c r="M829" i="1"/>
  <c r="X828" i="1"/>
  <c r="N828" i="1"/>
  <c r="M828" i="1"/>
  <c r="X827" i="1"/>
  <c r="N827" i="1"/>
  <c r="P840" i="1" s="1"/>
  <c r="M827" i="1"/>
  <c r="X826" i="1"/>
  <c r="O826" i="1"/>
  <c r="N826" i="1"/>
  <c r="P839" i="1" s="1"/>
  <c r="M826" i="1"/>
  <c r="O839" i="1" s="1"/>
  <c r="X825" i="1"/>
  <c r="N825" i="1"/>
  <c r="P838" i="1" s="1"/>
  <c r="M825" i="1"/>
  <c r="X824" i="1"/>
  <c r="N824" i="1"/>
  <c r="M824" i="1"/>
  <c r="O837" i="1" s="1"/>
  <c r="Q837" i="1" s="1"/>
  <c r="X823" i="1"/>
  <c r="N823" i="1"/>
  <c r="M823" i="1"/>
  <c r="O836" i="1" s="1"/>
  <c r="X822" i="1"/>
  <c r="O822" i="1"/>
  <c r="N822" i="1"/>
  <c r="M822" i="1"/>
  <c r="X821" i="1"/>
  <c r="N821" i="1"/>
  <c r="P834" i="1" s="1"/>
  <c r="M821" i="1"/>
  <c r="O834" i="1" s="1"/>
  <c r="Q834" i="1" s="1"/>
  <c r="X820" i="1"/>
  <c r="N820" i="1"/>
  <c r="M820" i="1"/>
  <c r="X819" i="1"/>
  <c r="O819" i="1"/>
  <c r="N819" i="1"/>
  <c r="P832" i="1" s="1"/>
  <c r="M819" i="1"/>
  <c r="O832" i="1" s="1"/>
  <c r="X818" i="1"/>
  <c r="O818" i="1"/>
  <c r="N818" i="1"/>
  <c r="M818" i="1"/>
  <c r="O831" i="1" s="1"/>
  <c r="X817" i="1"/>
  <c r="N817" i="1"/>
  <c r="M817" i="1"/>
  <c r="O830" i="1" s="1"/>
  <c r="X816" i="1"/>
  <c r="N816" i="1"/>
  <c r="P829" i="1" s="1"/>
  <c r="M816" i="1"/>
  <c r="O829" i="1" s="1"/>
  <c r="X815" i="1"/>
  <c r="O815" i="1"/>
  <c r="N815" i="1"/>
  <c r="M815" i="1"/>
  <c r="O828" i="1" s="1"/>
  <c r="X814" i="1"/>
  <c r="O814" i="1"/>
  <c r="N814" i="1"/>
  <c r="M814" i="1"/>
  <c r="X813" i="1"/>
  <c r="N813" i="1"/>
  <c r="M813" i="1"/>
  <c r="X812" i="1"/>
  <c r="N812" i="1"/>
  <c r="M812" i="1"/>
  <c r="O825" i="1" s="1"/>
  <c r="X811" i="1"/>
  <c r="O811" i="1"/>
  <c r="N811" i="1"/>
  <c r="M811" i="1"/>
  <c r="O824" i="1" s="1"/>
  <c r="X810" i="1"/>
  <c r="O810" i="1"/>
  <c r="N810" i="1"/>
  <c r="M810" i="1"/>
  <c r="X809" i="1"/>
  <c r="N809" i="1"/>
  <c r="M809" i="1"/>
  <c r="X808" i="1"/>
  <c r="N808" i="1"/>
  <c r="M808" i="1"/>
  <c r="O821" i="1" s="1"/>
  <c r="X807" i="1"/>
  <c r="O807" i="1"/>
  <c r="N807" i="1"/>
  <c r="M807" i="1"/>
  <c r="O820" i="1" s="1"/>
  <c r="X806" i="1"/>
  <c r="O806" i="1"/>
  <c r="N806" i="1"/>
  <c r="M806" i="1"/>
  <c r="X805" i="1"/>
  <c r="N805" i="1"/>
  <c r="M805" i="1"/>
  <c r="X804" i="1"/>
  <c r="N804" i="1"/>
  <c r="M804" i="1"/>
  <c r="O817" i="1" s="1"/>
  <c r="X803" i="1"/>
  <c r="P803" i="1"/>
  <c r="O803" i="1"/>
  <c r="N803" i="1"/>
  <c r="M803" i="1"/>
  <c r="O816" i="1" s="1"/>
  <c r="X802" i="1"/>
  <c r="O802" i="1"/>
  <c r="N802" i="1"/>
  <c r="M802" i="1"/>
  <c r="X801" i="1"/>
  <c r="N801" i="1"/>
  <c r="M801" i="1"/>
  <c r="X800" i="1"/>
  <c r="N800" i="1"/>
  <c r="M800" i="1"/>
  <c r="O813" i="1" s="1"/>
  <c r="X799" i="1"/>
  <c r="O799" i="1"/>
  <c r="N799" i="1"/>
  <c r="P811" i="1" s="1"/>
  <c r="M799" i="1"/>
  <c r="O812" i="1" s="1"/>
  <c r="X798" i="1"/>
  <c r="O798" i="1"/>
  <c r="N798" i="1"/>
  <c r="M798" i="1"/>
  <c r="X797" i="1"/>
  <c r="N797" i="1"/>
  <c r="P809" i="1" s="1"/>
  <c r="M797" i="1"/>
  <c r="X796" i="1"/>
  <c r="N796" i="1"/>
  <c r="M796" i="1"/>
  <c r="O809" i="1" s="1"/>
  <c r="X795" i="1"/>
  <c r="N795" i="1"/>
  <c r="P807" i="1" s="1"/>
  <c r="M795" i="1"/>
  <c r="O808" i="1" s="1"/>
  <c r="X794" i="1"/>
  <c r="N794" i="1"/>
  <c r="M794" i="1"/>
  <c r="X793" i="1"/>
  <c r="N793" i="1"/>
  <c r="P806" i="1" s="1"/>
  <c r="M793" i="1"/>
  <c r="X792" i="1"/>
  <c r="N792" i="1"/>
  <c r="M792" i="1"/>
  <c r="O805" i="1" s="1"/>
  <c r="X791" i="1"/>
  <c r="N791" i="1"/>
  <c r="P804" i="1" s="1"/>
  <c r="M791" i="1"/>
  <c r="O804" i="1" s="1"/>
  <c r="X790" i="1"/>
  <c r="N790" i="1"/>
  <c r="M790" i="1"/>
  <c r="X789" i="1"/>
  <c r="N789" i="1"/>
  <c r="P801" i="1" s="1"/>
  <c r="M789" i="1"/>
  <c r="X788" i="1"/>
  <c r="N788" i="1"/>
  <c r="M788" i="1"/>
  <c r="O801" i="1" s="1"/>
  <c r="X787" i="1"/>
  <c r="N787" i="1"/>
  <c r="P800" i="1" s="1"/>
  <c r="M787" i="1"/>
  <c r="O800" i="1" s="1"/>
  <c r="X786" i="1"/>
  <c r="N786" i="1"/>
  <c r="M786" i="1"/>
  <c r="X785" i="1"/>
  <c r="N785" i="1"/>
  <c r="P797" i="1" s="1"/>
  <c r="M785" i="1"/>
  <c r="X784" i="1"/>
  <c r="N784" i="1"/>
  <c r="M784" i="1"/>
  <c r="O797" i="1" s="1"/>
  <c r="X783" i="1"/>
  <c r="N783" i="1"/>
  <c r="M783" i="1"/>
  <c r="O796" i="1" s="1"/>
  <c r="X782" i="1"/>
  <c r="N782" i="1"/>
  <c r="M782" i="1"/>
  <c r="X781" i="1"/>
  <c r="N781" i="1"/>
  <c r="M781" i="1"/>
  <c r="O794" i="1" s="1"/>
  <c r="X780" i="1"/>
  <c r="N780" i="1"/>
  <c r="M780" i="1"/>
  <c r="O793" i="1" s="1"/>
  <c r="X779" i="1"/>
  <c r="N779" i="1"/>
  <c r="M779" i="1"/>
  <c r="O792" i="1" s="1"/>
  <c r="X778" i="1"/>
  <c r="N778" i="1"/>
  <c r="P791" i="1" s="1"/>
  <c r="M778" i="1"/>
  <c r="X777" i="1"/>
  <c r="N777" i="1"/>
  <c r="M777" i="1"/>
  <c r="X776" i="1"/>
  <c r="N776" i="1"/>
  <c r="M776" i="1"/>
  <c r="O789" i="1" s="1"/>
  <c r="X775" i="1"/>
  <c r="N775" i="1"/>
  <c r="M775" i="1"/>
  <c r="X774" i="1"/>
  <c r="N774" i="1"/>
  <c r="M774" i="1"/>
  <c r="X773" i="1"/>
  <c r="P773" i="1"/>
  <c r="N773" i="1"/>
  <c r="M773" i="1"/>
  <c r="X772" i="1"/>
  <c r="N772" i="1"/>
  <c r="M772" i="1"/>
  <c r="X771" i="1"/>
  <c r="N771" i="1"/>
  <c r="M771" i="1"/>
  <c r="X770" i="1"/>
  <c r="N770" i="1"/>
  <c r="M770" i="1"/>
  <c r="X769" i="1"/>
  <c r="N769" i="1"/>
  <c r="M769" i="1"/>
  <c r="X768" i="1"/>
  <c r="N768" i="1"/>
  <c r="M768" i="1"/>
  <c r="O781" i="1" s="1"/>
  <c r="X767" i="1"/>
  <c r="N767" i="1"/>
  <c r="M767" i="1"/>
  <c r="X766" i="1"/>
  <c r="N766" i="1"/>
  <c r="M766" i="1"/>
  <c r="O779" i="1" s="1"/>
  <c r="X765" i="1"/>
  <c r="N765" i="1"/>
  <c r="M765" i="1"/>
  <c r="X764" i="1"/>
  <c r="N764" i="1"/>
  <c r="M764" i="1"/>
  <c r="X763" i="1"/>
  <c r="N763" i="1"/>
  <c r="M763" i="1"/>
  <c r="X762" i="1"/>
  <c r="N762" i="1"/>
  <c r="M762" i="1"/>
  <c r="X761" i="1"/>
  <c r="P761" i="1"/>
  <c r="N761" i="1"/>
  <c r="P774" i="1" s="1"/>
  <c r="M761" i="1"/>
  <c r="X760" i="1"/>
  <c r="N760" i="1"/>
  <c r="M760" i="1"/>
  <c r="X759" i="1"/>
  <c r="N759" i="1"/>
  <c r="M759" i="1"/>
  <c r="O772" i="1" s="1"/>
  <c r="X758" i="1"/>
  <c r="N758" i="1"/>
  <c r="M758" i="1"/>
  <c r="X757" i="1"/>
  <c r="N757" i="1"/>
  <c r="M757" i="1"/>
  <c r="X756" i="1"/>
  <c r="N756" i="1"/>
  <c r="M756" i="1"/>
  <c r="X755" i="1"/>
  <c r="N755" i="1"/>
  <c r="M755" i="1"/>
  <c r="O768" i="1" s="1"/>
  <c r="X754" i="1"/>
  <c r="N754" i="1"/>
  <c r="M754" i="1"/>
  <c r="X753" i="1"/>
  <c r="P753" i="1"/>
  <c r="N753" i="1"/>
  <c r="M753" i="1"/>
  <c r="X752" i="1"/>
  <c r="N752" i="1"/>
  <c r="M752" i="1"/>
  <c r="X751" i="1"/>
  <c r="N751" i="1"/>
  <c r="M751" i="1"/>
  <c r="X750" i="1"/>
  <c r="N750" i="1"/>
  <c r="M750" i="1"/>
  <c r="X749" i="1"/>
  <c r="N749" i="1"/>
  <c r="M749" i="1"/>
  <c r="X748" i="1"/>
  <c r="N748" i="1"/>
  <c r="M748" i="1"/>
  <c r="X747" i="1"/>
  <c r="P747" i="1"/>
  <c r="N747" i="1"/>
  <c r="M747" i="1"/>
  <c r="X746" i="1"/>
  <c r="P746" i="1"/>
  <c r="N746" i="1"/>
  <c r="M746" i="1"/>
  <c r="X745" i="1"/>
  <c r="N745" i="1"/>
  <c r="M745" i="1"/>
  <c r="X744" i="1"/>
  <c r="P744" i="1"/>
  <c r="N744" i="1"/>
  <c r="M744" i="1"/>
  <c r="X743" i="1"/>
  <c r="N743" i="1"/>
  <c r="P756" i="1" s="1"/>
  <c r="M743" i="1"/>
  <c r="X742" i="1"/>
  <c r="N742" i="1"/>
  <c r="M742" i="1"/>
  <c r="X741" i="1"/>
  <c r="N741" i="1"/>
  <c r="M741" i="1"/>
  <c r="X740" i="1"/>
  <c r="N740" i="1"/>
  <c r="M740" i="1"/>
  <c r="X739" i="1"/>
  <c r="P739" i="1"/>
  <c r="O739" i="1"/>
  <c r="N739" i="1"/>
  <c r="P751" i="1" s="1"/>
  <c r="M739" i="1"/>
  <c r="X738" i="1"/>
  <c r="N738" i="1"/>
  <c r="M738" i="1"/>
  <c r="O751" i="1" s="1"/>
  <c r="Q751" i="1" s="1"/>
  <c r="X737" i="1"/>
  <c r="N737" i="1"/>
  <c r="M737" i="1"/>
  <c r="X736" i="1"/>
  <c r="N736" i="1"/>
  <c r="M736" i="1"/>
  <c r="X735" i="1"/>
  <c r="N735" i="1"/>
  <c r="M735" i="1"/>
  <c r="X734" i="1"/>
  <c r="N734" i="1"/>
  <c r="M734" i="1"/>
  <c r="X733" i="1"/>
  <c r="N733" i="1"/>
  <c r="M733" i="1"/>
  <c r="X732" i="1"/>
  <c r="N732" i="1"/>
  <c r="P745" i="1" s="1"/>
  <c r="M732" i="1"/>
  <c r="X731" i="1"/>
  <c r="N731" i="1"/>
  <c r="P742" i="1" s="1"/>
  <c r="M731" i="1"/>
  <c r="O744" i="1" s="1"/>
  <c r="X730" i="1"/>
  <c r="N730" i="1"/>
  <c r="M730" i="1"/>
  <c r="X729" i="1"/>
  <c r="N729" i="1"/>
  <c r="M729" i="1"/>
  <c r="X728" i="1"/>
  <c r="N728" i="1"/>
  <c r="M728" i="1"/>
  <c r="X727" i="1"/>
  <c r="N727" i="1"/>
  <c r="P740" i="1" s="1"/>
  <c r="M727" i="1"/>
  <c r="X726" i="1"/>
  <c r="N726" i="1"/>
  <c r="M726" i="1"/>
  <c r="X725" i="1"/>
  <c r="N725" i="1"/>
  <c r="P738" i="1" s="1"/>
  <c r="M725" i="1"/>
  <c r="X724" i="1"/>
  <c r="N724" i="1"/>
  <c r="M724" i="1"/>
  <c r="X723" i="1"/>
  <c r="N723" i="1"/>
  <c r="M723" i="1"/>
  <c r="X722" i="1"/>
  <c r="N722" i="1"/>
  <c r="M722" i="1"/>
  <c r="X721" i="1"/>
  <c r="N721" i="1"/>
  <c r="P734" i="1" s="1"/>
  <c r="M721" i="1"/>
  <c r="X720" i="1"/>
  <c r="N720" i="1"/>
  <c r="M720" i="1"/>
  <c r="X719" i="1"/>
  <c r="N719" i="1"/>
  <c r="M719" i="1"/>
  <c r="O732" i="1" s="1"/>
  <c r="X718" i="1"/>
  <c r="N718" i="1"/>
  <c r="P731" i="1" s="1"/>
  <c r="M718" i="1"/>
  <c r="O731" i="1" s="1"/>
  <c r="Q731" i="1" s="1"/>
  <c r="X717" i="1"/>
  <c r="N717" i="1"/>
  <c r="P730" i="1" s="1"/>
  <c r="M717" i="1"/>
  <c r="X716" i="1"/>
  <c r="N716" i="1"/>
  <c r="M716" i="1"/>
  <c r="O729" i="1" s="1"/>
  <c r="X715" i="1"/>
  <c r="N715" i="1"/>
  <c r="M715" i="1"/>
  <c r="X714" i="1"/>
  <c r="N714" i="1"/>
  <c r="M714" i="1"/>
  <c r="X713" i="1"/>
  <c r="N713" i="1"/>
  <c r="M713" i="1"/>
  <c r="X712" i="1"/>
  <c r="N712" i="1"/>
  <c r="M712" i="1"/>
  <c r="X711" i="1"/>
  <c r="N711" i="1"/>
  <c r="M711" i="1"/>
  <c r="O724" i="1" s="1"/>
  <c r="X710" i="1"/>
  <c r="N710" i="1"/>
  <c r="P723" i="1" s="1"/>
  <c r="M710" i="1"/>
  <c r="O723" i="1" s="1"/>
  <c r="Q723" i="1" s="1"/>
  <c r="X709" i="1"/>
  <c r="P709" i="1"/>
  <c r="N709" i="1"/>
  <c r="M709" i="1"/>
  <c r="X708" i="1"/>
  <c r="P708" i="1"/>
  <c r="R708" i="1" s="1"/>
  <c r="N708" i="1"/>
  <c r="M708" i="1"/>
  <c r="X707" i="1"/>
  <c r="N707" i="1"/>
  <c r="M707" i="1"/>
  <c r="O720" i="1" s="1"/>
  <c r="X706" i="1"/>
  <c r="N706" i="1"/>
  <c r="P719" i="1" s="1"/>
  <c r="M706" i="1"/>
  <c r="O719" i="1" s="1"/>
  <c r="X705" i="1"/>
  <c r="P705" i="1"/>
  <c r="N705" i="1"/>
  <c r="M705" i="1"/>
  <c r="X704" i="1"/>
  <c r="N704" i="1"/>
  <c r="M704" i="1"/>
  <c r="X703" i="1"/>
  <c r="N703" i="1"/>
  <c r="M703" i="1"/>
  <c r="X702" i="1"/>
  <c r="N702" i="1"/>
  <c r="P715" i="1" s="1"/>
  <c r="M702" i="1"/>
  <c r="X701" i="1"/>
  <c r="N701" i="1"/>
  <c r="M701" i="1"/>
  <c r="X700" i="1"/>
  <c r="N700" i="1"/>
  <c r="M700" i="1"/>
  <c r="X699" i="1"/>
  <c r="P699" i="1"/>
  <c r="O699" i="1"/>
  <c r="N699" i="1"/>
  <c r="M699" i="1"/>
  <c r="X698" i="1"/>
  <c r="N698" i="1"/>
  <c r="P711" i="1" s="1"/>
  <c r="M698" i="1"/>
  <c r="O711" i="1" s="1"/>
  <c r="Q711" i="1" s="1"/>
  <c r="X697" i="1"/>
  <c r="N697" i="1"/>
  <c r="P710" i="1" s="1"/>
  <c r="M697" i="1"/>
  <c r="X696" i="1"/>
  <c r="N696" i="1"/>
  <c r="M696" i="1"/>
  <c r="X695" i="1"/>
  <c r="N695" i="1"/>
  <c r="M695" i="1"/>
  <c r="O708" i="1" s="1"/>
  <c r="Q708" i="1" s="1"/>
  <c r="X694" i="1"/>
  <c r="N694" i="1"/>
  <c r="M694" i="1"/>
  <c r="X693" i="1"/>
  <c r="N693" i="1"/>
  <c r="M693" i="1"/>
  <c r="X692" i="1"/>
  <c r="N692" i="1"/>
  <c r="M692" i="1"/>
  <c r="X691" i="1"/>
  <c r="N691" i="1"/>
  <c r="M691" i="1"/>
  <c r="X690" i="1"/>
  <c r="N690" i="1"/>
  <c r="P703" i="1" s="1"/>
  <c r="M690" i="1"/>
  <c r="O703" i="1" s="1"/>
  <c r="Q703" i="1" s="1"/>
  <c r="X689" i="1"/>
  <c r="N689" i="1"/>
  <c r="P701" i="1" s="1"/>
  <c r="M689" i="1"/>
  <c r="X688" i="1"/>
  <c r="N688" i="1"/>
  <c r="M688" i="1"/>
  <c r="X687" i="1"/>
  <c r="N687" i="1"/>
  <c r="M687" i="1"/>
  <c r="O700" i="1" s="1"/>
  <c r="X686" i="1"/>
  <c r="N686" i="1"/>
  <c r="P698" i="1" s="1"/>
  <c r="M686" i="1"/>
  <c r="O695" i="1" s="1"/>
  <c r="X685" i="1"/>
  <c r="N685" i="1"/>
  <c r="P696" i="1" s="1"/>
  <c r="M685" i="1"/>
  <c r="X684" i="1"/>
  <c r="N684" i="1"/>
  <c r="M684" i="1"/>
  <c r="X683" i="1"/>
  <c r="N683" i="1"/>
  <c r="M683" i="1"/>
  <c r="X682" i="1"/>
  <c r="N682" i="1"/>
  <c r="M682" i="1"/>
  <c r="X681" i="1"/>
  <c r="N681" i="1"/>
  <c r="P688" i="1" s="1"/>
  <c r="M681" i="1"/>
  <c r="X680" i="1"/>
  <c r="N680" i="1"/>
  <c r="M680" i="1"/>
  <c r="X679" i="1"/>
  <c r="N679" i="1"/>
  <c r="M679" i="1"/>
  <c r="O692" i="1" s="1"/>
  <c r="X678" i="1"/>
  <c r="N678" i="1"/>
  <c r="M678" i="1"/>
  <c r="O691" i="1" s="1"/>
  <c r="X677" i="1"/>
  <c r="O677" i="1"/>
  <c r="N677" i="1"/>
  <c r="P689" i="1" s="1"/>
  <c r="M677" i="1"/>
  <c r="X676" i="1"/>
  <c r="O676" i="1"/>
  <c r="N676" i="1"/>
  <c r="M676" i="1"/>
  <c r="X675" i="1"/>
  <c r="O675" i="1"/>
  <c r="N675" i="1"/>
  <c r="M675" i="1"/>
  <c r="X674" i="1"/>
  <c r="O674" i="1"/>
  <c r="N674" i="1"/>
  <c r="M674" i="1"/>
  <c r="O687" i="1" s="1"/>
  <c r="X673" i="1"/>
  <c r="N673" i="1"/>
  <c r="M673" i="1"/>
  <c r="X672" i="1"/>
  <c r="N672" i="1"/>
  <c r="P685" i="1" s="1"/>
  <c r="M672" i="1"/>
  <c r="X671" i="1"/>
  <c r="O671" i="1"/>
  <c r="N671" i="1"/>
  <c r="M671" i="1"/>
  <c r="X670" i="1"/>
  <c r="P670" i="1"/>
  <c r="O670" i="1"/>
  <c r="N670" i="1"/>
  <c r="M670" i="1"/>
  <c r="X669" i="1"/>
  <c r="N669" i="1"/>
  <c r="M669" i="1"/>
  <c r="X668" i="1"/>
  <c r="N668" i="1"/>
  <c r="P681" i="1" s="1"/>
  <c r="M668" i="1"/>
  <c r="X667" i="1"/>
  <c r="O667" i="1"/>
  <c r="N667" i="1"/>
  <c r="M667" i="1"/>
  <c r="X666" i="1"/>
  <c r="O666" i="1"/>
  <c r="N666" i="1"/>
  <c r="M666" i="1"/>
  <c r="X665" i="1"/>
  <c r="N665" i="1"/>
  <c r="M665" i="1"/>
  <c r="X664" i="1"/>
  <c r="N664" i="1"/>
  <c r="M664" i="1"/>
  <c r="X663" i="1"/>
  <c r="O663" i="1"/>
  <c r="N663" i="1"/>
  <c r="M663" i="1"/>
  <c r="X662" i="1"/>
  <c r="O662" i="1"/>
  <c r="N662" i="1"/>
  <c r="M662" i="1"/>
  <c r="X661" i="1"/>
  <c r="N661" i="1"/>
  <c r="M661" i="1"/>
  <c r="X660" i="1"/>
  <c r="N660" i="1"/>
  <c r="M660" i="1"/>
  <c r="O673" i="1" s="1"/>
  <c r="X659" i="1"/>
  <c r="O659" i="1"/>
  <c r="N659" i="1"/>
  <c r="M659" i="1"/>
  <c r="O672" i="1" s="1"/>
  <c r="X658" i="1"/>
  <c r="O658" i="1"/>
  <c r="N658" i="1"/>
  <c r="M658" i="1"/>
  <c r="X657" i="1"/>
  <c r="N657" i="1"/>
  <c r="M657" i="1"/>
  <c r="X656" i="1"/>
  <c r="N656" i="1"/>
  <c r="M656" i="1"/>
  <c r="O669" i="1" s="1"/>
  <c r="X655" i="1"/>
  <c r="O655" i="1"/>
  <c r="N655" i="1"/>
  <c r="M655" i="1"/>
  <c r="O668" i="1" s="1"/>
  <c r="X654" i="1"/>
  <c r="O654" i="1"/>
  <c r="N654" i="1"/>
  <c r="M654" i="1"/>
  <c r="X653" i="1"/>
  <c r="N653" i="1"/>
  <c r="M653" i="1"/>
  <c r="X652" i="1"/>
  <c r="N652" i="1"/>
  <c r="M652" i="1"/>
  <c r="O665" i="1" s="1"/>
  <c r="X651" i="1"/>
  <c r="O651" i="1"/>
  <c r="N651" i="1"/>
  <c r="M651" i="1"/>
  <c r="O664" i="1" s="1"/>
  <c r="X650" i="1"/>
  <c r="O650" i="1"/>
  <c r="N650" i="1"/>
  <c r="M650" i="1"/>
  <c r="X649" i="1"/>
  <c r="N649" i="1"/>
  <c r="M649" i="1"/>
  <c r="X648" i="1"/>
  <c r="N648" i="1"/>
  <c r="M648" i="1"/>
  <c r="O661" i="1" s="1"/>
  <c r="X647" i="1"/>
  <c r="O647" i="1"/>
  <c r="N647" i="1"/>
  <c r="M647" i="1"/>
  <c r="O660" i="1" s="1"/>
  <c r="X646" i="1"/>
  <c r="O646" i="1"/>
  <c r="N646" i="1"/>
  <c r="M646" i="1"/>
  <c r="X645" i="1"/>
  <c r="N645" i="1"/>
  <c r="M645" i="1"/>
  <c r="X644" i="1"/>
  <c r="N644" i="1"/>
  <c r="M644" i="1"/>
  <c r="O657" i="1" s="1"/>
  <c r="X643" i="1"/>
  <c r="P643" i="1"/>
  <c r="O643" i="1"/>
  <c r="Q643" i="1" s="1"/>
  <c r="N643" i="1"/>
  <c r="M643" i="1"/>
  <c r="O656" i="1" s="1"/>
  <c r="X642" i="1"/>
  <c r="O642" i="1"/>
  <c r="N642" i="1"/>
  <c r="M642" i="1"/>
  <c r="X641" i="1"/>
  <c r="O641" i="1"/>
  <c r="N641" i="1"/>
  <c r="M641" i="1"/>
  <c r="X640" i="1"/>
  <c r="P640" i="1"/>
  <c r="O640" i="1"/>
  <c r="N640" i="1"/>
  <c r="M640" i="1"/>
  <c r="O653" i="1" s="1"/>
  <c r="X639" i="1"/>
  <c r="P639" i="1"/>
  <c r="O639" i="1"/>
  <c r="N639" i="1"/>
  <c r="M639" i="1"/>
  <c r="O652" i="1" s="1"/>
  <c r="X638" i="1"/>
  <c r="O638" i="1"/>
  <c r="N638" i="1"/>
  <c r="M638" i="1"/>
  <c r="X637" i="1"/>
  <c r="O637" i="1"/>
  <c r="N637" i="1"/>
  <c r="M637" i="1"/>
  <c r="X636" i="1"/>
  <c r="O636" i="1"/>
  <c r="N636" i="1"/>
  <c r="M636" i="1"/>
  <c r="O649" i="1" s="1"/>
  <c r="X635" i="1"/>
  <c r="O635" i="1"/>
  <c r="N635" i="1"/>
  <c r="M635" i="1"/>
  <c r="O648" i="1" s="1"/>
  <c r="X634" i="1"/>
  <c r="O634" i="1"/>
  <c r="N634" i="1"/>
  <c r="M634" i="1"/>
  <c r="X633" i="1"/>
  <c r="N633" i="1"/>
  <c r="P645" i="1" s="1"/>
  <c r="M633" i="1"/>
  <c r="X632" i="1"/>
  <c r="N632" i="1"/>
  <c r="M632" i="1"/>
  <c r="O645" i="1" s="1"/>
  <c r="X631" i="1"/>
  <c r="N631" i="1"/>
  <c r="P644" i="1" s="1"/>
  <c r="M631" i="1"/>
  <c r="O644" i="1" s="1"/>
  <c r="X630" i="1"/>
  <c r="N630" i="1"/>
  <c r="M630" i="1"/>
  <c r="X629" i="1"/>
  <c r="N629" i="1"/>
  <c r="P641" i="1" s="1"/>
  <c r="M629" i="1"/>
  <c r="X628" i="1"/>
  <c r="N628" i="1"/>
  <c r="M628" i="1"/>
  <c r="X627" i="1"/>
  <c r="N627" i="1"/>
  <c r="M627" i="1"/>
  <c r="X626" i="1"/>
  <c r="O626" i="1"/>
  <c r="N626" i="1"/>
  <c r="M626" i="1"/>
  <c r="X625" i="1"/>
  <c r="N625" i="1"/>
  <c r="P638" i="1" s="1"/>
  <c r="M625" i="1"/>
  <c r="X624" i="1"/>
  <c r="O624" i="1"/>
  <c r="N624" i="1"/>
  <c r="P637" i="1" s="1"/>
  <c r="M624" i="1"/>
  <c r="X623" i="1"/>
  <c r="N623" i="1"/>
  <c r="M623" i="1"/>
  <c r="X622" i="1"/>
  <c r="N622" i="1"/>
  <c r="M622" i="1"/>
  <c r="X621" i="1"/>
  <c r="P621" i="1"/>
  <c r="N621" i="1"/>
  <c r="P634" i="1" s="1"/>
  <c r="M621" i="1"/>
  <c r="X620" i="1"/>
  <c r="N620" i="1"/>
  <c r="M620" i="1"/>
  <c r="O633" i="1" s="1"/>
  <c r="X619" i="1"/>
  <c r="N619" i="1"/>
  <c r="M619" i="1"/>
  <c r="O632" i="1" s="1"/>
  <c r="X618" i="1"/>
  <c r="N618" i="1"/>
  <c r="M618" i="1"/>
  <c r="O631" i="1" s="1"/>
  <c r="X617" i="1"/>
  <c r="N617" i="1"/>
  <c r="M617" i="1"/>
  <c r="X616" i="1"/>
  <c r="N616" i="1"/>
  <c r="M616" i="1"/>
  <c r="X615" i="1"/>
  <c r="N615" i="1"/>
  <c r="M615" i="1"/>
  <c r="X614" i="1"/>
  <c r="N614" i="1"/>
  <c r="M614" i="1"/>
  <c r="O627" i="1" s="1"/>
  <c r="X613" i="1"/>
  <c r="P613" i="1"/>
  <c r="N613" i="1"/>
  <c r="P626" i="1" s="1"/>
  <c r="M613" i="1"/>
  <c r="O625" i="1" s="1"/>
  <c r="X612" i="1"/>
  <c r="N612" i="1"/>
  <c r="M612" i="1"/>
  <c r="X611" i="1"/>
  <c r="P611" i="1"/>
  <c r="N611" i="1"/>
  <c r="M611" i="1"/>
  <c r="X610" i="1"/>
  <c r="N610" i="1"/>
  <c r="M610" i="1"/>
  <c r="O623" i="1" s="1"/>
  <c r="X609" i="1"/>
  <c r="N609" i="1"/>
  <c r="M609" i="1"/>
  <c r="O622" i="1" s="1"/>
  <c r="X608" i="1"/>
  <c r="N608" i="1"/>
  <c r="M608" i="1"/>
  <c r="X607" i="1"/>
  <c r="N607" i="1"/>
  <c r="M607" i="1"/>
  <c r="O620" i="1" s="1"/>
  <c r="X606" i="1"/>
  <c r="N606" i="1"/>
  <c r="M606" i="1"/>
  <c r="X605" i="1"/>
  <c r="N605" i="1"/>
  <c r="M605" i="1"/>
  <c r="X604" i="1"/>
  <c r="N604" i="1"/>
  <c r="M604" i="1"/>
  <c r="X603" i="1"/>
  <c r="N603" i="1"/>
  <c r="M603" i="1"/>
  <c r="O616" i="1" s="1"/>
  <c r="X602" i="1"/>
  <c r="N602" i="1"/>
  <c r="M602" i="1"/>
  <c r="X601" i="1"/>
  <c r="N601" i="1"/>
  <c r="M601" i="1"/>
  <c r="O614" i="1" s="1"/>
  <c r="X600" i="1"/>
  <c r="N600" i="1"/>
  <c r="M600" i="1"/>
  <c r="X599" i="1"/>
  <c r="N599" i="1"/>
  <c r="P612" i="1" s="1"/>
  <c r="M599" i="1"/>
  <c r="X598" i="1"/>
  <c r="N598" i="1"/>
  <c r="M598" i="1"/>
  <c r="X597" i="1"/>
  <c r="N597" i="1"/>
  <c r="M597" i="1"/>
  <c r="O610" i="1" s="1"/>
  <c r="X596" i="1"/>
  <c r="N596" i="1"/>
  <c r="M596" i="1"/>
  <c r="X595" i="1"/>
  <c r="N595" i="1"/>
  <c r="M595" i="1"/>
  <c r="X594" i="1"/>
  <c r="N594" i="1"/>
  <c r="M594" i="1"/>
  <c r="X593" i="1"/>
  <c r="N593" i="1"/>
  <c r="M593" i="1"/>
  <c r="X592" i="1"/>
  <c r="N592" i="1"/>
  <c r="M592" i="1"/>
  <c r="X591" i="1"/>
  <c r="N591" i="1"/>
  <c r="M591" i="1"/>
  <c r="X590" i="1"/>
  <c r="N590" i="1"/>
  <c r="M590" i="1"/>
  <c r="X589" i="1"/>
  <c r="N589" i="1"/>
  <c r="M589" i="1"/>
  <c r="O602" i="1" s="1"/>
  <c r="X588" i="1"/>
  <c r="N588" i="1"/>
  <c r="M588" i="1"/>
  <c r="X587" i="1"/>
  <c r="N587" i="1"/>
  <c r="M587" i="1"/>
  <c r="X586" i="1"/>
  <c r="N586" i="1"/>
  <c r="M586" i="1"/>
  <c r="X585" i="1"/>
  <c r="N585" i="1"/>
  <c r="P596" i="1" s="1"/>
  <c r="M585" i="1"/>
  <c r="X584" i="1"/>
  <c r="N584" i="1"/>
  <c r="M584" i="1"/>
  <c r="X583" i="1"/>
  <c r="N583" i="1"/>
  <c r="M583" i="1"/>
  <c r="X582" i="1"/>
  <c r="N582" i="1"/>
  <c r="M582" i="1"/>
  <c r="X581" i="1"/>
  <c r="N581" i="1"/>
  <c r="M581" i="1"/>
  <c r="X580" i="1"/>
  <c r="N580" i="1"/>
  <c r="M580" i="1"/>
  <c r="X579" i="1"/>
  <c r="N579" i="1"/>
  <c r="M579" i="1"/>
  <c r="X578" i="1"/>
  <c r="N578" i="1"/>
  <c r="M578" i="1"/>
  <c r="X577" i="1"/>
  <c r="N577" i="1"/>
  <c r="M577" i="1"/>
  <c r="X576" i="1"/>
  <c r="N576" i="1"/>
  <c r="M576" i="1"/>
  <c r="X575" i="1"/>
  <c r="N575" i="1"/>
  <c r="M575" i="1"/>
  <c r="X574" i="1"/>
  <c r="N574" i="1"/>
  <c r="M574" i="1"/>
  <c r="X573" i="1"/>
  <c r="N573" i="1"/>
  <c r="M573" i="1"/>
  <c r="X572" i="1"/>
  <c r="N572" i="1"/>
  <c r="M572" i="1"/>
  <c r="X571" i="1"/>
  <c r="N571" i="1"/>
  <c r="M571" i="1"/>
  <c r="X570" i="1"/>
  <c r="N570" i="1"/>
  <c r="P583" i="1" s="1"/>
  <c r="M570" i="1"/>
  <c r="O583" i="1" s="1"/>
  <c r="X569" i="1"/>
  <c r="N569" i="1"/>
  <c r="M569" i="1"/>
  <c r="X568" i="1"/>
  <c r="N568" i="1"/>
  <c r="M568" i="1"/>
  <c r="X567" i="1"/>
  <c r="N567" i="1"/>
  <c r="M567" i="1"/>
  <c r="X566" i="1"/>
  <c r="N566" i="1"/>
  <c r="M566" i="1"/>
  <c r="X565" i="1"/>
  <c r="N565" i="1"/>
  <c r="M565" i="1"/>
  <c r="X564" i="1"/>
  <c r="N564" i="1"/>
  <c r="M564" i="1"/>
  <c r="X563" i="1"/>
  <c r="N563" i="1"/>
  <c r="M563" i="1"/>
  <c r="X562" i="1"/>
  <c r="N562" i="1"/>
  <c r="M562" i="1"/>
  <c r="X561" i="1"/>
  <c r="N561" i="1"/>
  <c r="M561" i="1"/>
  <c r="X560" i="1"/>
  <c r="N560" i="1"/>
  <c r="M560" i="1"/>
  <c r="X559" i="1"/>
  <c r="N559" i="1"/>
  <c r="M559" i="1"/>
  <c r="X558" i="1"/>
  <c r="N558" i="1"/>
  <c r="M558" i="1"/>
  <c r="X557" i="1"/>
  <c r="N557" i="1"/>
  <c r="P570" i="1" s="1"/>
  <c r="M557" i="1"/>
  <c r="X556" i="1"/>
  <c r="N556" i="1"/>
  <c r="M556" i="1"/>
  <c r="O569" i="1" s="1"/>
  <c r="X555" i="1"/>
  <c r="N555" i="1"/>
  <c r="M555" i="1"/>
  <c r="X554" i="1"/>
  <c r="N554" i="1"/>
  <c r="M554" i="1"/>
  <c r="X553" i="1"/>
  <c r="N553" i="1"/>
  <c r="M553" i="1"/>
  <c r="X552" i="1"/>
  <c r="N552" i="1"/>
  <c r="M552" i="1"/>
  <c r="O565" i="1" s="1"/>
  <c r="X551" i="1"/>
  <c r="N551" i="1"/>
  <c r="P564" i="1" s="1"/>
  <c r="M551" i="1"/>
  <c r="X550" i="1"/>
  <c r="N550" i="1"/>
  <c r="P563" i="1" s="1"/>
  <c r="M550" i="1"/>
  <c r="O563" i="1" s="1"/>
  <c r="Q563" i="1" s="1"/>
  <c r="X549" i="1"/>
  <c r="N549" i="1"/>
  <c r="M549" i="1"/>
  <c r="X548" i="1"/>
  <c r="N548" i="1"/>
  <c r="M548" i="1"/>
  <c r="O561" i="1" s="1"/>
  <c r="X547" i="1"/>
  <c r="N547" i="1"/>
  <c r="P560" i="1" s="1"/>
  <c r="M547" i="1"/>
  <c r="X546" i="1"/>
  <c r="N546" i="1"/>
  <c r="M546" i="1"/>
  <c r="X545" i="1"/>
  <c r="N545" i="1"/>
  <c r="M545" i="1"/>
  <c r="X544" i="1"/>
  <c r="N544" i="1"/>
  <c r="M544" i="1"/>
  <c r="O557" i="1" s="1"/>
  <c r="X543" i="1"/>
  <c r="P543" i="1"/>
  <c r="N543" i="1"/>
  <c r="P556" i="1" s="1"/>
  <c r="M543" i="1"/>
  <c r="X542" i="1"/>
  <c r="N542" i="1"/>
  <c r="P555" i="1" s="1"/>
  <c r="M542" i="1"/>
  <c r="X541" i="1"/>
  <c r="N541" i="1"/>
  <c r="M541" i="1"/>
  <c r="X540" i="1"/>
  <c r="N540" i="1"/>
  <c r="M540" i="1"/>
  <c r="O553" i="1" s="1"/>
  <c r="X539" i="1"/>
  <c r="N539" i="1"/>
  <c r="M539" i="1"/>
  <c r="X538" i="1"/>
  <c r="N538" i="1"/>
  <c r="M538" i="1"/>
  <c r="X537" i="1"/>
  <c r="N537" i="1"/>
  <c r="P548" i="1" s="1"/>
  <c r="M537" i="1"/>
  <c r="X536" i="1"/>
  <c r="P536" i="1"/>
  <c r="N536" i="1"/>
  <c r="M536" i="1"/>
  <c r="O549" i="1" s="1"/>
  <c r="X535" i="1"/>
  <c r="N535" i="1"/>
  <c r="M535" i="1"/>
  <c r="O548" i="1" s="1"/>
  <c r="Q548" i="1" s="1"/>
  <c r="X534" i="1"/>
  <c r="N534" i="1"/>
  <c r="P547" i="1" s="1"/>
  <c r="M534" i="1"/>
  <c r="O547" i="1" s="1"/>
  <c r="Q547" i="1" s="1"/>
  <c r="X533" i="1"/>
  <c r="N533" i="1"/>
  <c r="P544" i="1" s="1"/>
  <c r="M533" i="1"/>
  <c r="X532" i="1"/>
  <c r="N532" i="1"/>
  <c r="M532" i="1"/>
  <c r="X531" i="1"/>
  <c r="N531" i="1"/>
  <c r="M531" i="1"/>
  <c r="X530" i="1"/>
  <c r="N530" i="1"/>
  <c r="M530" i="1"/>
  <c r="X529" i="1"/>
  <c r="N529" i="1"/>
  <c r="M529" i="1"/>
  <c r="X528" i="1"/>
  <c r="P528" i="1"/>
  <c r="N528" i="1"/>
  <c r="M528" i="1"/>
  <c r="O541" i="1" s="1"/>
  <c r="X527" i="1"/>
  <c r="N527" i="1"/>
  <c r="P540" i="1" s="1"/>
  <c r="M527" i="1"/>
  <c r="X526" i="1"/>
  <c r="N526" i="1"/>
  <c r="P539" i="1" s="1"/>
  <c r="M526" i="1"/>
  <c r="X525" i="1"/>
  <c r="N525" i="1"/>
  <c r="P538" i="1" s="1"/>
  <c r="M525" i="1"/>
  <c r="X524" i="1"/>
  <c r="O524" i="1"/>
  <c r="N524" i="1"/>
  <c r="P537" i="1" s="1"/>
  <c r="M524" i="1"/>
  <c r="X523" i="1"/>
  <c r="O523" i="1"/>
  <c r="N523" i="1"/>
  <c r="M523" i="1"/>
  <c r="X522" i="1"/>
  <c r="N522" i="1"/>
  <c r="M522" i="1"/>
  <c r="X521" i="1"/>
  <c r="N521" i="1"/>
  <c r="M521" i="1"/>
  <c r="X520" i="1"/>
  <c r="O520" i="1"/>
  <c r="N520" i="1"/>
  <c r="P533" i="1" s="1"/>
  <c r="M520" i="1"/>
  <c r="X519" i="1"/>
  <c r="O519" i="1"/>
  <c r="N519" i="1"/>
  <c r="M519" i="1"/>
  <c r="X518" i="1"/>
  <c r="N518" i="1"/>
  <c r="P531" i="1" s="1"/>
  <c r="M518" i="1"/>
  <c r="X517" i="1"/>
  <c r="N517" i="1"/>
  <c r="M517" i="1"/>
  <c r="X516" i="1"/>
  <c r="O516" i="1"/>
  <c r="N516" i="1"/>
  <c r="P529" i="1" s="1"/>
  <c r="M516" i="1"/>
  <c r="X515" i="1"/>
  <c r="O515" i="1"/>
  <c r="N515" i="1"/>
  <c r="M515" i="1"/>
  <c r="X514" i="1"/>
  <c r="N514" i="1"/>
  <c r="P527" i="1" s="1"/>
  <c r="M514" i="1"/>
  <c r="X513" i="1"/>
  <c r="N513" i="1"/>
  <c r="P526" i="1" s="1"/>
  <c r="M513" i="1"/>
  <c r="X512" i="1"/>
  <c r="O512" i="1"/>
  <c r="N512" i="1"/>
  <c r="M512" i="1"/>
  <c r="X511" i="1"/>
  <c r="O511" i="1"/>
  <c r="N511" i="1"/>
  <c r="M511" i="1"/>
  <c r="X510" i="1"/>
  <c r="N510" i="1"/>
  <c r="M510" i="1"/>
  <c r="X509" i="1"/>
  <c r="N509" i="1"/>
  <c r="M509" i="1"/>
  <c r="O522" i="1" s="1"/>
  <c r="X508" i="1"/>
  <c r="O508" i="1"/>
  <c r="N508" i="1"/>
  <c r="M508" i="1"/>
  <c r="O521" i="1" s="1"/>
  <c r="X507" i="1"/>
  <c r="P507" i="1"/>
  <c r="O507" i="1"/>
  <c r="Q507" i="1" s="1"/>
  <c r="N507" i="1"/>
  <c r="M507" i="1"/>
  <c r="X506" i="1"/>
  <c r="N506" i="1"/>
  <c r="M506" i="1"/>
  <c r="X505" i="1"/>
  <c r="N505" i="1"/>
  <c r="M505" i="1"/>
  <c r="O518" i="1" s="1"/>
  <c r="X504" i="1"/>
  <c r="O504" i="1"/>
  <c r="N504" i="1"/>
  <c r="M504" i="1"/>
  <c r="O517" i="1" s="1"/>
  <c r="X503" i="1"/>
  <c r="O503" i="1"/>
  <c r="N503" i="1"/>
  <c r="M503" i="1"/>
  <c r="X502" i="1"/>
  <c r="N502" i="1"/>
  <c r="M502" i="1"/>
  <c r="X501" i="1"/>
  <c r="N501" i="1"/>
  <c r="M501" i="1"/>
  <c r="O514" i="1" s="1"/>
  <c r="X500" i="1"/>
  <c r="O500" i="1"/>
  <c r="N500" i="1"/>
  <c r="M500" i="1"/>
  <c r="O513" i="1" s="1"/>
  <c r="X499" i="1"/>
  <c r="P499" i="1"/>
  <c r="O499" i="1"/>
  <c r="N499" i="1"/>
  <c r="M499" i="1"/>
  <c r="X498" i="1"/>
  <c r="N498" i="1"/>
  <c r="M498" i="1"/>
  <c r="X497" i="1"/>
  <c r="N497" i="1"/>
  <c r="M497" i="1"/>
  <c r="O510" i="1" s="1"/>
  <c r="X496" i="1"/>
  <c r="P496" i="1"/>
  <c r="O496" i="1"/>
  <c r="N496" i="1"/>
  <c r="M496" i="1"/>
  <c r="O509" i="1" s="1"/>
  <c r="X495" i="1"/>
  <c r="O495" i="1"/>
  <c r="N495" i="1"/>
  <c r="M495" i="1"/>
  <c r="X494" i="1"/>
  <c r="N494" i="1"/>
  <c r="M494" i="1"/>
  <c r="X493" i="1"/>
  <c r="N493" i="1"/>
  <c r="M493" i="1"/>
  <c r="O506" i="1" s="1"/>
  <c r="X492" i="1"/>
  <c r="O492" i="1"/>
  <c r="N492" i="1"/>
  <c r="M492" i="1"/>
  <c r="O505" i="1" s="1"/>
  <c r="X491" i="1"/>
  <c r="O491" i="1"/>
  <c r="N491" i="1"/>
  <c r="M491" i="1"/>
  <c r="X490" i="1"/>
  <c r="N490" i="1"/>
  <c r="P502" i="1" s="1"/>
  <c r="M490" i="1"/>
  <c r="X489" i="1"/>
  <c r="N489" i="1"/>
  <c r="M489" i="1"/>
  <c r="O502" i="1" s="1"/>
  <c r="X488" i="1"/>
  <c r="O488" i="1"/>
  <c r="N488" i="1"/>
  <c r="M488" i="1"/>
  <c r="O501" i="1" s="1"/>
  <c r="X487" i="1"/>
  <c r="P487" i="1"/>
  <c r="O487" i="1"/>
  <c r="N487" i="1"/>
  <c r="M487" i="1"/>
  <c r="X486" i="1"/>
  <c r="P486" i="1"/>
  <c r="O486" i="1"/>
  <c r="N486" i="1"/>
  <c r="M486" i="1"/>
  <c r="X485" i="1"/>
  <c r="O485" i="1"/>
  <c r="N485" i="1"/>
  <c r="M485" i="1"/>
  <c r="O498" i="1" s="1"/>
  <c r="X484" i="1"/>
  <c r="O484" i="1"/>
  <c r="N484" i="1"/>
  <c r="P497" i="1" s="1"/>
  <c r="R497" i="1" s="1"/>
  <c r="M484" i="1"/>
  <c r="O497" i="1" s="1"/>
  <c r="Q497" i="1" s="1"/>
  <c r="X483" i="1"/>
  <c r="P483" i="1"/>
  <c r="O483" i="1"/>
  <c r="N483" i="1"/>
  <c r="M483" i="1"/>
  <c r="X482" i="1"/>
  <c r="P482" i="1"/>
  <c r="O482" i="1"/>
  <c r="N482" i="1"/>
  <c r="P494" i="1" s="1"/>
  <c r="M482" i="1"/>
  <c r="X481" i="1"/>
  <c r="O481" i="1"/>
  <c r="N481" i="1"/>
  <c r="M481" i="1"/>
  <c r="O494" i="1" s="1"/>
  <c r="X480" i="1"/>
  <c r="O480" i="1"/>
  <c r="N480" i="1"/>
  <c r="P492" i="1" s="1"/>
  <c r="M480" i="1"/>
  <c r="O493" i="1" s="1"/>
  <c r="X479" i="1"/>
  <c r="P479" i="1"/>
  <c r="O479" i="1"/>
  <c r="Q479" i="1" s="1"/>
  <c r="N479" i="1"/>
  <c r="M479" i="1"/>
  <c r="X478" i="1"/>
  <c r="P478" i="1"/>
  <c r="O478" i="1"/>
  <c r="N478" i="1"/>
  <c r="P491" i="1" s="1"/>
  <c r="M478" i="1"/>
  <c r="X477" i="1"/>
  <c r="O477" i="1"/>
  <c r="N477" i="1"/>
  <c r="M477" i="1"/>
  <c r="O490" i="1" s="1"/>
  <c r="X476" i="1"/>
  <c r="O476" i="1"/>
  <c r="N476" i="1"/>
  <c r="P488" i="1" s="1"/>
  <c r="M476" i="1"/>
  <c r="O489" i="1" s="1"/>
  <c r="X475" i="1"/>
  <c r="O475" i="1"/>
  <c r="N475" i="1"/>
  <c r="M475" i="1"/>
  <c r="X474" i="1"/>
  <c r="P474" i="1"/>
  <c r="O474" i="1"/>
  <c r="N474" i="1"/>
  <c r="M474" i="1"/>
  <c r="X473" i="1"/>
  <c r="O473" i="1"/>
  <c r="Q473" i="1" s="1"/>
  <c r="N473" i="1"/>
  <c r="M473" i="1"/>
  <c r="X472" i="1"/>
  <c r="O472" i="1"/>
  <c r="N472" i="1"/>
  <c r="P484" i="1" s="1"/>
  <c r="M472" i="1"/>
  <c r="X471" i="1"/>
  <c r="O471" i="1"/>
  <c r="N471" i="1"/>
  <c r="M471" i="1"/>
  <c r="X470" i="1"/>
  <c r="N470" i="1"/>
  <c r="M470" i="1"/>
  <c r="X469" i="1"/>
  <c r="N469" i="1"/>
  <c r="M469" i="1"/>
  <c r="X468" i="1"/>
  <c r="N468" i="1"/>
  <c r="P480" i="1" s="1"/>
  <c r="M468" i="1"/>
  <c r="X467" i="1"/>
  <c r="N467" i="1"/>
  <c r="M467" i="1"/>
  <c r="X466" i="1"/>
  <c r="P466" i="1"/>
  <c r="N466" i="1"/>
  <c r="M466" i="1"/>
  <c r="X465" i="1"/>
  <c r="N465" i="1"/>
  <c r="M465" i="1"/>
  <c r="X464" i="1"/>
  <c r="N464" i="1"/>
  <c r="P476" i="1" s="1"/>
  <c r="M464" i="1"/>
  <c r="X463" i="1"/>
  <c r="N463" i="1"/>
  <c r="M463" i="1"/>
  <c r="X462" i="1"/>
  <c r="N462" i="1"/>
  <c r="P475" i="1" s="1"/>
  <c r="M462" i="1"/>
  <c r="X461" i="1"/>
  <c r="N461" i="1"/>
  <c r="M461" i="1"/>
  <c r="X460" i="1"/>
  <c r="N460" i="1"/>
  <c r="P473" i="1" s="1"/>
  <c r="M460" i="1"/>
  <c r="X459" i="1"/>
  <c r="N459" i="1"/>
  <c r="P472" i="1" s="1"/>
  <c r="M459" i="1"/>
  <c r="X458" i="1"/>
  <c r="N458" i="1"/>
  <c r="P471" i="1" s="1"/>
  <c r="M458" i="1"/>
  <c r="X457" i="1"/>
  <c r="N457" i="1"/>
  <c r="P470" i="1" s="1"/>
  <c r="M457" i="1"/>
  <c r="O470" i="1" s="1"/>
  <c r="Q470" i="1" s="1"/>
  <c r="X456" i="1"/>
  <c r="P456" i="1"/>
  <c r="N456" i="1"/>
  <c r="P469" i="1" s="1"/>
  <c r="M456" i="1"/>
  <c r="O469" i="1" s="1"/>
  <c r="Q469" i="1" s="1"/>
  <c r="X455" i="1"/>
  <c r="P455" i="1"/>
  <c r="N455" i="1"/>
  <c r="P468" i="1" s="1"/>
  <c r="M455" i="1"/>
  <c r="O468" i="1" s="1"/>
  <c r="X454" i="1"/>
  <c r="N454" i="1"/>
  <c r="P467" i="1" s="1"/>
  <c r="M454" i="1"/>
  <c r="X453" i="1"/>
  <c r="N453" i="1"/>
  <c r="M453" i="1"/>
  <c r="X452" i="1"/>
  <c r="P452" i="1"/>
  <c r="N452" i="1"/>
  <c r="P464" i="1" s="1"/>
  <c r="M452" i="1"/>
  <c r="O463" i="1" s="1"/>
  <c r="Q463" i="1" s="1"/>
  <c r="X451" i="1"/>
  <c r="P451" i="1"/>
  <c r="N451" i="1"/>
  <c r="M451" i="1"/>
  <c r="X450" i="1"/>
  <c r="N450" i="1"/>
  <c r="P463" i="1" s="1"/>
  <c r="M450" i="1"/>
  <c r="X449" i="1"/>
  <c r="N449" i="1"/>
  <c r="P462" i="1" s="1"/>
  <c r="M449" i="1"/>
  <c r="X448" i="1"/>
  <c r="P448" i="1"/>
  <c r="N448" i="1"/>
  <c r="P461" i="1" s="1"/>
  <c r="M448" i="1"/>
  <c r="X447" i="1"/>
  <c r="P447" i="1"/>
  <c r="N447" i="1"/>
  <c r="P460" i="1" s="1"/>
  <c r="M447" i="1"/>
  <c r="X446" i="1"/>
  <c r="N446" i="1"/>
  <c r="P459" i="1" s="1"/>
  <c r="M446" i="1"/>
  <c r="X445" i="1"/>
  <c r="N445" i="1"/>
  <c r="P458" i="1" s="1"/>
  <c r="M445" i="1"/>
  <c r="X444" i="1"/>
  <c r="P444" i="1"/>
  <c r="N444" i="1"/>
  <c r="P457" i="1" s="1"/>
  <c r="M444" i="1"/>
  <c r="X443" i="1"/>
  <c r="P443" i="1"/>
  <c r="N443" i="1"/>
  <c r="M443" i="1"/>
  <c r="X442" i="1"/>
  <c r="N442" i="1"/>
  <c r="M442" i="1"/>
  <c r="X441" i="1"/>
  <c r="P441" i="1"/>
  <c r="N441" i="1"/>
  <c r="P454" i="1" s="1"/>
  <c r="M441" i="1"/>
  <c r="X440" i="1"/>
  <c r="P440" i="1"/>
  <c r="N440" i="1"/>
  <c r="P453" i="1" s="1"/>
  <c r="M440" i="1"/>
  <c r="X439" i="1"/>
  <c r="P439" i="1"/>
  <c r="N439" i="1"/>
  <c r="M439" i="1"/>
  <c r="X438" i="1"/>
  <c r="P438" i="1"/>
  <c r="N438" i="1"/>
  <c r="M438" i="1"/>
  <c r="O451" i="1" s="1"/>
  <c r="Q451" i="1" s="1"/>
  <c r="X437" i="1"/>
  <c r="P437" i="1"/>
  <c r="N437" i="1"/>
  <c r="P450" i="1" s="1"/>
  <c r="M437" i="1"/>
  <c r="X436" i="1"/>
  <c r="P436" i="1"/>
  <c r="N436" i="1"/>
  <c r="P449" i="1" s="1"/>
  <c r="M436" i="1"/>
  <c r="O449" i="1" s="1"/>
  <c r="Q449" i="1" s="1"/>
  <c r="X435" i="1"/>
  <c r="P435" i="1"/>
  <c r="N435" i="1"/>
  <c r="M435" i="1"/>
  <c r="X434" i="1"/>
  <c r="P434" i="1"/>
  <c r="N434" i="1"/>
  <c r="P446" i="1" s="1"/>
  <c r="M434" i="1"/>
  <c r="O447" i="1" s="1"/>
  <c r="Q447" i="1" s="1"/>
  <c r="X433" i="1"/>
  <c r="P433" i="1"/>
  <c r="N433" i="1"/>
  <c r="M433" i="1"/>
  <c r="X432" i="1"/>
  <c r="P432" i="1"/>
  <c r="N432" i="1"/>
  <c r="P445" i="1" s="1"/>
  <c r="M432" i="1"/>
  <c r="X431" i="1"/>
  <c r="P431" i="1"/>
  <c r="N431" i="1"/>
  <c r="M431" i="1"/>
  <c r="X430" i="1"/>
  <c r="P430" i="1"/>
  <c r="N430" i="1"/>
  <c r="P442" i="1" s="1"/>
  <c r="M430" i="1"/>
  <c r="X429" i="1"/>
  <c r="P429" i="1"/>
  <c r="N429" i="1"/>
  <c r="M429" i="1"/>
  <c r="X428" i="1"/>
  <c r="P428" i="1"/>
  <c r="N428" i="1"/>
  <c r="M428" i="1"/>
  <c r="X427" i="1"/>
  <c r="N427" i="1"/>
  <c r="M427" i="1"/>
  <c r="O440" i="1" s="1"/>
  <c r="Q440" i="1" s="1"/>
  <c r="X426" i="1"/>
  <c r="N426" i="1"/>
  <c r="M426" i="1"/>
  <c r="X425" i="1"/>
  <c r="P425" i="1"/>
  <c r="N425" i="1"/>
  <c r="M425" i="1"/>
  <c r="X424" i="1"/>
  <c r="N424" i="1"/>
  <c r="M424" i="1"/>
  <c r="X423" i="1"/>
  <c r="N423" i="1"/>
  <c r="M423" i="1"/>
  <c r="X422" i="1"/>
  <c r="N422" i="1"/>
  <c r="M422" i="1"/>
  <c r="O435" i="1" s="1"/>
  <c r="Q435" i="1" s="1"/>
  <c r="X421" i="1"/>
  <c r="N421" i="1"/>
  <c r="M421" i="1"/>
  <c r="X420" i="1"/>
  <c r="N420" i="1"/>
  <c r="M420" i="1"/>
  <c r="O433" i="1" s="1"/>
  <c r="Q433" i="1" s="1"/>
  <c r="X419" i="1"/>
  <c r="N419" i="1"/>
  <c r="M419" i="1"/>
  <c r="X418" i="1"/>
  <c r="N418" i="1"/>
  <c r="M418" i="1"/>
  <c r="X417" i="1"/>
  <c r="N417" i="1"/>
  <c r="M417" i="1"/>
  <c r="X416" i="1"/>
  <c r="N416" i="1"/>
  <c r="M416" i="1"/>
  <c r="O429" i="1" s="1"/>
  <c r="Q429" i="1" s="1"/>
  <c r="X415" i="1"/>
  <c r="N415" i="1"/>
  <c r="M415" i="1"/>
  <c r="X414" i="1"/>
  <c r="N414" i="1"/>
  <c r="P426" i="1" s="1"/>
  <c r="M414" i="1"/>
  <c r="X413" i="1"/>
  <c r="N413" i="1"/>
  <c r="M413" i="1"/>
  <c r="O426" i="1" s="1"/>
  <c r="X412" i="1"/>
  <c r="N412" i="1"/>
  <c r="P424" i="1" s="1"/>
  <c r="M412" i="1"/>
  <c r="O425" i="1" s="1"/>
  <c r="Q425" i="1" s="1"/>
  <c r="X411" i="1"/>
  <c r="N411" i="1"/>
  <c r="M411" i="1"/>
  <c r="X410" i="1"/>
  <c r="P410" i="1"/>
  <c r="N410" i="1"/>
  <c r="P423" i="1" s="1"/>
  <c r="M410" i="1"/>
  <c r="X409" i="1"/>
  <c r="N409" i="1"/>
  <c r="M409" i="1"/>
  <c r="X408" i="1"/>
  <c r="N408" i="1"/>
  <c r="P421" i="1" s="1"/>
  <c r="M408" i="1"/>
  <c r="X407" i="1"/>
  <c r="N407" i="1"/>
  <c r="P420" i="1" s="1"/>
  <c r="M407" i="1"/>
  <c r="X406" i="1"/>
  <c r="N406" i="1"/>
  <c r="M406" i="1"/>
  <c r="X405" i="1"/>
  <c r="N405" i="1"/>
  <c r="M405" i="1"/>
  <c r="O418" i="1" s="1"/>
  <c r="X404" i="1"/>
  <c r="N404" i="1"/>
  <c r="M404" i="1"/>
  <c r="X403" i="1"/>
  <c r="N403" i="1"/>
  <c r="M403" i="1"/>
  <c r="X402" i="1"/>
  <c r="N402" i="1"/>
  <c r="M402" i="1"/>
  <c r="O415" i="1" s="1"/>
  <c r="X401" i="1"/>
  <c r="N401" i="1"/>
  <c r="M401" i="1"/>
  <c r="O414" i="1" s="1"/>
  <c r="X400" i="1"/>
  <c r="N400" i="1"/>
  <c r="M400" i="1"/>
  <c r="X399" i="1"/>
  <c r="N399" i="1"/>
  <c r="M399" i="1"/>
  <c r="O412" i="1" s="1"/>
  <c r="X398" i="1"/>
  <c r="N398" i="1"/>
  <c r="M398" i="1"/>
  <c r="X397" i="1"/>
  <c r="N397" i="1"/>
  <c r="M397" i="1"/>
  <c r="X396" i="1"/>
  <c r="N396" i="1"/>
  <c r="M396" i="1"/>
  <c r="X395" i="1"/>
  <c r="N395" i="1"/>
  <c r="P408" i="1" s="1"/>
  <c r="M395" i="1"/>
  <c r="X394" i="1"/>
  <c r="N394" i="1"/>
  <c r="M394" i="1"/>
  <c r="X393" i="1"/>
  <c r="N393" i="1"/>
  <c r="M393" i="1"/>
  <c r="X392" i="1"/>
  <c r="N392" i="1"/>
  <c r="P405" i="1" s="1"/>
  <c r="M392" i="1"/>
  <c r="X391" i="1"/>
  <c r="N391" i="1"/>
  <c r="P404" i="1" s="1"/>
  <c r="M391" i="1"/>
  <c r="X390" i="1"/>
  <c r="N390" i="1"/>
  <c r="M390" i="1"/>
  <c r="X389" i="1"/>
  <c r="N389" i="1"/>
  <c r="M389" i="1"/>
  <c r="X388" i="1"/>
  <c r="N388" i="1"/>
  <c r="M388" i="1"/>
  <c r="X387" i="1"/>
  <c r="N387" i="1"/>
  <c r="M387" i="1"/>
  <c r="X386" i="1"/>
  <c r="N386" i="1"/>
  <c r="M386" i="1"/>
  <c r="X385" i="1"/>
  <c r="N385" i="1"/>
  <c r="M385" i="1"/>
  <c r="X384" i="1"/>
  <c r="N384" i="1"/>
  <c r="M384" i="1"/>
  <c r="X383" i="1"/>
  <c r="N383" i="1"/>
  <c r="M383" i="1"/>
  <c r="O396" i="1" s="1"/>
  <c r="X382" i="1"/>
  <c r="N382" i="1"/>
  <c r="M382" i="1"/>
  <c r="X381" i="1"/>
  <c r="N381" i="1"/>
  <c r="M381" i="1"/>
  <c r="X380" i="1"/>
  <c r="N380" i="1"/>
  <c r="M380" i="1"/>
  <c r="X379" i="1"/>
  <c r="N379" i="1"/>
  <c r="M379" i="1"/>
  <c r="X378" i="1"/>
  <c r="N378" i="1"/>
  <c r="M378" i="1"/>
  <c r="X377" i="1"/>
  <c r="N377" i="1"/>
  <c r="M377" i="1"/>
  <c r="X376" i="1"/>
  <c r="P376" i="1"/>
  <c r="N376" i="1"/>
  <c r="M376" i="1"/>
  <c r="X375" i="1"/>
  <c r="N375" i="1"/>
  <c r="M375" i="1"/>
  <c r="X374" i="1"/>
  <c r="N374" i="1"/>
  <c r="M374" i="1"/>
  <c r="X373" i="1"/>
  <c r="N373" i="1"/>
  <c r="M373" i="1"/>
  <c r="X372" i="1"/>
  <c r="N372" i="1"/>
  <c r="M372" i="1"/>
  <c r="X371" i="1"/>
  <c r="N371" i="1"/>
  <c r="M371" i="1"/>
  <c r="X370" i="1"/>
  <c r="N370" i="1"/>
  <c r="M370" i="1"/>
  <c r="X369" i="1"/>
  <c r="P369" i="1"/>
  <c r="N369" i="1"/>
  <c r="M369" i="1"/>
  <c r="X368" i="1"/>
  <c r="N368" i="1"/>
  <c r="M368" i="1"/>
  <c r="X367" i="1"/>
  <c r="N367" i="1"/>
  <c r="M367" i="1"/>
  <c r="X366" i="1"/>
  <c r="O366" i="1"/>
  <c r="N366" i="1"/>
  <c r="M366" i="1"/>
  <c r="X365" i="1"/>
  <c r="N365" i="1"/>
  <c r="M365" i="1"/>
  <c r="X364" i="1"/>
  <c r="N364" i="1"/>
  <c r="M364" i="1"/>
  <c r="X363" i="1"/>
  <c r="N363" i="1"/>
  <c r="M363" i="1"/>
  <c r="X362" i="1"/>
  <c r="O362" i="1"/>
  <c r="N362" i="1"/>
  <c r="M362" i="1"/>
  <c r="X361" i="1"/>
  <c r="N361" i="1"/>
  <c r="M361" i="1"/>
  <c r="X360" i="1"/>
  <c r="N360" i="1"/>
  <c r="M360" i="1"/>
  <c r="X359" i="1"/>
  <c r="N359" i="1"/>
  <c r="P372" i="1" s="1"/>
  <c r="M359" i="1"/>
  <c r="X358" i="1"/>
  <c r="P358" i="1"/>
  <c r="N358" i="1"/>
  <c r="P370" i="1" s="1"/>
  <c r="M358" i="1"/>
  <c r="X357" i="1"/>
  <c r="N357" i="1"/>
  <c r="M357" i="1"/>
  <c r="X356" i="1"/>
  <c r="N356" i="1"/>
  <c r="M356" i="1"/>
  <c r="X355" i="1"/>
  <c r="N355" i="1"/>
  <c r="P368" i="1" s="1"/>
  <c r="M355" i="1"/>
  <c r="X354" i="1"/>
  <c r="N354" i="1"/>
  <c r="P365" i="1" s="1"/>
  <c r="M354" i="1"/>
  <c r="X353" i="1"/>
  <c r="P353" i="1"/>
  <c r="O353" i="1"/>
  <c r="Q353" i="1" s="1"/>
  <c r="N353" i="1"/>
  <c r="M353" i="1"/>
  <c r="X352" i="1"/>
  <c r="P352" i="1"/>
  <c r="O352" i="1"/>
  <c r="N352" i="1"/>
  <c r="M352" i="1"/>
  <c r="X351" i="1"/>
  <c r="P351" i="1"/>
  <c r="O351" i="1"/>
  <c r="Q351" i="1" s="1"/>
  <c r="N351" i="1"/>
  <c r="P364" i="1" s="1"/>
  <c r="M351" i="1"/>
  <c r="O364" i="1" s="1"/>
  <c r="X350" i="1"/>
  <c r="N350" i="1"/>
  <c r="P361" i="1" s="1"/>
  <c r="M350" i="1"/>
  <c r="O363" i="1" s="1"/>
  <c r="X349" i="1"/>
  <c r="N349" i="1"/>
  <c r="M349" i="1"/>
  <c r="X348" i="1"/>
  <c r="N348" i="1"/>
  <c r="M348" i="1"/>
  <c r="O361" i="1" s="1"/>
  <c r="X347" i="1"/>
  <c r="O347" i="1"/>
  <c r="N347" i="1"/>
  <c r="P360" i="1" s="1"/>
  <c r="M347" i="1"/>
  <c r="O360" i="1" s="1"/>
  <c r="X346" i="1"/>
  <c r="N346" i="1"/>
  <c r="P359" i="1" s="1"/>
  <c r="M346" i="1"/>
  <c r="O359" i="1" s="1"/>
  <c r="X345" i="1"/>
  <c r="N345" i="1"/>
  <c r="M345" i="1"/>
  <c r="X344" i="1"/>
  <c r="O344" i="1"/>
  <c r="N344" i="1"/>
  <c r="M344" i="1"/>
  <c r="O357" i="1" s="1"/>
  <c r="X343" i="1"/>
  <c r="N343" i="1"/>
  <c r="P356" i="1" s="1"/>
  <c r="M343" i="1"/>
  <c r="O356" i="1" s="1"/>
  <c r="X342" i="1"/>
  <c r="N342" i="1"/>
  <c r="P354" i="1" s="1"/>
  <c r="M342" i="1"/>
  <c r="O354" i="1" s="1"/>
  <c r="X341" i="1"/>
  <c r="N341" i="1"/>
  <c r="M341" i="1"/>
  <c r="X340" i="1"/>
  <c r="N340" i="1"/>
  <c r="M340" i="1"/>
  <c r="X339" i="1"/>
  <c r="N339" i="1"/>
  <c r="M339" i="1"/>
  <c r="X338" i="1"/>
  <c r="N338" i="1"/>
  <c r="M338" i="1"/>
  <c r="X337" i="1"/>
  <c r="N337" i="1"/>
  <c r="M337" i="1"/>
  <c r="O349" i="1" s="1"/>
  <c r="X336" i="1"/>
  <c r="N336" i="1"/>
  <c r="M336" i="1"/>
  <c r="X335" i="1"/>
  <c r="N335" i="1"/>
  <c r="M335" i="1"/>
  <c r="X334" i="1"/>
  <c r="N334" i="1"/>
  <c r="M334" i="1"/>
  <c r="X333" i="1"/>
  <c r="N333" i="1"/>
  <c r="M333" i="1"/>
  <c r="O346" i="1" s="1"/>
  <c r="X332" i="1"/>
  <c r="N332" i="1"/>
  <c r="M332" i="1"/>
  <c r="X331" i="1"/>
  <c r="N331" i="1"/>
  <c r="M331" i="1"/>
  <c r="X330" i="1"/>
  <c r="N330" i="1"/>
  <c r="M330" i="1"/>
  <c r="X329" i="1"/>
  <c r="N329" i="1"/>
  <c r="M329" i="1"/>
  <c r="O342" i="1" s="1"/>
  <c r="X328" i="1"/>
  <c r="N328" i="1"/>
  <c r="M328" i="1"/>
  <c r="X327" i="1"/>
  <c r="N327" i="1"/>
  <c r="M327" i="1"/>
  <c r="X326" i="1"/>
  <c r="N326" i="1"/>
  <c r="M326" i="1"/>
  <c r="X325" i="1"/>
  <c r="N325" i="1"/>
  <c r="M325" i="1"/>
  <c r="O338" i="1" s="1"/>
  <c r="X324" i="1"/>
  <c r="N324" i="1"/>
  <c r="M324" i="1"/>
  <c r="X323" i="1"/>
  <c r="N323" i="1"/>
  <c r="M323" i="1"/>
  <c r="X322" i="1"/>
  <c r="N322" i="1"/>
  <c r="P335" i="1" s="1"/>
  <c r="M322" i="1"/>
  <c r="X321" i="1"/>
  <c r="N321" i="1"/>
  <c r="M321" i="1"/>
  <c r="X320" i="1"/>
  <c r="N320" i="1"/>
  <c r="M320" i="1"/>
  <c r="X319" i="1"/>
  <c r="N319" i="1"/>
  <c r="M319" i="1"/>
  <c r="X318" i="1"/>
  <c r="N318" i="1"/>
  <c r="P331" i="1" s="1"/>
  <c r="M318" i="1"/>
  <c r="X317" i="1"/>
  <c r="N317" i="1"/>
  <c r="M317" i="1"/>
  <c r="O330" i="1" s="1"/>
  <c r="X316" i="1"/>
  <c r="N316" i="1"/>
  <c r="M316" i="1"/>
  <c r="X315" i="1"/>
  <c r="N315" i="1"/>
  <c r="M315" i="1"/>
  <c r="X314" i="1"/>
  <c r="N314" i="1"/>
  <c r="P327" i="1" s="1"/>
  <c r="M314" i="1"/>
  <c r="X313" i="1"/>
  <c r="N313" i="1"/>
  <c r="M313" i="1"/>
  <c r="X312" i="1"/>
  <c r="N312" i="1"/>
  <c r="M312" i="1"/>
  <c r="X311" i="1"/>
  <c r="N311" i="1"/>
  <c r="M311" i="1"/>
  <c r="X310" i="1"/>
  <c r="N310" i="1"/>
  <c r="M310" i="1"/>
  <c r="X309" i="1"/>
  <c r="N309" i="1"/>
  <c r="M309" i="1"/>
  <c r="X308" i="1"/>
  <c r="N308" i="1"/>
  <c r="M308" i="1"/>
  <c r="X307" i="1"/>
  <c r="N307" i="1"/>
  <c r="M307" i="1"/>
  <c r="X306" i="1"/>
  <c r="N306" i="1"/>
  <c r="M306" i="1"/>
  <c r="X305" i="1"/>
  <c r="N305" i="1"/>
  <c r="M305" i="1"/>
  <c r="X304" i="1"/>
  <c r="N304" i="1"/>
  <c r="M304" i="1"/>
  <c r="X303" i="1"/>
  <c r="N303" i="1"/>
  <c r="M303" i="1"/>
  <c r="X302" i="1"/>
  <c r="N302" i="1"/>
  <c r="M302" i="1"/>
  <c r="X301" i="1"/>
  <c r="N301" i="1"/>
  <c r="M301" i="1"/>
  <c r="X300" i="1"/>
  <c r="P300" i="1"/>
  <c r="N300" i="1"/>
  <c r="M300" i="1"/>
  <c r="X299" i="1"/>
  <c r="N299" i="1"/>
  <c r="M299" i="1"/>
  <c r="X298" i="1"/>
  <c r="N298" i="1"/>
  <c r="M298" i="1"/>
  <c r="X297" i="1"/>
  <c r="N297" i="1"/>
  <c r="M297" i="1"/>
  <c r="X296" i="1"/>
  <c r="N296" i="1"/>
  <c r="P309" i="1" s="1"/>
  <c r="M296" i="1"/>
  <c r="X295" i="1"/>
  <c r="N295" i="1"/>
  <c r="M295" i="1"/>
  <c r="X294" i="1"/>
  <c r="N294" i="1"/>
  <c r="M294" i="1"/>
  <c r="X293" i="1"/>
  <c r="N293" i="1"/>
  <c r="M293" i="1"/>
  <c r="X292" i="1"/>
  <c r="O292" i="1"/>
  <c r="N292" i="1"/>
  <c r="M292" i="1"/>
  <c r="X291" i="1"/>
  <c r="N291" i="1"/>
  <c r="M291" i="1"/>
  <c r="X290" i="1"/>
  <c r="N290" i="1"/>
  <c r="M290" i="1"/>
  <c r="X289" i="1"/>
  <c r="N289" i="1"/>
  <c r="M289" i="1"/>
  <c r="X288" i="1"/>
  <c r="N288" i="1"/>
  <c r="M288" i="1"/>
  <c r="X287" i="1"/>
  <c r="N287" i="1"/>
  <c r="M287" i="1"/>
  <c r="X286" i="1"/>
  <c r="O286" i="1"/>
  <c r="N286" i="1"/>
  <c r="M286" i="1"/>
  <c r="X285" i="1"/>
  <c r="N285" i="1"/>
  <c r="M285" i="1"/>
  <c r="X284" i="1"/>
  <c r="N284" i="1"/>
  <c r="P297" i="1" s="1"/>
  <c r="M284" i="1"/>
  <c r="X283" i="1"/>
  <c r="N283" i="1"/>
  <c r="P296" i="1" s="1"/>
  <c r="M283" i="1"/>
  <c r="X282" i="1"/>
  <c r="O282" i="1"/>
  <c r="N282" i="1"/>
  <c r="M282" i="1"/>
  <c r="X281" i="1"/>
  <c r="N281" i="1"/>
  <c r="P294" i="1" s="1"/>
  <c r="M281" i="1"/>
  <c r="X280" i="1"/>
  <c r="N280" i="1"/>
  <c r="M280" i="1"/>
  <c r="O293" i="1" s="1"/>
  <c r="X279" i="1"/>
  <c r="N279" i="1"/>
  <c r="M279" i="1"/>
  <c r="X278" i="1"/>
  <c r="O278" i="1"/>
  <c r="N278" i="1"/>
  <c r="P291" i="1" s="1"/>
  <c r="M278" i="1"/>
  <c r="O291" i="1" s="1"/>
  <c r="X277" i="1"/>
  <c r="N277" i="1"/>
  <c r="P290" i="1" s="1"/>
  <c r="M277" i="1"/>
  <c r="O290" i="1" s="1"/>
  <c r="X276" i="1"/>
  <c r="N276" i="1"/>
  <c r="M276" i="1"/>
  <c r="O289" i="1" s="1"/>
  <c r="X275" i="1"/>
  <c r="N275" i="1"/>
  <c r="M275" i="1"/>
  <c r="O288" i="1" s="1"/>
  <c r="X274" i="1"/>
  <c r="O274" i="1"/>
  <c r="N274" i="1"/>
  <c r="P287" i="1" s="1"/>
  <c r="M274" i="1"/>
  <c r="O287" i="1" s="1"/>
  <c r="X273" i="1"/>
  <c r="N273" i="1"/>
  <c r="M273" i="1"/>
  <c r="X272" i="1"/>
  <c r="N272" i="1"/>
  <c r="M272" i="1"/>
  <c r="O285" i="1" s="1"/>
  <c r="X271" i="1"/>
  <c r="N271" i="1"/>
  <c r="P284" i="1" s="1"/>
  <c r="M271" i="1"/>
  <c r="O284" i="1" s="1"/>
  <c r="X270" i="1"/>
  <c r="O270" i="1"/>
  <c r="N270" i="1"/>
  <c r="M270" i="1"/>
  <c r="O283" i="1" s="1"/>
  <c r="X269" i="1"/>
  <c r="N269" i="1"/>
  <c r="M269" i="1"/>
  <c r="X268" i="1"/>
  <c r="N268" i="1"/>
  <c r="P281" i="1" s="1"/>
  <c r="M268" i="1"/>
  <c r="O281" i="1" s="1"/>
  <c r="Q281" i="1" s="1"/>
  <c r="X267" i="1"/>
  <c r="N267" i="1"/>
  <c r="M267" i="1"/>
  <c r="O280" i="1" s="1"/>
  <c r="X266" i="1"/>
  <c r="O266" i="1"/>
  <c r="N266" i="1"/>
  <c r="M266" i="1"/>
  <c r="O279" i="1" s="1"/>
  <c r="X265" i="1"/>
  <c r="N265" i="1"/>
  <c r="M265" i="1"/>
  <c r="X264" i="1"/>
  <c r="N264" i="1"/>
  <c r="M264" i="1"/>
  <c r="O277" i="1" s="1"/>
  <c r="X263" i="1"/>
  <c r="N263" i="1"/>
  <c r="M263" i="1"/>
  <c r="O276" i="1" s="1"/>
  <c r="X262" i="1"/>
  <c r="O262" i="1"/>
  <c r="N262" i="1"/>
  <c r="M262" i="1"/>
  <c r="O275" i="1" s="1"/>
  <c r="X261" i="1"/>
  <c r="P261" i="1"/>
  <c r="N261" i="1"/>
  <c r="M261" i="1"/>
  <c r="X260" i="1"/>
  <c r="N260" i="1"/>
  <c r="M260" i="1"/>
  <c r="O273" i="1" s="1"/>
  <c r="X259" i="1"/>
  <c r="N259" i="1"/>
  <c r="P272" i="1" s="1"/>
  <c r="M259" i="1"/>
  <c r="O272" i="1" s="1"/>
  <c r="Q272" i="1" s="1"/>
  <c r="X258" i="1"/>
  <c r="O258" i="1"/>
  <c r="N258" i="1"/>
  <c r="M258" i="1"/>
  <c r="O271" i="1" s="1"/>
  <c r="X257" i="1"/>
  <c r="P257" i="1"/>
  <c r="N257" i="1"/>
  <c r="M257" i="1"/>
  <c r="X256" i="1"/>
  <c r="N256" i="1"/>
  <c r="M256" i="1"/>
  <c r="O269" i="1" s="1"/>
  <c r="X255" i="1"/>
  <c r="N255" i="1"/>
  <c r="M255" i="1"/>
  <c r="O268" i="1" s="1"/>
  <c r="X254" i="1"/>
  <c r="P254" i="1"/>
  <c r="N254" i="1"/>
  <c r="M254" i="1"/>
  <c r="O267" i="1" s="1"/>
  <c r="X253" i="1"/>
  <c r="N253" i="1"/>
  <c r="M253" i="1"/>
  <c r="X252" i="1"/>
  <c r="N252" i="1"/>
  <c r="M252" i="1"/>
  <c r="O265" i="1" s="1"/>
  <c r="X251" i="1"/>
  <c r="N251" i="1"/>
  <c r="M251" i="1"/>
  <c r="O264" i="1" s="1"/>
  <c r="X250" i="1"/>
  <c r="N250" i="1"/>
  <c r="P263" i="1" s="1"/>
  <c r="M250" i="1"/>
  <c r="O263" i="1" s="1"/>
  <c r="Q263" i="1" s="1"/>
  <c r="X249" i="1"/>
  <c r="N249" i="1"/>
  <c r="M249" i="1"/>
  <c r="X248" i="1"/>
  <c r="N248" i="1"/>
  <c r="M248" i="1"/>
  <c r="O261" i="1" s="1"/>
  <c r="X247" i="1"/>
  <c r="P247" i="1"/>
  <c r="N247" i="1"/>
  <c r="P260" i="1" s="1"/>
  <c r="M247" i="1"/>
  <c r="O260" i="1" s="1"/>
  <c r="X246" i="1"/>
  <c r="P246" i="1"/>
  <c r="N246" i="1"/>
  <c r="P258" i="1" s="1"/>
  <c r="M246" i="1"/>
  <c r="O259" i="1" s="1"/>
  <c r="X245" i="1"/>
  <c r="N245" i="1"/>
  <c r="M245" i="1"/>
  <c r="X244" i="1"/>
  <c r="N244" i="1"/>
  <c r="M244" i="1"/>
  <c r="O257" i="1" s="1"/>
  <c r="AG243" i="1"/>
  <c r="AG1003" i="1" s="1"/>
  <c r="AF243" i="1"/>
  <c r="X243" i="1"/>
  <c r="N243" i="1"/>
  <c r="P256" i="1" s="1"/>
  <c r="M243" i="1"/>
  <c r="O256" i="1" s="1"/>
  <c r="X242" i="1"/>
  <c r="N242" i="1"/>
  <c r="P255" i="1" s="1"/>
  <c r="M242" i="1"/>
  <c r="O255" i="1" s="1"/>
  <c r="X241" i="1"/>
  <c r="N241" i="1"/>
  <c r="M241" i="1"/>
  <c r="O254" i="1" s="1"/>
  <c r="Q254" i="1" s="1"/>
  <c r="X240" i="1"/>
  <c r="N240" i="1"/>
  <c r="P250" i="1" s="1"/>
  <c r="M240" i="1"/>
  <c r="X239" i="1"/>
  <c r="N239" i="1"/>
  <c r="M239" i="1"/>
  <c r="X238" i="1"/>
  <c r="N238" i="1"/>
  <c r="M238" i="1"/>
  <c r="X237" i="1"/>
  <c r="N237" i="1"/>
  <c r="M237" i="1"/>
  <c r="X236" i="1"/>
  <c r="N236" i="1"/>
  <c r="P248" i="1" s="1"/>
  <c r="M236" i="1"/>
  <c r="X235" i="1"/>
  <c r="N235" i="1"/>
  <c r="M235" i="1"/>
  <c r="X234" i="1"/>
  <c r="N234" i="1"/>
  <c r="M234" i="1"/>
  <c r="X233" i="1"/>
  <c r="N233" i="1"/>
  <c r="M233" i="1"/>
  <c r="X232" i="1"/>
  <c r="N232" i="1"/>
  <c r="P245" i="1" s="1"/>
  <c r="M232" i="1"/>
  <c r="X231" i="1"/>
  <c r="N231" i="1"/>
  <c r="P244" i="1" s="1"/>
  <c r="M231" i="1"/>
  <c r="X230" i="1"/>
  <c r="N230" i="1"/>
  <c r="P243" i="1" s="1"/>
  <c r="M230" i="1"/>
  <c r="X229" i="1"/>
  <c r="P229" i="1"/>
  <c r="N229" i="1"/>
  <c r="M229" i="1"/>
  <c r="O242" i="1" s="1"/>
  <c r="X228" i="1"/>
  <c r="O228" i="1"/>
  <c r="N228" i="1"/>
  <c r="M228" i="1"/>
  <c r="X227" i="1"/>
  <c r="N227" i="1"/>
  <c r="P240" i="1" s="1"/>
  <c r="M227" i="1"/>
  <c r="X226" i="1"/>
  <c r="N226" i="1"/>
  <c r="P239" i="1" s="1"/>
  <c r="M226" i="1"/>
  <c r="O239" i="1" s="1"/>
  <c r="Q239" i="1" s="1"/>
  <c r="X225" i="1"/>
  <c r="N225" i="1"/>
  <c r="P238" i="1" s="1"/>
  <c r="M225" i="1"/>
  <c r="X224" i="1"/>
  <c r="N224" i="1"/>
  <c r="M224" i="1"/>
  <c r="O237" i="1" s="1"/>
  <c r="X223" i="1"/>
  <c r="N223" i="1"/>
  <c r="M223" i="1"/>
  <c r="X222" i="1"/>
  <c r="N222" i="1"/>
  <c r="P235" i="1" s="1"/>
  <c r="M222" i="1"/>
  <c r="X221" i="1"/>
  <c r="N221" i="1"/>
  <c r="P234" i="1" s="1"/>
  <c r="M221" i="1"/>
  <c r="O234" i="1" s="1"/>
  <c r="Q234" i="1" s="1"/>
  <c r="X220" i="1"/>
  <c r="N220" i="1"/>
  <c r="M220" i="1"/>
  <c r="X219" i="1"/>
  <c r="N219" i="1"/>
  <c r="M219" i="1"/>
  <c r="X218" i="1"/>
  <c r="N218" i="1"/>
  <c r="P231" i="1" s="1"/>
  <c r="M218" i="1"/>
  <c r="X217" i="1"/>
  <c r="N217" i="1"/>
  <c r="P230" i="1" s="1"/>
  <c r="M217" i="1"/>
  <c r="X216" i="1"/>
  <c r="N216" i="1"/>
  <c r="P225" i="1" s="1"/>
  <c r="M216" i="1"/>
  <c r="X215" i="1"/>
  <c r="N215" i="1"/>
  <c r="M215" i="1"/>
  <c r="O224" i="1" s="1"/>
  <c r="X214" i="1"/>
  <c r="N214" i="1"/>
  <c r="M214" i="1"/>
  <c r="X213" i="1"/>
  <c r="N213" i="1"/>
  <c r="P226" i="1" s="1"/>
  <c r="M213" i="1"/>
  <c r="X212" i="1"/>
  <c r="O212" i="1"/>
  <c r="N212" i="1"/>
  <c r="M212" i="1"/>
  <c r="O225" i="1" s="1"/>
  <c r="Q225" i="1" s="1"/>
  <c r="X211" i="1"/>
  <c r="O211" i="1"/>
  <c r="N211" i="1"/>
  <c r="P224" i="1" s="1"/>
  <c r="M211" i="1"/>
  <c r="X210" i="1"/>
  <c r="N210" i="1"/>
  <c r="P213" i="1" s="1"/>
  <c r="M210" i="1"/>
  <c r="O223" i="1" s="1"/>
  <c r="X209" i="1"/>
  <c r="N209" i="1"/>
  <c r="M209" i="1"/>
  <c r="X208" i="1"/>
  <c r="N208" i="1"/>
  <c r="M208" i="1"/>
  <c r="O221" i="1" s="1"/>
  <c r="X207" i="1"/>
  <c r="N207" i="1"/>
  <c r="M207" i="1"/>
  <c r="O220" i="1" s="1"/>
  <c r="X206" i="1"/>
  <c r="N206" i="1"/>
  <c r="M206" i="1"/>
  <c r="X205" i="1"/>
  <c r="N205" i="1"/>
  <c r="M205" i="1"/>
  <c r="X204" i="1"/>
  <c r="N204" i="1"/>
  <c r="M204" i="1"/>
  <c r="O217" i="1" s="1"/>
  <c r="X203" i="1"/>
  <c r="N203" i="1"/>
  <c r="P216" i="1" s="1"/>
  <c r="M203" i="1"/>
  <c r="X202" i="1"/>
  <c r="N202" i="1"/>
  <c r="M202" i="1"/>
  <c r="O215" i="1" s="1"/>
  <c r="X201" i="1"/>
  <c r="N201" i="1"/>
  <c r="M201" i="1"/>
  <c r="O214" i="1" s="1"/>
  <c r="X200" i="1"/>
  <c r="N200" i="1"/>
  <c r="P209" i="1" s="1"/>
  <c r="M200" i="1"/>
  <c r="O213" i="1" s="1"/>
  <c r="Q213" i="1" s="1"/>
  <c r="X199" i="1"/>
  <c r="N199" i="1"/>
  <c r="M199" i="1"/>
  <c r="O208" i="1" s="1"/>
  <c r="X198" i="1"/>
  <c r="N198" i="1"/>
  <c r="M198" i="1"/>
  <c r="X197" i="1"/>
  <c r="P197" i="1"/>
  <c r="N197" i="1"/>
  <c r="P210" i="1" s="1"/>
  <c r="M197" i="1"/>
  <c r="X196" i="1"/>
  <c r="N196" i="1"/>
  <c r="M196" i="1"/>
  <c r="O209" i="1" s="1"/>
  <c r="X195" i="1"/>
  <c r="N195" i="1"/>
  <c r="P208" i="1" s="1"/>
  <c r="M195" i="1"/>
  <c r="X194" i="1"/>
  <c r="N194" i="1"/>
  <c r="P207" i="1" s="1"/>
  <c r="M194" i="1"/>
  <c r="O207" i="1" s="1"/>
  <c r="Q207" i="1" s="1"/>
  <c r="X193" i="1"/>
  <c r="N193" i="1"/>
  <c r="P206" i="1" s="1"/>
  <c r="M193" i="1"/>
  <c r="X192" i="1"/>
  <c r="N192" i="1"/>
  <c r="M192" i="1"/>
  <c r="O205" i="1" s="1"/>
  <c r="X191" i="1"/>
  <c r="N191" i="1"/>
  <c r="M191" i="1"/>
  <c r="X190" i="1"/>
  <c r="N190" i="1"/>
  <c r="P203" i="1" s="1"/>
  <c r="M190" i="1"/>
  <c r="X189" i="1"/>
  <c r="N189" i="1"/>
  <c r="P202" i="1" s="1"/>
  <c r="M189" i="1"/>
  <c r="O202" i="1" s="1"/>
  <c r="Q202" i="1" s="1"/>
  <c r="X188" i="1"/>
  <c r="N188" i="1"/>
  <c r="M188" i="1"/>
  <c r="X187" i="1"/>
  <c r="N187" i="1"/>
  <c r="M187" i="1"/>
  <c r="X186" i="1"/>
  <c r="N186" i="1"/>
  <c r="P199" i="1" s="1"/>
  <c r="M186" i="1"/>
  <c r="X185" i="1"/>
  <c r="N185" i="1"/>
  <c r="P198" i="1" s="1"/>
  <c r="M185" i="1"/>
  <c r="X184" i="1"/>
  <c r="N184" i="1"/>
  <c r="M184" i="1"/>
  <c r="X183" i="1"/>
  <c r="N183" i="1"/>
  <c r="M183" i="1"/>
  <c r="X182" i="1"/>
  <c r="N182" i="1"/>
  <c r="M182" i="1"/>
  <c r="X181" i="1"/>
  <c r="N181" i="1"/>
  <c r="P194" i="1" s="1"/>
  <c r="M181" i="1"/>
  <c r="X180" i="1"/>
  <c r="O180" i="1"/>
  <c r="N180" i="1"/>
  <c r="P193" i="1" s="1"/>
  <c r="M180" i="1"/>
  <c r="O193" i="1" s="1"/>
  <c r="X179" i="1"/>
  <c r="O179" i="1"/>
  <c r="N179" i="1"/>
  <c r="P192" i="1" s="1"/>
  <c r="M179" i="1"/>
  <c r="O192" i="1" s="1"/>
  <c r="Q192" i="1" s="1"/>
  <c r="X178" i="1"/>
  <c r="N178" i="1"/>
  <c r="P181" i="1" s="1"/>
  <c r="M178" i="1"/>
  <c r="O191" i="1" s="1"/>
  <c r="X177" i="1"/>
  <c r="N177" i="1"/>
  <c r="M177" i="1"/>
  <c r="O190" i="1" s="1"/>
  <c r="X176" i="1"/>
  <c r="N176" i="1"/>
  <c r="M176" i="1"/>
  <c r="O189" i="1" s="1"/>
  <c r="X175" i="1"/>
  <c r="N175" i="1"/>
  <c r="M175" i="1"/>
  <c r="O188" i="1" s="1"/>
  <c r="X174" i="1"/>
  <c r="N174" i="1"/>
  <c r="M174" i="1"/>
  <c r="X173" i="1"/>
  <c r="N173" i="1"/>
  <c r="M173" i="1"/>
  <c r="X172" i="1"/>
  <c r="N172" i="1"/>
  <c r="M172" i="1"/>
  <c r="O185" i="1" s="1"/>
  <c r="X171" i="1"/>
  <c r="N171" i="1"/>
  <c r="P184" i="1" s="1"/>
  <c r="M171" i="1"/>
  <c r="X170" i="1"/>
  <c r="N170" i="1"/>
  <c r="M170" i="1"/>
  <c r="O183" i="1" s="1"/>
  <c r="X169" i="1"/>
  <c r="N169" i="1"/>
  <c r="M169" i="1"/>
  <c r="O182" i="1" s="1"/>
  <c r="X168" i="1"/>
  <c r="N168" i="1"/>
  <c r="M168" i="1"/>
  <c r="O181" i="1" s="1"/>
  <c r="Q181" i="1" s="1"/>
  <c r="X167" i="1"/>
  <c r="N167" i="1"/>
  <c r="M167" i="1"/>
  <c r="X166" i="1"/>
  <c r="N166" i="1"/>
  <c r="M166" i="1"/>
  <c r="X165" i="1"/>
  <c r="P165" i="1"/>
  <c r="N165" i="1"/>
  <c r="P178" i="1" s="1"/>
  <c r="M165" i="1"/>
  <c r="O178" i="1" s="1"/>
  <c r="Q178" i="1" s="1"/>
  <c r="X164" i="1"/>
  <c r="N164" i="1"/>
  <c r="P177" i="1" s="1"/>
  <c r="M164" i="1"/>
  <c r="O177" i="1" s="1"/>
  <c r="X163" i="1"/>
  <c r="N163" i="1"/>
  <c r="P176" i="1" s="1"/>
  <c r="M163" i="1"/>
  <c r="O176" i="1" s="1"/>
  <c r="X162" i="1"/>
  <c r="N162" i="1"/>
  <c r="P175" i="1" s="1"/>
  <c r="M162" i="1"/>
  <c r="O175" i="1" s="1"/>
  <c r="Q175" i="1" s="1"/>
  <c r="X161" i="1"/>
  <c r="N161" i="1"/>
  <c r="P174" i="1" s="1"/>
  <c r="M161" i="1"/>
  <c r="X160" i="1"/>
  <c r="N160" i="1"/>
  <c r="M160" i="1"/>
  <c r="X159" i="1"/>
  <c r="N159" i="1"/>
  <c r="M159" i="1"/>
  <c r="X158" i="1"/>
  <c r="N158" i="1"/>
  <c r="P171" i="1" s="1"/>
  <c r="M158" i="1"/>
  <c r="X157" i="1"/>
  <c r="N157" i="1"/>
  <c r="P170" i="1" s="1"/>
  <c r="M157" i="1"/>
  <c r="O170" i="1" s="1"/>
  <c r="Q170" i="1" s="1"/>
  <c r="X156" i="1"/>
  <c r="N156" i="1"/>
  <c r="M156" i="1"/>
  <c r="X155" i="1"/>
  <c r="N155" i="1"/>
  <c r="M155" i="1"/>
  <c r="X154" i="1"/>
  <c r="N154" i="1"/>
  <c r="P167" i="1" s="1"/>
  <c r="M154" i="1"/>
  <c r="X153" i="1"/>
  <c r="N153" i="1"/>
  <c r="P166" i="1" s="1"/>
  <c r="M153" i="1"/>
  <c r="X152" i="1"/>
  <c r="N152" i="1"/>
  <c r="M152" i="1"/>
  <c r="X151" i="1"/>
  <c r="N151" i="1"/>
  <c r="M151" i="1"/>
  <c r="X150" i="1"/>
  <c r="N150" i="1"/>
  <c r="M150" i="1"/>
  <c r="X149" i="1"/>
  <c r="N149" i="1"/>
  <c r="P162" i="1" s="1"/>
  <c r="M149" i="1"/>
  <c r="X148" i="1"/>
  <c r="O148" i="1"/>
  <c r="N148" i="1"/>
  <c r="P161" i="1" s="1"/>
  <c r="M148" i="1"/>
  <c r="O161" i="1" s="1"/>
  <c r="X147" i="1"/>
  <c r="O147" i="1"/>
  <c r="N147" i="1"/>
  <c r="P160" i="1" s="1"/>
  <c r="M147" i="1"/>
  <c r="O160" i="1" s="1"/>
  <c r="Q160" i="1" s="1"/>
  <c r="X146" i="1"/>
  <c r="N146" i="1"/>
  <c r="P149" i="1" s="1"/>
  <c r="M146" i="1"/>
  <c r="O159" i="1" s="1"/>
  <c r="X145" i="1"/>
  <c r="N145" i="1"/>
  <c r="M145" i="1"/>
  <c r="O158" i="1" s="1"/>
  <c r="X144" i="1"/>
  <c r="N144" i="1"/>
  <c r="M144" i="1"/>
  <c r="O157" i="1" s="1"/>
  <c r="X143" i="1"/>
  <c r="N143" i="1"/>
  <c r="M143" i="1"/>
  <c r="O156" i="1" s="1"/>
  <c r="X142" i="1"/>
  <c r="N142" i="1"/>
  <c r="M142" i="1"/>
  <c r="X141" i="1"/>
  <c r="N141" i="1"/>
  <c r="M141" i="1"/>
  <c r="X140" i="1"/>
  <c r="N140" i="1"/>
  <c r="M140" i="1"/>
  <c r="O153" i="1" s="1"/>
  <c r="X139" i="1"/>
  <c r="N139" i="1"/>
  <c r="P152" i="1" s="1"/>
  <c r="M139" i="1"/>
  <c r="X138" i="1"/>
  <c r="N138" i="1"/>
  <c r="M138" i="1"/>
  <c r="O151" i="1" s="1"/>
  <c r="X137" i="1"/>
  <c r="N137" i="1"/>
  <c r="M137" i="1"/>
  <c r="O150" i="1" s="1"/>
  <c r="X136" i="1"/>
  <c r="N136" i="1"/>
  <c r="M136" i="1"/>
  <c r="O149" i="1" s="1"/>
  <c r="X135" i="1"/>
  <c r="N135" i="1"/>
  <c r="M135" i="1"/>
  <c r="X134" i="1"/>
  <c r="N134" i="1"/>
  <c r="M134" i="1"/>
  <c r="X133" i="1"/>
  <c r="P133" i="1"/>
  <c r="N133" i="1"/>
  <c r="P146" i="1" s="1"/>
  <c r="M133" i="1"/>
  <c r="O146" i="1" s="1"/>
  <c r="Q146" i="1" s="1"/>
  <c r="X132" i="1"/>
  <c r="N132" i="1"/>
  <c r="P145" i="1" s="1"/>
  <c r="M132" i="1"/>
  <c r="O145" i="1" s="1"/>
  <c r="X131" i="1"/>
  <c r="N131" i="1"/>
  <c r="P144" i="1" s="1"/>
  <c r="M131" i="1"/>
  <c r="O144" i="1" s="1"/>
  <c r="X130" i="1"/>
  <c r="N130" i="1"/>
  <c r="P143" i="1" s="1"/>
  <c r="M130" i="1"/>
  <c r="O143" i="1" s="1"/>
  <c r="Q143" i="1" s="1"/>
  <c r="X129" i="1"/>
  <c r="N129" i="1"/>
  <c r="P142" i="1" s="1"/>
  <c r="M129" i="1"/>
  <c r="X128" i="1"/>
  <c r="N128" i="1"/>
  <c r="M128" i="1"/>
  <c r="X127" i="1"/>
  <c r="N127" i="1"/>
  <c r="P140" i="1" s="1"/>
  <c r="M127" i="1"/>
  <c r="X126" i="1"/>
  <c r="N126" i="1"/>
  <c r="P139" i="1" s="1"/>
  <c r="M126" i="1"/>
  <c r="X125" i="1"/>
  <c r="N125" i="1"/>
  <c r="P138" i="1" s="1"/>
  <c r="M125" i="1"/>
  <c r="O138" i="1" s="1"/>
  <c r="Q138" i="1" s="1"/>
  <c r="X124" i="1"/>
  <c r="N124" i="1"/>
  <c r="M124" i="1"/>
  <c r="X123" i="1"/>
  <c r="N123" i="1"/>
  <c r="M123" i="1"/>
  <c r="X122" i="1"/>
  <c r="N122" i="1"/>
  <c r="P135" i="1" s="1"/>
  <c r="M122" i="1"/>
  <c r="X121" i="1"/>
  <c r="N121" i="1"/>
  <c r="P134" i="1" s="1"/>
  <c r="M121" i="1"/>
  <c r="X120" i="1"/>
  <c r="N120" i="1"/>
  <c r="M120" i="1"/>
  <c r="X119" i="1"/>
  <c r="N119" i="1"/>
  <c r="M119" i="1"/>
  <c r="X118" i="1"/>
  <c r="N118" i="1"/>
  <c r="M118" i="1"/>
  <c r="X117" i="1"/>
  <c r="N117" i="1"/>
  <c r="P130" i="1" s="1"/>
  <c r="M117" i="1"/>
  <c r="X116" i="1"/>
  <c r="N116" i="1"/>
  <c r="P129" i="1" s="1"/>
  <c r="M116" i="1"/>
  <c r="O129" i="1" s="1"/>
  <c r="X115" i="1"/>
  <c r="N115" i="1"/>
  <c r="P128" i="1" s="1"/>
  <c r="M115" i="1"/>
  <c r="O128" i="1" s="1"/>
  <c r="Q128" i="1" s="1"/>
  <c r="X114" i="1"/>
  <c r="N114" i="1"/>
  <c r="P117" i="1" s="1"/>
  <c r="M114" i="1"/>
  <c r="O127" i="1" s="1"/>
  <c r="X113" i="1"/>
  <c r="N113" i="1"/>
  <c r="M113" i="1"/>
  <c r="O126" i="1" s="1"/>
  <c r="X112" i="1"/>
  <c r="N112" i="1"/>
  <c r="M112" i="1"/>
  <c r="X111" i="1"/>
  <c r="N111" i="1"/>
  <c r="M111" i="1"/>
  <c r="O124" i="1" s="1"/>
  <c r="X110" i="1"/>
  <c r="N110" i="1"/>
  <c r="M110" i="1"/>
  <c r="X109" i="1"/>
  <c r="N109" i="1"/>
  <c r="M109" i="1"/>
  <c r="X108" i="1"/>
  <c r="N108" i="1"/>
  <c r="M108" i="1"/>
  <c r="X107" i="1"/>
  <c r="N107" i="1"/>
  <c r="P120" i="1" s="1"/>
  <c r="M107" i="1"/>
  <c r="X106" i="1"/>
  <c r="N106" i="1"/>
  <c r="M106" i="1"/>
  <c r="O119" i="1" s="1"/>
  <c r="X105" i="1"/>
  <c r="N105" i="1"/>
  <c r="M105" i="1"/>
  <c r="O118" i="1" s="1"/>
  <c r="X104" i="1"/>
  <c r="N104" i="1"/>
  <c r="M104" i="1"/>
  <c r="O117" i="1" s="1"/>
  <c r="Q117" i="1" s="1"/>
  <c r="X103" i="1"/>
  <c r="N103" i="1"/>
  <c r="M103" i="1"/>
  <c r="X102" i="1"/>
  <c r="N102" i="1"/>
  <c r="M102" i="1"/>
  <c r="X101" i="1"/>
  <c r="P101" i="1"/>
  <c r="N101" i="1"/>
  <c r="P114" i="1" s="1"/>
  <c r="M101" i="1"/>
  <c r="O114" i="1" s="1"/>
  <c r="Q114" i="1" s="1"/>
  <c r="X100" i="1"/>
  <c r="N100" i="1"/>
  <c r="P113" i="1" s="1"/>
  <c r="M100" i="1"/>
  <c r="O113" i="1" s="1"/>
  <c r="X99" i="1"/>
  <c r="N99" i="1"/>
  <c r="P112" i="1" s="1"/>
  <c r="M99" i="1"/>
  <c r="O112" i="1" s="1"/>
  <c r="X98" i="1"/>
  <c r="N98" i="1"/>
  <c r="P111" i="1" s="1"/>
  <c r="M98" i="1"/>
  <c r="O111" i="1" s="1"/>
  <c r="Q111" i="1" s="1"/>
  <c r="X97" i="1"/>
  <c r="N97" i="1"/>
  <c r="P110" i="1" s="1"/>
  <c r="M97" i="1"/>
  <c r="X96" i="1"/>
  <c r="N96" i="1"/>
  <c r="M96" i="1"/>
  <c r="X95" i="1"/>
  <c r="N95" i="1"/>
  <c r="P108" i="1" s="1"/>
  <c r="M95" i="1"/>
  <c r="X94" i="1"/>
  <c r="N94" i="1"/>
  <c r="P107" i="1" s="1"/>
  <c r="M94" i="1"/>
  <c r="X93" i="1"/>
  <c r="N93" i="1"/>
  <c r="P106" i="1" s="1"/>
  <c r="M93" i="1"/>
  <c r="O106" i="1" s="1"/>
  <c r="Q106" i="1" s="1"/>
  <c r="X92" i="1"/>
  <c r="N92" i="1"/>
  <c r="M92" i="1"/>
  <c r="X91" i="1"/>
  <c r="N91" i="1"/>
  <c r="M91" i="1"/>
  <c r="X90" i="1"/>
  <c r="N90" i="1"/>
  <c r="P103" i="1" s="1"/>
  <c r="M90" i="1"/>
  <c r="X89" i="1"/>
  <c r="N89" i="1"/>
  <c r="P102" i="1" s="1"/>
  <c r="M89" i="1"/>
  <c r="X88" i="1"/>
  <c r="N88" i="1"/>
  <c r="M88" i="1"/>
  <c r="X87" i="1"/>
  <c r="N87" i="1"/>
  <c r="M87" i="1"/>
  <c r="X86" i="1"/>
  <c r="N86" i="1"/>
  <c r="M86" i="1"/>
  <c r="X85" i="1"/>
  <c r="N85" i="1"/>
  <c r="P98" i="1" s="1"/>
  <c r="M85" i="1"/>
  <c r="X84" i="1"/>
  <c r="N84" i="1"/>
  <c r="P97" i="1" s="1"/>
  <c r="M84" i="1"/>
  <c r="O97" i="1" s="1"/>
  <c r="X83" i="1"/>
  <c r="N83" i="1"/>
  <c r="P96" i="1" s="1"/>
  <c r="M83" i="1"/>
  <c r="O96" i="1" s="1"/>
  <c r="Q96" i="1" s="1"/>
  <c r="X82" i="1"/>
  <c r="N82" i="1"/>
  <c r="P85" i="1" s="1"/>
  <c r="M82" i="1"/>
  <c r="O95" i="1" s="1"/>
  <c r="X81" i="1"/>
  <c r="N81" i="1"/>
  <c r="M81" i="1"/>
  <c r="O94" i="1" s="1"/>
  <c r="X80" i="1"/>
  <c r="N80" i="1"/>
  <c r="M80" i="1"/>
  <c r="X79" i="1"/>
  <c r="N79" i="1"/>
  <c r="M79" i="1"/>
  <c r="O92" i="1" s="1"/>
  <c r="X78" i="1"/>
  <c r="N78" i="1"/>
  <c r="M78" i="1"/>
  <c r="X77" i="1"/>
  <c r="N77" i="1"/>
  <c r="M77" i="1"/>
  <c r="X76" i="1"/>
  <c r="N76" i="1"/>
  <c r="M76" i="1"/>
  <c r="X75" i="1"/>
  <c r="N75" i="1"/>
  <c r="P88" i="1" s="1"/>
  <c r="M75" i="1"/>
  <c r="X74" i="1"/>
  <c r="N74" i="1"/>
  <c r="M74" i="1"/>
  <c r="O87" i="1" s="1"/>
  <c r="X73" i="1"/>
  <c r="N73" i="1"/>
  <c r="M73" i="1"/>
  <c r="O86" i="1" s="1"/>
  <c r="X72" i="1"/>
  <c r="N72" i="1"/>
  <c r="M72" i="1"/>
  <c r="O85" i="1" s="1"/>
  <c r="Q85" i="1" s="1"/>
  <c r="X71" i="1"/>
  <c r="N71" i="1"/>
  <c r="M71" i="1"/>
  <c r="X70" i="1"/>
  <c r="N70" i="1"/>
  <c r="M70" i="1"/>
  <c r="X69" i="1"/>
  <c r="P69" i="1"/>
  <c r="N69" i="1"/>
  <c r="P82" i="1" s="1"/>
  <c r="M69" i="1"/>
  <c r="O82" i="1" s="1"/>
  <c r="Q82" i="1" s="1"/>
  <c r="X68" i="1"/>
  <c r="N68" i="1"/>
  <c r="P81" i="1" s="1"/>
  <c r="M68" i="1"/>
  <c r="O81" i="1" s="1"/>
  <c r="X67" i="1"/>
  <c r="N67" i="1"/>
  <c r="P80" i="1" s="1"/>
  <c r="M67" i="1"/>
  <c r="O80" i="1" s="1"/>
  <c r="X66" i="1"/>
  <c r="N66" i="1"/>
  <c r="P79" i="1" s="1"/>
  <c r="M66" i="1"/>
  <c r="O79" i="1" s="1"/>
  <c r="Q79" i="1" s="1"/>
  <c r="X65" i="1"/>
  <c r="N65" i="1"/>
  <c r="P78" i="1" s="1"/>
  <c r="M65" i="1"/>
  <c r="X64" i="1"/>
  <c r="N64" i="1"/>
  <c r="M64" i="1"/>
  <c r="X63" i="1"/>
  <c r="N63" i="1"/>
  <c r="P76" i="1" s="1"/>
  <c r="M63" i="1"/>
  <c r="X62" i="1"/>
  <c r="N62" i="1"/>
  <c r="P75" i="1" s="1"/>
  <c r="M62" i="1"/>
  <c r="X61" i="1"/>
  <c r="N61" i="1"/>
  <c r="P74" i="1" s="1"/>
  <c r="M61" i="1"/>
  <c r="O74" i="1" s="1"/>
  <c r="Q74" i="1" s="1"/>
  <c r="X60" i="1"/>
  <c r="N60" i="1"/>
  <c r="M60" i="1"/>
  <c r="X59" i="1"/>
  <c r="N59" i="1"/>
  <c r="M59" i="1"/>
  <c r="X58" i="1"/>
  <c r="N58" i="1"/>
  <c r="P71" i="1" s="1"/>
  <c r="M58" i="1"/>
  <c r="X57" i="1"/>
  <c r="N57" i="1"/>
  <c r="P70" i="1" s="1"/>
  <c r="M57" i="1"/>
  <c r="X56" i="1"/>
  <c r="N56" i="1"/>
  <c r="M56" i="1"/>
  <c r="X55" i="1"/>
  <c r="N55" i="1"/>
  <c r="M55" i="1"/>
  <c r="X54" i="1"/>
  <c r="N54" i="1"/>
  <c r="M54" i="1"/>
  <c r="X53" i="1"/>
  <c r="N53" i="1"/>
  <c r="P66" i="1" s="1"/>
  <c r="M53" i="1"/>
  <c r="O66" i="1" s="1"/>
  <c r="Q66" i="1" s="1"/>
  <c r="X52" i="1"/>
  <c r="N52" i="1"/>
  <c r="P65" i="1" s="1"/>
  <c r="M52" i="1"/>
  <c r="O65" i="1" s="1"/>
  <c r="Q65" i="1" s="1"/>
  <c r="X51" i="1"/>
  <c r="N51" i="1"/>
  <c r="P64" i="1" s="1"/>
  <c r="M51" i="1"/>
  <c r="O64" i="1" s="1"/>
  <c r="X50" i="1"/>
  <c r="N50" i="1"/>
  <c r="M50" i="1"/>
  <c r="O63" i="1" s="1"/>
  <c r="X49" i="1"/>
  <c r="N49" i="1"/>
  <c r="P62" i="1" s="1"/>
  <c r="M49" i="1"/>
  <c r="O62" i="1" s="1"/>
  <c r="Q62" i="1" s="1"/>
  <c r="X48" i="1"/>
  <c r="N48" i="1"/>
  <c r="P61" i="1" s="1"/>
  <c r="M48" i="1"/>
  <c r="X47" i="1"/>
  <c r="N47" i="1"/>
  <c r="P60" i="1" s="1"/>
  <c r="M47" i="1"/>
  <c r="X46" i="1"/>
  <c r="N46" i="1"/>
  <c r="P59" i="1" s="1"/>
  <c r="M46" i="1"/>
  <c r="O59" i="1" s="1"/>
  <c r="Q59" i="1" s="1"/>
  <c r="X45" i="1"/>
  <c r="N45" i="1"/>
  <c r="P58" i="1" s="1"/>
  <c r="M45" i="1"/>
  <c r="X44" i="1"/>
  <c r="N44" i="1"/>
  <c r="M44" i="1"/>
  <c r="X43" i="1"/>
  <c r="N43" i="1"/>
  <c r="M43" i="1"/>
  <c r="X42" i="1"/>
  <c r="N42" i="1"/>
  <c r="M42" i="1"/>
  <c r="X41" i="1"/>
  <c r="N41" i="1"/>
  <c r="M41" i="1"/>
  <c r="O52" i="1" s="1"/>
  <c r="X40" i="1"/>
  <c r="N40" i="1"/>
  <c r="P53" i="1" s="1"/>
  <c r="M40" i="1"/>
  <c r="X39" i="1"/>
  <c r="N39" i="1"/>
  <c r="M39" i="1"/>
  <c r="X38" i="1"/>
  <c r="N38" i="1"/>
  <c r="P51" i="1" s="1"/>
  <c r="M38" i="1"/>
  <c r="O51" i="1" s="1"/>
  <c r="Q51" i="1" s="1"/>
  <c r="X37" i="1"/>
  <c r="N37" i="1"/>
  <c r="M37" i="1"/>
  <c r="O50" i="1" s="1"/>
  <c r="X36" i="1"/>
  <c r="N36" i="1"/>
  <c r="P49" i="1" s="1"/>
  <c r="M36" i="1"/>
  <c r="X35" i="1"/>
  <c r="N35" i="1"/>
  <c r="M35" i="1"/>
  <c r="O48" i="1" s="1"/>
  <c r="X34" i="1"/>
  <c r="N34" i="1"/>
  <c r="M34" i="1"/>
  <c r="O46" i="1" s="1"/>
  <c r="Q46" i="1" s="1"/>
  <c r="X33" i="1"/>
  <c r="N33" i="1"/>
  <c r="P46" i="1" s="1"/>
  <c r="M33" i="1"/>
  <c r="X32" i="1"/>
  <c r="N32" i="1"/>
  <c r="P45" i="1" s="1"/>
  <c r="M32" i="1"/>
  <c r="O45" i="1" s="1"/>
  <c r="X31" i="1"/>
  <c r="N31" i="1"/>
  <c r="P44" i="1" s="1"/>
  <c r="M31" i="1"/>
  <c r="O43" i="1" s="1"/>
  <c r="Q43" i="1" s="1"/>
  <c r="AA30" i="1"/>
  <c r="Z30" i="1"/>
  <c r="X30" i="1"/>
  <c r="N30" i="1"/>
  <c r="P43" i="1" s="1"/>
  <c r="M30" i="1"/>
  <c r="AA29" i="1"/>
  <c r="Z29" i="1"/>
  <c r="Y29" i="1"/>
  <c r="X29" i="1"/>
  <c r="N29" i="1"/>
  <c r="P40" i="1" s="1"/>
  <c r="M29" i="1"/>
  <c r="O42" i="1" s="1"/>
  <c r="AA28" i="1"/>
  <c r="Z28" i="1"/>
  <c r="Y28" i="1"/>
  <c r="X28" i="1"/>
  <c r="N28" i="1"/>
  <c r="P41" i="1" s="1"/>
  <c r="M28" i="1"/>
  <c r="O41" i="1" s="1"/>
  <c r="AA27" i="1"/>
  <c r="Z27" i="1"/>
  <c r="Y27" i="1"/>
  <c r="X27" i="1"/>
  <c r="N27" i="1"/>
  <c r="M27" i="1"/>
  <c r="O40" i="1" s="1"/>
  <c r="Q40" i="1" s="1"/>
  <c r="AA26" i="1"/>
  <c r="Z26" i="1"/>
  <c r="Y26" i="1"/>
  <c r="X26" i="1"/>
  <c r="N26" i="1"/>
  <c r="P39" i="1" s="1"/>
  <c r="M26" i="1"/>
  <c r="O39" i="1" s="1"/>
  <c r="AA25" i="1"/>
  <c r="Z25" i="1"/>
  <c r="Y25" i="1"/>
  <c r="X25" i="1"/>
  <c r="N25" i="1"/>
  <c r="M25" i="1"/>
  <c r="O38" i="1" s="1"/>
  <c r="AA24" i="1"/>
  <c r="Z24" i="1"/>
  <c r="Y24" i="1"/>
  <c r="X24" i="1"/>
  <c r="N24" i="1"/>
  <c r="P35" i="1" s="1"/>
  <c r="M24" i="1"/>
  <c r="AA23" i="1"/>
  <c r="Z23" i="1"/>
  <c r="Y23" i="1"/>
  <c r="X23" i="1"/>
  <c r="N23" i="1"/>
  <c r="P36" i="1" s="1"/>
  <c r="M23" i="1"/>
  <c r="O34" i="1" s="1"/>
  <c r="AA22" i="1"/>
  <c r="Z22" i="1"/>
  <c r="Y22" i="1"/>
  <c r="X22" i="1"/>
  <c r="N22" i="1"/>
  <c r="M22" i="1"/>
  <c r="O35" i="1" s="1"/>
  <c r="AA21" i="1"/>
  <c r="Z21" i="1"/>
  <c r="Y21" i="1"/>
  <c r="X21" i="1"/>
  <c r="N21" i="1"/>
  <c r="P27" i="1" s="1"/>
  <c r="M21" i="1"/>
  <c r="AA20" i="1"/>
  <c r="Z20" i="1"/>
  <c r="Y20" i="1"/>
  <c r="X20" i="1"/>
  <c r="N20" i="1"/>
  <c r="M20" i="1"/>
  <c r="O32" i="1" s="1"/>
  <c r="Q32" i="1" s="1"/>
  <c r="AA19" i="1"/>
  <c r="Z19" i="1"/>
  <c r="Y19" i="1"/>
  <c r="X19" i="1"/>
  <c r="N19" i="1"/>
  <c r="P32" i="1" s="1"/>
  <c r="M19" i="1"/>
  <c r="AA18" i="1"/>
  <c r="Z18" i="1"/>
  <c r="Y18" i="1"/>
  <c r="X18" i="1"/>
  <c r="N18" i="1"/>
  <c r="P31" i="1" s="1"/>
  <c r="M18" i="1"/>
  <c r="O31" i="1" s="1"/>
  <c r="AA17" i="1"/>
  <c r="Z17" i="1"/>
  <c r="Y17" i="1"/>
  <c r="X17" i="1"/>
  <c r="N17" i="1"/>
  <c r="P30" i="1" s="1"/>
  <c r="M17" i="1"/>
  <c r="O30" i="1" s="1"/>
  <c r="Q30" i="1" s="1"/>
  <c r="AA16" i="1"/>
  <c r="Z16" i="1"/>
  <c r="Y16" i="1"/>
  <c r="X16" i="1"/>
  <c r="N16" i="1"/>
  <c r="P29" i="1" s="1"/>
  <c r="M16" i="1"/>
  <c r="O29" i="1" s="1"/>
  <c r="AA15" i="1"/>
  <c r="Z15" i="1"/>
  <c r="Y15" i="1"/>
  <c r="X15" i="1"/>
  <c r="N15" i="1"/>
  <c r="P28" i="1" s="1"/>
  <c r="M15" i="1"/>
  <c r="O28" i="1" s="1"/>
  <c r="Q28" i="1" s="1"/>
  <c r="AA14" i="1"/>
  <c r="Z14" i="1"/>
  <c r="Y14" i="1"/>
  <c r="X14" i="1"/>
  <c r="N14" i="1"/>
  <c r="M14" i="1"/>
  <c r="O27" i="1" s="1"/>
  <c r="AA13" i="1"/>
  <c r="Z13" i="1"/>
  <c r="Y13" i="1"/>
  <c r="X13" i="1"/>
  <c r="N13" i="1"/>
  <c r="P24" i="1" s="1"/>
  <c r="M13" i="1"/>
  <c r="AA12" i="1"/>
  <c r="Z12" i="1"/>
  <c r="Y12" i="1"/>
  <c r="X12" i="1"/>
  <c r="N12" i="1"/>
  <c r="P25" i="1" s="1"/>
  <c r="M12" i="1"/>
  <c r="O25" i="1" s="1"/>
  <c r="AA11" i="1"/>
  <c r="Z11" i="1"/>
  <c r="Y11" i="1"/>
  <c r="X11" i="1"/>
  <c r="N11" i="1"/>
  <c r="M11" i="1"/>
  <c r="O24" i="1" s="1"/>
  <c r="AA10" i="1"/>
  <c r="Z10" i="1"/>
  <c r="Y10" i="1"/>
  <c r="X10" i="1"/>
  <c r="N10" i="1"/>
  <c r="P19" i="1" s="1"/>
  <c r="M10" i="1"/>
  <c r="AA9" i="1"/>
  <c r="Z9" i="1"/>
  <c r="Y9" i="1"/>
  <c r="X9" i="1"/>
  <c r="N9" i="1"/>
  <c r="P22" i="1" s="1"/>
  <c r="M9" i="1"/>
  <c r="O22" i="1" s="1"/>
  <c r="Q22" i="1" s="1"/>
  <c r="AA8" i="1"/>
  <c r="Z8" i="1"/>
  <c r="Y8" i="1"/>
  <c r="X8" i="1"/>
  <c r="N8" i="1"/>
  <c r="P21" i="1" s="1"/>
  <c r="M8" i="1"/>
  <c r="O21" i="1" s="1"/>
  <c r="AA7" i="1"/>
  <c r="Z7" i="1"/>
  <c r="Y7" i="1"/>
  <c r="X7" i="1"/>
  <c r="N7" i="1"/>
  <c r="P20" i="1" s="1"/>
  <c r="M7" i="1"/>
  <c r="O20" i="1" s="1"/>
  <c r="Q20" i="1" s="1"/>
  <c r="AA6" i="1"/>
  <c r="Z6" i="1"/>
  <c r="Y6" i="1"/>
  <c r="X6" i="1"/>
  <c r="N6" i="1"/>
  <c r="M6" i="1"/>
  <c r="O19" i="1" s="1"/>
  <c r="AA5" i="1"/>
  <c r="Z5" i="1"/>
  <c r="Y5" i="1"/>
  <c r="X5" i="1"/>
  <c r="N5" i="1"/>
  <c r="P18" i="1" s="1"/>
  <c r="M5" i="1"/>
  <c r="AA4" i="1"/>
  <c r="Z4" i="1"/>
  <c r="Y4" i="1"/>
  <c r="X4" i="1"/>
  <c r="N4" i="1"/>
  <c r="P17" i="1" s="1"/>
  <c r="M4" i="1"/>
  <c r="O17" i="1" s="1"/>
  <c r="AA3" i="1"/>
  <c r="Z3" i="1"/>
  <c r="Y3" i="1"/>
  <c r="X3" i="1"/>
  <c r="K4" i="1"/>
  <c r="K3" i="1"/>
  <c r="J3" i="1"/>
  <c r="I3" i="1"/>
  <c r="H3" i="1"/>
  <c r="J4" i="1" s="1"/>
  <c r="R43" i="1" l="1"/>
  <c r="R117" i="1"/>
  <c r="Q17" i="1"/>
  <c r="R17" i="1" s="1"/>
  <c r="Q25" i="1"/>
  <c r="Q41" i="1"/>
  <c r="R25" i="1"/>
  <c r="R41" i="1"/>
  <c r="R181" i="1"/>
  <c r="Q34" i="1"/>
  <c r="R44" i="1"/>
  <c r="R30" i="1"/>
  <c r="R20" i="1"/>
  <c r="R28" i="1"/>
  <c r="R36" i="1"/>
  <c r="Q31" i="1"/>
  <c r="Q39" i="1"/>
  <c r="Q45" i="1"/>
  <c r="R103" i="1"/>
  <c r="R213" i="1"/>
  <c r="R19" i="1"/>
  <c r="R31" i="1"/>
  <c r="R39" i="1"/>
  <c r="R45" i="1"/>
  <c r="R135" i="1"/>
  <c r="Q149" i="1"/>
  <c r="R18" i="1"/>
  <c r="R24" i="1"/>
  <c r="R40" i="1"/>
  <c r="Q21" i="1"/>
  <c r="Q29" i="1"/>
  <c r="R46" i="1"/>
  <c r="R21" i="1"/>
  <c r="R29" i="1"/>
  <c r="R35" i="1"/>
  <c r="R149" i="1"/>
  <c r="Q24" i="1"/>
  <c r="R22" i="1"/>
  <c r="R32" i="1"/>
  <c r="Q19" i="1"/>
  <c r="Q27" i="1"/>
  <c r="R27" i="1" s="1"/>
  <c r="Q35" i="1"/>
  <c r="R85" i="1"/>
  <c r="O36" i="1"/>
  <c r="Q36" i="1" s="1"/>
  <c r="Q92" i="1"/>
  <c r="P47" i="1"/>
  <c r="O60" i="1"/>
  <c r="Q60" i="1" s="1"/>
  <c r="O71" i="1"/>
  <c r="Q71" i="1" s="1"/>
  <c r="R71" i="1" s="1"/>
  <c r="O78" i="1"/>
  <c r="Q78" i="1" s="1"/>
  <c r="R82" i="1"/>
  <c r="P92" i="1"/>
  <c r="O83" i="1"/>
  <c r="O103" i="1"/>
  <c r="Q103" i="1" s="1"/>
  <c r="O110" i="1"/>
  <c r="Q110" i="1" s="1"/>
  <c r="R110" i="1" s="1"/>
  <c r="R114" i="1"/>
  <c r="P124" i="1"/>
  <c r="O115" i="1"/>
  <c r="O135" i="1"/>
  <c r="Q135" i="1" s="1"/>
  <c r="O142" i="1"/>
  <c r="Q142" i="1" s="1"/>
  <c r="R142" i="1" s="1"/>
  <c r="R146" i="1"/>
  <c r="P156" i="1"/>
  <c r="Q156" i="1" s="1"/>
  <c r="Q147" i="1"/>
  <c r="O167" i="1"/>
  <c r="Q167" i="1" s="1"/>
  <c r="R167" i="1" s="1"/>
  <c r="O174" i="1"/>
  <c r="Q174" i="1" s="1"/>
  <c r="R178" i="1"/>
  <c r="P188" i="1"/>
  <c r="O199" i="1"/>
  <c r="Q199" i="1" s="1"/>
  <c r="R199" i="1" s="1"/>
  <c r="O206" i="1"/>
  <c r="Q206" i="1" s="1"/>
  <c r="P220" i="1"/>
  <c r="O231" i="1"/>
  <c r="Q231" i="1" s="1"/>
  <c r="R231" i="1" s="1"/>
  <c r="O238" i="1"/>
  <c r="Q238" i="1" s="1"/>
  <c r="R238" i="1" s="1"/>
  <c r="O18" i="1"/>
  <c r="Q18" i="1" s="1"/>
  <c r="O26" i="1"/>
  <c r="Q26" i="1" s="1"/>
  <c r="R60" i="1"/>
  <c r="P52" i="1"/>
  <c r="R78" i="1"/>
  <c r="R101" i="1"/>
  <c r="R174" i="1"/>
  <c r="R206" i="1"/>
  <c r="Q224" i="1"/>
  <c r="R224" i="1" s="1"/>
  <c r="R260" i="1"/>
  <c r="R290" i="1"/>
  <c r="R74" i="1"/>
  <c r="P26" i="1"/>
  <c r="O33" i="1"/>
  <c r="Q33" i="1" s="1"/>
  <c r="P34" i="1"/>
  <c r="O58" i="1"/>
  <c r="Q58" i="1" s="1"/>
  <c r="R59" i="1"/>
  <c r="O47" i="1"/>
  <c r="R62" i="1"/>
  <c r="O75" i="1"/>
  <c r="Q75" i="1" s="1"/>
  <c r="O89" i="1"/>
  <c r="Q97" i="1"/>
  <c r="O107" i="1"/>
  <c r="Q107" i="1" s="1"/>
  <c r="R107" i="1" s="1"/>
  <c r="O121" i="1"/>
  <c r="Q121" i="1" s="1"/>
  <c r="Q129" i="1"/>
  <c r="R129" i="1" s="1"/>
  <c r="O139" i="1"/>
  <c r="Q139" i="1" s="1"/>
  <c r="Q161" i="1"/>
  <c r="O171" i="1"/>
  <c r="Q171" i="1" s="1"/>
  <c r="Q185" i="1"/>
  <c r="Q193" i="1"/>
  <c r="O203" i="1"/>
  <c r="Q203" i="1" s="1"/>
  <c r="R160" i="1"/>
  <c r="O23" i="1"/>
  <c r="Q23" i="1" s="1"/>
  <c r="P33" i="1"/>
  <c r="R58" i="1"/>
  <c r="R75" i="1"/>
  <c r="P89" i="1"/>
  <c r="R97" i="1"/>
  <c r="P121" i="1"/>
  <c r="R139" i="1"/>
  <c r="P153" i="1"/>
  <c r="R161" i="1"/>
  <c r="R171" i="1"/>
  <c r="P185" i="1"/>
  <c r="R193" i="1"/>
  <c r="R203" i="1"/>
  <c r="P217" i="1"/>
  <c r="P38" i="1"/>
  <c r="P23" i="1"/>
  <c r="O57" i="1"/>
  <c r="R79" i="1"/>
  <c r="P86" i="1"/>
  <c r="O93" i="1"/>
  <c r="O84" i="1"/>
  <c r="R111" i="1"/>
  <c r="P118" i="1"/>
  <c r="O125" i="1"/>
  <c r="O116" i="1"/>
  <c r="R143" i="1"/>
  <c r="P150" i="1"/>
  <c r="R175" i="1"/>
  <c r="P182" i="1"/>
  <c r="R207" i="1"/>
  <c r="P214" i="1"/>
  <c r="Q221" i="1"/>
  <c r="R239" i="1"/>
  <c r="O243" i="1"/>
  <c r="Q243" i="1" s="1"/>
  <c r="R243" i="1" s="1"/>
  <c r="R281" i="1"/>
  <c r="P319" i="1"/>
  <c r="P311" i="1"/>
  <c r="P307" i="1"/>
  <c r="P314" i="1"/>
  <c r="Q242" i="1"/>
  <c r="P57" i="1"/>
  <c r="Q63" i="1"/>
  <c r="R66" i="1"/>
  <c r="O72" i="1"/>
  <c r="P83" i="1"/>
  <c r="P93" i="1"/>
  <c r="P84" i="1"/>
  <c r="O104" i="1"/>
  <c r="P115" i="1"/>
  <c r="P125" i="1"/>
  <c r="P116" i="1"/>
  <c r="O136" i="1"/>
  <c r="P147" i="1"/>
  <c r="P157" i="1"/>
  <c r="P148" i="1"/>
  <c r="O168" i="1"/>
  <c r="Q168" i="1" s="1"/>
  <c r="P179" i="1"/>
  <c r="P189" i="1"/>
  <c r="P180" i="1"/>
  <c r="O200" i="1"/>
  <c r="P221" i="1"/>
  <c r="P212" i="1"/>
  <c r="Q212" i="1" s="1"/>
  <c r="O232" i="1"/>
  <c r="P349" i="1"/>
  <c r="P345" i="1"/>
  <c r="P348" i="1"/>
  <c r="P341" i="1"/>
  <c r="P347" i="1"/>
  <c r="P350" i="1"/>
  <c r="P346" i="1"/>
  <c r="P343" i="1"/>
  <c r="P37" i="1"/>
  <c r="O56" i="1"/>
  <c r="O44" i="1"/>
  <c r="Q44" i="1" s="1"/>
  <c r="P63" i="1"/>
  <c r="O69" i="1"/>
  <c r="Q69" i="1" s="1"/>
  <c r="R69" i="1" s="1"/>
  <c r="P72" i="1"/>
  <c r="Q80" i="1"/>
  <c r="O90" i="1"/>
  <c r="Q90" i="1" s="1"/>
  <c r="O101" i="1"/>
  <c r="Q101" i="1" s="1"/>
  <c r="P104" i="1"/>
  <c r="Q112" i="1"/>
  <c r="O122" i="1"/>
  <c r="Q122" i="1" s="1"/>
  <c r="O133" i="1"/>
  <c r="Q133" i="1" s="1"/>
  <c r="R133" i="1" s="1"/>
  <c r="P136" i="1"/>
  <c r="Q144" i="1"/>
  <c r="R144" i="1" s="1"/>
  <c r="O154" i="1"/>
  <c r="O165" i="1"/>
  <c r="Q165" i="1" s="1"/>
  <c r="R165" i="1" s="1"/>
  <c r="P168" i="1"/>
  <c r="Q176" i="1"/>
  <c r="R176" i="1" s="1"/>
  <c r="O186" i="1"/>
  <c r="O197" i="1"/>
  <c r="Q197" i="1" s="1"/>
  <c r="R197" i="1" s="1"/>
  <c r="P200" i="1"/>
  <c r="O218" i="1"/>
  <c r="Q218" i="1" s="1"/>
  <c r="O229" i="1"/>
  <c r="Q229" i="1" s="1"/>
  <c r="R229" i="1" s="1"/>
  <c r="P232" i="1"/>
  <c r="R192" i="1"/>
  <c r="O55" i="1"/>
  <c r="P56" i="1"/>
  <c r="O76" i="1"/>
  <c r="Q76" i="1" s="1"/>
  <c r="R76" i="1" s="1"/>
  <c r="R80" i="1"/>
  <c r="P90" i="1"/>
  <c r="O98" i="1"/>
  <c r="Q98" i="1" s="1"/>
  <c r="O108" i="1"/>
  <c r="Q108" i="1" s="1"/>
  <c r="R112" i="1"/>
  <c r="P122" i="1"/>
  <c r="O130" i="1"/>
  <c r="Q130" i="1" s="1"/>
  <c r="O140" i="1"/>
  <c r="Q140" i="1" s="1"/>
  <c r="P154" i="1"/>
  <c r="O162" i="1"/>
  <c r="Q162" i="1" s="1"/>
  <c r="O172" i="1"/>
  <c r="Q172" i="1" s="1"/>
  <c r="P186" i="1"/>
  <c r="O194" i="1"/>
  <c r="Q194" i="1" s="1"/>
  <c r="R194" i="1" s="1"/>
  <c r="O204" i="1"/>
  <c r="Q204" i="1" s="1"/>
  <c r="P218" i="1"/>
  <c r="R225" i="1"/>
  <c r="O305" i="1"/>
  <c r="O304" i="1"/>
  <c r="O302" i="1"/>
  <c r="O306" i="1"/>
  <c r="O300" i="1"/>
  <c r="Q300" i="1" s="1"/>
  <c r="Q124" i="1"/>
  <c r="R245" i="1"/>
  <c r="O54" i="1"/>
  <c r="Q54" i="1" s="1"/>
  <c r="P55" i="1"/>
  <c r="O67" i="1"/>
  <c r="Q87" i="1"/>
  <c r="Q94" i="1"/>
  <c r="R98" i="1"/>
  <c r="R108" i="1"/>
  <c r="O99" i="1"/>
  <c r="Q126" i="1"/>
  <c r="R130" i="1"/>
  <c r="R140" i="1"/>
  <c r="O131" i="1"/>
  <c r="Q151" i="1"/>
  <c r="Q158" i="1"/>
  <c r="R162" i="1"/>
  <c r="P172" i="1"/>
  <c r="O163" i="1"/>
  <c r="P204" i="1"/>
  <c r="O195" i="1"/>
  <c r="O222" i="1"/>
  <c r="O227" i="1"/>
  <c r="Q255" i="1"/>
  <c r="R202" i="1"/>
  <c r="R958" i="1"/>
  <c r="O53" i="1"/>
  <c r="Q53" i="1" s="1"/>
  <c r="R53" i="1" s="1"/>
  <c r="P54" i="1"/>
  <c r="Q64" i="1"/>
  <c r="P87" i="1"/>
  <c r="P94" i="1"/>
  <c r="P119" i="1"/>
  <c r="Q119" i="1" s="1"/>
  <c r="P126" i="1"/>
  <c r="P151" i="1"/>
  <c r="P158" i="1"/>
  <c r="P183" i="1"/>
  <c r="P190" i="1"/>
  <c r="Q208" i="1"/>
  <c r="R208" i="1" s="1"/>
  <c r="P215" i="1"/>
  <c r="P222" i="1"/>
  <c r="O244" i="1"/>
  <c r="Q244" i="1" s="1"/>
  <c r="R244" i="1" s="1"/>
  <c r="R255" i="1"/>
  <c r="R65" i="1"/>
  <c r="R106" i="1"/>
  <c r="Q188" i="1"/>
  <c r="Q220" i="1"/>
  <c r="P42" i="1"/>
  <c r="R64" i="1"/>
  <c r="O73" i="1"/>
  <c r="Q81" i="1"/>
  <c r="O91" i="1"/>
  <c r="Q91" i="1" s="1"/>
  <c r="O105" i="1"/>
  <c r="Q113" i="1"/>
  <c r="R113" i="1" s="1"/>
  <c r="O123" i="1"/>
  <c r="Q123" i="1" s="1"/>
  <c r="O137" i="1"/>
  <c r="Q137" i="1" s="1"/>
  <c r="Q145" i="1"/>
  <c r="R145" i="1" s="1"/>
  <c r="O155" i="1"/>
  <c r="O169" i="1"/>
  <c r="Q177" i="1"/>
  <c r="O187" i="1"/>
  <c r="O201" i="1"/>
  <c r="Q209" i="1"/>
  <c r="O219" i="1"/>
  <c r="O233" i="1"/>
  <c r="Q233" i="1" s="1"/>
  <c r="O241" i="1"/>
  <c r="O37" i="1"/>
  <c r="Q37" i="1" s="1"/>
  <c r="P48" i="1"/>
  <c r="Q48" i="1" s="1"/>
  <c r="R128" i="1"/>
  <c r="R170" i="1"/>
  <c r="R209" i="1"/>
  <c r="P67" i="1"/>
  <c r="O70" i="1"/>
  <c r="Q70" i="1" s="1"/>
  <c r="R70" i="1" s="1"/>
  <c r="P73" i="1"/>
  <c r="R81" i="1"/>
  <c r="P91" i="1"/>
  <c r="O102" i="1"/>
  <c r="Q102" i="1" s="1"/>
  <c r="R102" i="1" s="1"/>
  <c r="P105" i="1"/>
  <c r="P123" i="1"/>
  <c r="O134" i="1"/>
  <c r="Q134" i="1" s="1"/>
  <c r="R134" i="1" s="1"/>
  <c r="P137" i="1"/>
  <c r="P155" i="1"/>
  <c r="Q159" i="1"/>
  <c r="O166" i="1"/>
  <c r="Q166" i="1" s="1"/>
  <c r="R166" i="1" s="1"/>
  <c r="P169" i="1"/>
  <c r="R177" i="1"/>
  <c r="P187" i="1"/>
  <c r="O198" i="1"/>
  <c r="Q198" i="1" s="1"/>
  <c r="R198" i="1" s="1"/>
  <c r="P201" i="1"/>
  <c r="P219" i="1"/>
  <c r="O230" i="1"/>
  <c r="Q230" i="1" s="1"/>
  <c r="R230" i="1" s="1"/>
  <c r="P233" i="1"/>
  <c r="R261" i="1"/>
  <c r="R49" i="1"/>
  <c r="R96" i="1"/>
  <c r="R234" i="1"/>
  <c r="Q50" i="1"/>
  <c r="R51" i="1"/>
  <c r="O61" i="1"/>
  <c r="Q61" i="1" s="1"/>
  <c r="R61" i="1" s="1"/>
  <c r="O77" i="1"/>
  <c r="Q77" i="1" s="1"/>
  <c r="O68" i="1"/>
  <c r="Q68" i="1" s="1"/>
  <c r="P95" i="1"/>
  <c r="Q95" i="1" s="1"/>
  <c r="O109" i="1"/>
  <c r="O100" i="1"/>
  <c r="P127" i="1"/>
  <c r="Q127" i="1" s="1"/>
  <c r="O141" i="1"/>
  <c r="O132" i="1"/>
  <c r="Q132" i="1" s="1"/>
  <c r="P159" i="1"/>
  <c r="O173" i="1"/>
  <c r="Q173" i="1" s="1"/>
  <c r="O164" i="1"/>
  <c r="Q164" i="1" s="1"/>
  <c r="P191" i="1"/>
  <c r="Q205" i="1"/>
  <c r="O196" i="1"/>
  <c r="P223" i="1"/>
  <c r="Q237" i="1"/>
  <c r="Q228" i="1"/>
  <c r="O252" i="1"/>
  <c r="Q252" i="1" s="1"/>
  <c r="O250" i="1"/>
  <c r="Q250" i="1" s="1"/>
  <c r="R250" i="1" s="1"/>
  <c r="O246" i="1"/>
  <c r="Q246" i="1" s="1"/>
  <c r="R246" i="1" s="1"/>
  <c r="R152" i="1"/>
  <c r="R138" i="1"/>
  <c r="O49" i="1"/>
  <c r="Q49" i="1" s="1"/>
  <c r="P50" i="1"/>
  <c r="P77" i="1"/>
  <c r="P68" i="1"/>
  <c r="O88" i="1"/>
  <c r="Q88" i="1" s="1"/>
  <c r="R88" i="1" s="1"/>
  <c r="P99" i="1"/>
  <c r="P109" i="1"/>
  <c r="P100" i="1"/>
  <c r="O120" i="1"/>
  <c r="Q120" i="1" s="1"/>
  <c r="R120" i="1" s="1"/>
  <c r="P131" i="1"/>
  <c r="P141" i="1"/>
  <c r="P132" i="1"/>
  <c r="O152" i="1"/>
  <c r="Q152" i="1" s="1"/>
  <c r="P163" i="1"/>
  <c r="P173" i="1"/>
  <c r="P164" i="1"/>
  <c r="O184" i="1"/>
  <c r="Q184" i="1" s="1"/>
  <c r="R184" i="1" s="1"/>
  <c r="P195" i="1"/>
  <c r="P205" i="1"/>
  <c r="P196" i="1"/>
  <c r="O216" i="1"/>
  <c r="Q216" i="1" s="1"/>
  <c r="R216" i="1" s="1"/>
  <c r="P227" i="1"/>
  <c r="P228" i="1"/>
  <c r="Q284" i="1"/>
  <c r="R284" i="1" s="1"/>
  <c r="O210" i="1"/>
  <c r="Q210" i="1" s="1"/>
  <c r="R210" i="1" s="1"/>
  <c r="P211" i="1"/>
  <c r="Q211" i="1" s="1"/>
  <c r="O226" i="1"/>
  <c r="Q226" i="1" s="1"/>
  <c r="R226" i="1" s="1"/>
  <c r="Q259" i="1"/>
  <c r="P252" i="1"/>
  <c r="R272" i="1"/>
  <c r="P306" i="1"/>
  <c r="P301" i="1"/>
  <c r="O236" i="1"/>
  <c r="Q236" i="1" s="1"/>
  <c r="P237" i="1"/>
  <c r="O248" i="1"/>
  <c r="Q248" i="1" s="1"/>
  <c r="R248" i="1" s="1"/>
  <c r="P265" i="1"/>
  <c r="P267" i="1"/>
  <c r="P266" i="1"/>
  <c r="Q266" i="1" s="1"/>
  <c r="P259" i="1"/>
  <c r="P303" i="1"/>
  <c r="O235" i="1"/>
  <c r="Q235" i="1" s="1"/>
  <c r="R235" i="1" s="1"/>
  <c r="P236" i="1"/>
  <c r="P242" i="1"/>
  <c r="P249" i="1"/>
  <c r="P276" i="1"/>
  <c r="Q291" i="1"/>
  <c r="R291" i="1" s="1"/>
  <c r="O297" i="1"/>
  <c r="Q297" i="1" s="1"/>
  <c r="P313" i="1"/>
  <c r="P344" i="1"/>
  <c r="O251" i="1"/>
  <c r="R254" i="1"/>
  <c r="Q269" i="1"/>
  <c r="Q279" i="1"/>
  <c r="R297" i="1"/>
  <c r="P310" i="1"/>
  <c r="P279" i="1"/>
  <c r="P278" i="1"/>
  <c r="P285" i="1"/>
  <c r="P288" i="1"/>
  <c r="Q278" i="1"/>
  <c r="R300" i="1"/>
  <c r="Q342" i="1"/>
  <c r="O247" i="1"/>
  <c r="Q247" i="1" s="1"/>
  <c r="R247" i="1" s="1"/>
  <c r="Q264" i="1"/>
  <c r="Q271" i="1"/>
  <c r="P342" i="1"/>
  <c r="Q261" i="1"/>
  <c r="P269" i="1"/>
  <c r="P271" i="1"/>
  <c r="P270" i="1"/>
  <c r="P304" i="1"/>
  <c r="O312" i="1"/>
  <c r="O314" i="1"/>
  <c r="Q314" i="1" s="1"/>
  <c r="P316" i="1"/>
  <c r="P320" i="1"/>
  <c r="O395" i="1"/>
  <c r="O394" i="1"/>
  <c r="P251" i="1"/>
  <c r="Q258" i="1"/>
  <c r="R258" i="1" s="1"/>
  <c r="O295" i="1"/>
  <c r="Q295" i="1" s="1"/>
  <c r="O298" i="1"/>
  <c r="Q298" i="1" s="1"/>
  <c r="O245" i="1"/>
  <c r="Q245" i="1" s="1"/>
  <c r="P295" i="1"/>
  <c r="P293" i="1"/>
  <c r="P298" i="1"/>
  <c r="Q256" i="1"/>
  <c r="R256" i="1" s="1"/>
  <c r="Q257" i="1"/>
  <c r="R257" i="1" s="1"/>
  <c r="P253" i="1"/>
  <c r="Q275" i="1"/>
  <c r="P277" i="1"/>
  <c r="Q280" i="1"/>
  <c r="P283" i="1"/>
  <c r="P282" i="1"/>
  <c r="P286" i="1"/>
  <c r="Q286" i="1" s="1"/>
  <c r="P289" i="1"/>
  <c r="Q289" i="1" s="1"/>
  <c r="Q282" i="1"/>
  <c r="O253" i="1"/>
  <c r="Q268" i="1"/>
  <c r="P273" i="1"/>
  <c r="P275" i="1"/>
  <c r="P274" i="1"/>
  <c r="Q274" i="1" s="1"/>
  <c r="P264" i="1"/>
  <c r="P280" i="1"/>
  <c r="Q270" i="1"/>
  <c r="P308" i="1"/>
  <c r="P330" i="1"/>
  <c r="P325" i="1"/>
  <c r="R263" i="1"/>
  <c r="P268" i="1"/>
  <c r="O301" i="1"/>
  <c r="Q301" i="1" s="1"/>
  <c r="P305" i="1"/>
  <c r="P318" i="1"/>
  <c r="O249" i="1"/>
  <c r="Q249" i="1" s="1"/>
  <c r="Q260" i="1"/>
  <c r="P262" i="1"/>
  <c r="O299" i="1"/>
  <c r="Q299" i="1" s="1"/>
  <c r="P302" i="1"/>
  <c r="Q292" i="1"/>
  <c r="P315" i="1"/>
  <c r="O240" i="1"/>
  <c r="Q240" i="1" s="1"/>
  <c r="R240" i="1" s="1"/>
  <c r="P241" i="1"/>
  <c r="Q287" i="1"/>
  <c r="R287" i="1" s="1"/>
  <c r="Q290" i="1"/>
  <c r="O296" i="1"/>
  <c r="Q296" i="1" s="1"/>
  <c r="R296" i="1" s="1"/>
  <c r="P299" i="1"/>
  <c r="P292" i="1"/>
  <c r="P312" i="1"/>
  <c r="O319" i="1"/>
  <c r="Q319" i="1" s="1"/>
  <c r="Q349" i="1"/>
  <c r="O327" i="1"/>
  <c r="Q327" i="1" s="1"/>
  <c r="R327" i="1" s="1"/>
  <c r="O343" i="1"/>
  <c r="Q343" i="1" s="1"/>
  <c r="R446" i="1"/>
  <c r="O307" i="1"/>
  <c r="Q307" i="1" s="1"/>
  <c r="O315" i="1"/>
  <c r="Q315" i="1" s="1"/>
  <c r="O316" i="1"/>
  <c r="Q316" i="1" s="1"/>
  <c r="O318" i="1"/>
  <c r="P317" i="1"/>
  <c r="P338" i="1"/>
  <c r="O350" i="1"/>
  <c r="R353" i="1"/>
  <c r="O317" i="1"/>
  <c r="Q317" i="1" s="1"/>
  <c r="O323" i="1"/>
  <c r="Q347" i="1"/>
  <c r="O391" i="1"/>
  <c r="Q391" i="1" s="1"/>
  <c r="O390" i="1"/>
  <c r="Q390" i="1" s="1"/>
  <c r="O294" i="1"/>
  <c r="Q294" i="1" s="1"/>
  <c r="R294" i="1" s="1"/>
  <c r="P323" i="1"/>
  <c r="O326" i="1"/>
  <c r="Q326" i="1" s="1"/>
  <c r="O332" i="1"/>
  <c r="O334" i="1"/>
  <c r="O336" i="1"/>
  <c r="Q344" i="1"/>
  <c r="P389" i="1"/>
  <c r="P391" i="1"/>
  <c r="P390" i="1"/>
  <c r="P380" i="1"/>
  <c r="P326" i="1"/>
  <c r="O329" i="1"/>
  <c r="Q329" i="1" s="1"/>
  <c r="P332" i="1"/>
  <c r="P334" i="1"/>
  <c r="P336" i="1"/>
  <c r="O341" i="1"/>
  <c r="Q341" i="1" s="1"/>
  <c r="O411" i="1"/>
  <c r="O410" i="1"/>
  <c r="Q410" i="1" s="1"/>
  <c r="P329" i="1"/>
  <c r="P321" i="1"/>
  <c r="Q361" i="1"/>
  <c r="R361" i="1" s="1"/>
  <c r="O379" i="1"/>
  <c r="O378" i="1"/>
  <c r="O308" i="1"/>
  <c r="O310" i="1"/>
  <c r="Q310" i="1" s="1"/>
  <c r="O309" i="1"/>
  <c r="Q309" i="1" s="1"/>
  <c r="R309" i="1" s="1"/>
  <c r="O320" i="1"/>
  <c r="Q320" i="1" s="1"/>
  <c r="O322" i="1"/>
  <c r="Q322" i="1" s="1"/>
  <c r="O339" i="1"/>
  <c r="Q339" i="1" s="1"/>
  <c r="Q354" i="1"/>
  <c r="O348" i="1"/>
  <c r="Q348" i="1" s="1"/>
  <c r="R351" i="1"/>
  <c r="P374" i="1"/>
  <c r="P375" i="1"/>
  <c r="P373" i="1"/>
  <c r="P366" i="1"/>
  <c r="P371" i="1"/>
  <c r="P379" i="1"/>
  <c r="P322" i="1"/>
  <c r="O325" i="1"/>
  <c r="Q325" i="1" s="1"/>
  <c r="P339" i="1"/>
  <c r="R354" i="1"/>
  <c r="O345" i="1"/>
  <c r="Q345" i="1" s="1"/>
  <c r="Q362" i="1"/>
  <c r="O303" i="1"/>
  <c r="Q303" i="1" s="1"/>
  <c r="O311" i="1"/>
  <c r="Q311" i="1" s="1"/>
  <c r="P324" i="1"/>
  <c r="O328" i="1"/>
  <c r="O337" i="1"/>
  <c r="R368" i="1"/>
  <c r="O384" i="1"/>
  <c r="O321" i="1"/>
  <c r="P328" i="1"/>
  <c r="O331" i="1"/>
  <c r="Q331" i="1" s="1"/>
  <c r="P337" i="1"/>
  <c r="R331" i="1"/>
  <c r="O333" i="1"/>
  <c r="Q359" i="1"/>
  <c r="R359" i="1" s="1"/>
  <c r="Q352" i="1"/>
  <c r="R352" i="1" s="1"/>
  <c r="P333" i="1"/>
  <c r="O335" i="1"/>
  <c r="Q335" i="1" s="1"/>
  <c r="O340" i="1"/>
  <c r="R376" i="1"/>
  <c r="R410" i="1"/>
  <c r="O313" i="1"/>
  <c r="O324" i="1"/>
  <c r="R335" i="1"/>
  <c r="P340" i="1"/>
  <c r="R356" i="1"/>
  <c r="Q414" i="1"/>
  <c r="O358" i="1"/>
  <c r="Q358" i="1" s="1"/>
  <c r="R358" i="1" s="1"/>
  <c r="O375" i="1"/>
  <c r="Q375" i="1" s="1"/>
  <c r="O374" i="1"/>
  <c r="Q374" i="1" s="1"/>
  <c r="P363" i="1"/>
  <c r="P367" i="1"/>
  <c r="O401" i="1"/>
  <c r="P362" i="1"/>
  <c r="P384" i="1"/>
  <c r="P378" i="1"/>
  <c r="O393" i="1"/>
  <c r="Q393" i="1" s="1"/>
  <c r="P393" i="1"/>
  <c r="P395" i="1"/>
  <c r="P394" i="1"/>
  <c r="O408" i="1"/>
  <c r="Q408" i="1" s="1"/>
  <c r="R408" i="1" s="1"/>
  <c r="P411" i="1"/>
  <c r="O424" i="1"/>
  <c r="Q424" i="1" s="1"/>
  <c r="R424" i="1" s="1"/>
  <c r="O428" i="1"/>
  <c r="Q428" i="1" s="1"/>
  <c r="Q468" i="1"/>
  <c r="R468" i="1" s="1"/>
  <c r="P357" i="1"/>
  <c r="Q366" i="1"/>
  <c r="O405" i="1"/>
  <c r="Q405" i="1" s="1"/>
  <c r="R405" i="1" s="1"/>
  <c r="O369" i="1"/>
  <c r="Q369" i="1" s="1"/>
  <c r="R369" i="1" s="1"/>
  <c r="O388" i="1"/>
  <c r="Q388" i="1" s="1"/>
  <c r="O399" i="1"/>
  <c r="O398" i="1"/>
  <c r="Q398" i="1" s="1"/>
  <c r="Q415" i="1"/>
  <c r="O460" i="1"/>
  <c r="Q460" i="1" s="1"/>
  <c r="R460" i="1" s="1"/>
  <c r="O381" i="1"/>
  <c r="P388" i="1"/>
  <c r="P397" i="1"/>
  <c r="P399" i="1"/>
  <c r="P398" i="1"/>
  <c r="P415" i="1"/>
  <c r="P414" i="1"/>
  <c r="P413" i="1"/>
  <c r="R487" i="1"/>
  <c r="O373" i="1"/>
  <c r="Q373" i="1" s="1"/>
  <c r="P396" i="1"/>
  <c r="O409" i="1"/>
  <c r="Q409" i="1" s="1"/>
  <c r="P412" i="1"/>
  <c r="O465" i="1"/>
  <c r="O368" i="1"/>
  <c r="Q368" i="1" s="1"/>
  <c r="O383" i="1"/>
  <c r="Q383" i="1" s="1"/>
  <c r="O382" i="1"/>
  <c r="P409" i="1"/>
  <c r="O377" i="1"/>
  <c r="P383" i="1"/>
  <c r="P382" i="1"/>
  <c r="P377" i="1"/>
  <c r="O392" i="1"/>
  <c r="Q392" i="1" s="1"/>
  <c r="O403" i="1"/>
  <c r="Q403" i="1" s="1"/>
  <c r="O402" i="1"/>
  <c r="Q402" i="1" s="1"/>
  <c r="O419" i="1"/>
  <c r="Q419" i="1" s="1"/>
  <c r="R432" i="1"/>
  <c r="O355" i="1"/>
  <c r="O372" i="1"/>
  <c r="Q372" i="1" s="1"/>
  <c r="R372" i="1" s="1"/>
  <c r="O385" i="1"/>
  <c r="P392" i="1"/>
  <c r="O400" i="1"/>
  <c r="Q400" i="1" s="1"/>
  <c r="P401" i="1"/>
  <c r="P403" i="1"/>
  <c r="P402" i="1"/>
  <c r="O416" i="1"/>
  <c r="Q416" i="1" s="1"/>
  <c r="P419" i="1"/>
  <c r="P417" i="1"/>
  <c r="Q426" i="1"/>
  <c r="R426" i="1" s="1"/>
  <c r="O417" i="1"/>
  <c r="Q417" i="1" s="1"/>
  <c r="R453" i="1"/>
  <c r="O367" i="1"/>
  <c r="Q367" i="1" s="1"/>
  <c r="P355" i="1"/>
  <c r="O397" i="1"/>
  <c r="Q397" i="1" s="1"/>
  <c r="P400" i="1"/>
  <c r="O413" i="1"/>
  <c r="P416" i="1"/>
  <c r="R425" i="1"/>
  <c r="R440" i="1"/>
  <c r="O376" i="1"/>
  <c r="Q376" i="1" s="1"/>
  <c r="O387" i="1"/>
  <c r="O386" i="1"/>
  <c r="P381" i="1"/>
  <c r="O371" i="1"/>
  <c r="Q371" i="1" s="1"/>
  <c r="O370" i="1"/>
  <c r="Q370" i="1" s="1"/>
  <c r="R370" i="1" s="1"/>
  <c r="O380" i="1"/>
  <c r="Q380" i="1" s="1"/>
  <c r="P385" i="1"/>
  <c r="P387" i="1"/>
  <c r="P386" i="1"/>
  <c r="O407" i="1"/>
  <c r="Q407" i="1" s="1"/>
  <c r="O406" i="1"/>
  <c r="O462" i="1"/>
  <c r="Q462" i="1" s="1"/>
  <c r="Q356" i="1"/>
  <c r="Q360" i="1"/>
  <c r="R360" i="1" s="1"/>
  <c r="Q364" i="1"/>
  <c r="R364" i="1" s="1"/>
  <c r="O365" i="1"/>
  <c r="Q365" i="1" s="1"/>
  <c r="R365" i="1" s="1"/>
  <c r="O389" i="1"/>
  <c r="Q389" i="1" s="1"/>
  <c r="O404" i="1"/>
  <c r="Q404" i="1" s="1"/>
  <c r="R404" i="1" s="1"/>
  <c r="P407" i="1"/>
  <c r="P406" i="1"/>
  <c r="R423" i="1"/>
  <c r="O427" i="1"/>
  <c r="Q427" i="1" s="1"/>
  <c r="P418" i="1"/>
  <c r="R462" i="1"/>
  <c r="R484" i="1"/>
  <c r="R449" i="1"/>
  <c r="R447" i="1"/>
  <c r="R464" i="1"/>
  <c r="P427" i="1"/>
  <c r="O442" i="1"/>
  <c r="Q442" i="1" s="1"/>
  <c r="R442" i="1" s="1"/>
  <c r="R475" i="1"/>
  <c r="O420" i="1"/>
  <c r="Q420" i="1" s="1"/>
  <c r="R420" i="1" s="1"/>
  <c r="O456" i="1"/>
  <c r="Q456" i="1" s="1"/>
  <c r="R456" i="1" s="1"/>
  <c r="O458" i="1"/>
  <c r="Q458" i="1" s="1"/>
  <c r="R458" i="1" s="1"/>
  <c r="R429" i="1"/>
  <c r="O444" i="1"/>
  <c r="Q444" i="1" s="1"/>
  <c r="P422" i="1"/>
  <c r="O437" i="1"/>
  <c r="Q437" i="1" s="1"/>
  <c r="R463" i="1"/>
  <c r="R479" i="1"/>
  <c r="Q515" i="1"/>
  <c r="R431" i="1"/>
  <c r="O446" i="1"/>
  <c r="Q446" i="1" s="1"/>
  <c r="O452" i="1"/>
  <c r="Q452" i="1" s="1"/>
  <c r="R452" i="1" s="1"/>
  <c r="O454" i="1"/>
  <c r="Q454" i="1" s="1"/>
  <c r="R454" i="1" s="1"/>
  <c r="O466" i="1"/>
  <c r="Q466" i="1" s="1"/>
  <c r="R466" i="1" s="1"/>
  <c r="R469" i="1"/>
  <c r="O537" i="1"/>
  <c r="Q537" i="1" s="1"/>
  <c r="R537" i="1" s="1"/>
  <c r="O533" i="1"/>
  <c r="Q533" i="1" s="1"/>
  <c r="O534" i="1"/>
  <c r="O530" i="1"/>
  <c r="O529" i="1"/>
  <c r="Q529" i="1" s="1"/>
  <c r="O421" i="1"/>
  <c r="Q421" i="1" s="1"/>
  <c r="R421" i="1" s="1"/>
  <c r="O439" i="1"/>
  <c r="Q439" i="1" s="1"/>
  <c r="R439" i="1" s="1"/>
  <c r="O461" i="1"/>
  <c r="Q461" i="1" s="1"/>
  <c r="R461" i="1" s="1"/>
  <c r="O432" i="1"/>
  <c r="Q432" i="1" s="1"/>
  <c r="R433" i="1"/>
  <c r="O448" i="1"/>
  <c r="Q448" i="1" s="1"/>
  <c r="R448" i="1" s="1"/>
  <c r="O450" i="1"/>
  <c r="Q450" i="1" s="1"/>
  <c r="R450" i="1" s="1"/>
  <c r="R441" i="1"/>
  <c r="R507" i="1"/>
  <c r="O441" i="1"/>
  <c r="Q441" i="1" s="1"/>
  <c r="O459" i="1"/>
  <c r="Q459" i="1" s="1"/>
  <c r="O464" i="1"/>
  <c r="Q464" i="1" s="1"/>
  <c r="R473" i="1"/>
  <c r="Q483" i="1"/>
  <c r="R483" i="1" s="1"/>
  <c r="O525" i="1"/>
  <c r="Q525" i="1" s="1"/>
  <c r="O434" i="1"/>
  <c r="Q434" i="1" s="1"/>
  <c r="R434" i="1" s="1"/>
  <c r="R435" i="1"/>
  <c r="R437" i="1"/>
  <c r="R459" i="1"/>
  <c r="O467" i="1"/>
  <c r="Q467" i="1" s="1"/>
  <c r="P525" i="1"/>
  <c r="P524" i="1"/>
  <c r="P523" i="1"/>
  <c r="P519" i="1"/>
  <c r="P515" i="1"/>
  <c r="O422" i="1"/>
  <c r="Q422" i="1" s="1"/>
  <c r="R428" i="1"/>
  <c r="O443" i="1"/>
  <c r="Q443" i="1" s="1"/>
  <c r="R443" i="1" s="1"/>
  <c r="O457" i="1"/>
  <c r="Q457" i="1" s="1"/>
  <c r="R457" i="1" s="1"/>
  <c r="R451" i="1"/>
  <c r="R467" i="1"/>
  <c r="R476" i="1"/>
  <c r="O431" i="1"/>
  <c r="Q431" i="1" s="1"/>
  <c r="O436" i="1"/>
  <c r="Q436" i="1" s="1"/>
  <c r="R436" i="1" s="1"/>
  <c r="R470" i="1"/>
  <c r="O423" i="1"/>
  <c r="Q423" i="1" s="1"/>
  <c r="O445" i="1"/>
  <c r="Q445" i="1" s="1"/>
  <c r="R445" i="1" s="1"/>
  <c r="O455" i="1"/>
  <c r="Q455" i="1" s="1"/>
  <c r="R455" i="1" s="1"/>
  <c r="R444" i="1"/>
  <c r="O430" i="1"/>
  <c r="Q430" i="1" s="1"/>
  <c r="R430" i="1" s="1"/>
  <c r="O438" i="1"/>
  <c r="Q438" i="1" s="1"/>
  <c r="R438" i="1" s="1"/>
  <c r="O453" i="1"/>
  <c r="Q453" i="1" s="1"/>
  <c r="Q487" i="1"/>
  <c r="O531" i="1"/>
  <c r="Q531" i="1" s="1"/>
  <c r="R531" i="1" s="1"/>
  <c r="P465" i="1"/>
  <c r="Q518" i="1"/>
  <c r="Q472" i="1"/>
  <c r="R472" i="1" s="1"/>
  <c r="R494" i="1"/>
  <c r="P498" i="1"/>
  <c r="P490" i="1"/>
  <c r="P509" i="1"/>
  <c r="Q509" i="1" s="1"/>
  <c r="P508" i="1"/>
  <c r="P518" i="1"/>
  <c r="R547" i="1"/>
  <c r="R563" i="1"/>
  <c r="Q478" i="1"/>
  <c r="Q482" i="1"/>
  <c r="Q486" i="1"/>
  <c r="R486" i="1" s="1"/>
  <c r="Q496" i="1"/>
  <c r="R496" i="1" s="1"/>
  <c r="P514" i="1"/>
  <c r="Q514" i="1" s="1"/>
  <c r="P503" i="1"/>
  <c r="Q471" i="1"/>
  <c r="R471" i="1" s="1"/>
  <c r="R478" i="1"/>
  <c r="R482" i="1"/>
  <c r="O532" i="1"/>
  <c r="Q494" i="1"/>
  <c r="Q502" i="1"/>
  <c r="R502" i="1" s="1"/>
  <c r="P493" i="1"/>
  <c r="P510" i="1"/>
  <c r="O526" i="1"/>
  <c r="Q526" i="1" s="1"/>
  <c r="R526" i="1" s="1"/>
  <c r="P532" i="1"/>
  <c r="R564" i="1"/>
  <c r="R596" i="1"/>
  <c r="P521" i="1"/>
  <c r="P520" i="1"/>
  <c r="R529" i="1"/>
  <c r="Q519" i="1"/>
  <c r="P534" i="1"/>
  <c r="O538" i="1"/>
  <c r="Q538" i="1" s="1"/>
  <c r="O560" i="1"/>
  <c r="Q560" i="1" s="1"/>
  <c r="Q485" i="1"/>
  <c r="P489" i="1"/>
  <c r="Q505" i="1"/>
  <c r="Q508" i="1"/>
  <c r="Q516" i="1"/>
  <c r="R538" i="1"/>
  <c r="R560" i="1"/>
  <c r="Q583" i="1"/>
  <c r="P477" i="1"/>
  <c r="Q477" i="1" s="1"/>
  <c r="P481" i="1"/>
  <c r="Q481" i="1" s="1"/>
  <c r="P485" i="1"/>
  <c r="P505" i="1"/>
  <c r="P504" i="1"/>
  <c r="Q495" i="1"/>
  <c r="P513" i="1"/>
  <c r="P512" i="1"/>
  <c r="Q512" i="1" s="1"/>
  <c r="O545" i="1"/>
  <c r="Q545" i="1" s="1"/>
  <c r="R583" i="1"/>
  <c r="O594" i="1"/>
  <c r="Q501" i="1"/>
  <c r="Q492" i="1"/>
  <c r="R492" i="1" s="1"/>
  <c r="P495" i="1"/>
  <c r="Q500" i="1"/>
  <c r="Q511" i="1"/>
  <c r="O527" i="1"/>
  <c r="Q527" i="1" s="1"/>
  <c r="R527" i="1" s="1"/>
  <c r="R536" i="1"/>
  <c r="Q553" i="1"/>
  <c r="Q557" i="1"/>
  <c r="Q561" i="1"/>
  <c r="Q565" i="1"/>
  <c r="Q610" i="1"/>
  <c r="Q476" i="1"/>
  <c r="P501" i="1"/>
  <c r="P500" i="1"/>
  <c r="P517" i="1"/>
  <c r="Q517" i="1" s="1"/>
  <c r="P516" i="1"/>
  <c r="P511" i="1"/>
  <c r="P541" i="1"/>
  <c r="P542" i="1"/>
  <c r="P610" i="1"/>
  <c r="P609" i="1"/>
  <c r="P607" i="1"/>
  <c r="P605" i="1"/>
  <c r="P603" i="1"/>
  <c r="P601" i="1"/>
  <c r="P599" i="1"/>
  <c r="Q480" i="1"/>
  <c r="R480" i="1" s="1"/>
  <c r="Q484" i="1"/>
  <c r="Q488" i="1"/>
  <c r="R488" i="1" s="1"/>
  <c r="Q475" i="1"/>
  <c r="R533" i="1"/>
  <c r="Q523" i="1"/>
  <c r="Q491" i="1"/>
  <c r="R491" i="1" s="1"/>
  <c r="P522" i="1"/>
  <c r="Q520" i="1"/>
  <c r="R548" i="1"/>
  <c r="Q474" i="1"/>
  <c r="R474" i="1" s="1"/>
  <c r="P506" i="1"/>
  <c r="Q499" i="1"/>
  <c r="R499" i="1" s="1"/>
  <c r="O528" i="1"/>
  <c r="Q528" i="1" s="1"/>
  <c r="R528" i="1" s="1"/>
  <c r="O543" i="1"/>
  <c r="Q543" i="1" s="1"/>
  <c r="R543" i="1" s="1"/>
  <c r="O542" i="1"/>
  <c r="Q542" i="1" s="1"/>
  <c r="O546" i="1"/>
  <c r="P535" i="1"/>
  <c r="O555" i="1"/>
  <c r="Q555" i="1" s="1"/>
  <c r="R555" i="1" s="1"/>
  <c r="P550" i="1"/>
  <c r="O571" i="1"/>
  <c r="Q571" i="1" s="1"/>
  <c r="O574" i="1"/>
  <c r="Q574" i="1" s="1"/>
  <c r="O577" i="1"/>
  <c r="Q577" i="1" s="1"/>
  <c r="O580" i="1"/>
  <c r="O589" i="1"/>
  <c r="P593" i="1"/>
  <c r="P594" i="1"/>
  <c r="O544" i="1"/>
  <c r="Q544" i="1" s="1"/>
  <c r="R544" i="1" s="1"/>
  <c r="P571" i="1"/>
  <c r="P574" i="1"/>
  <c r="P573" i="1"/>
  <c r="P572" i="1"/>
  <c r="O584" i="1"/>
  <c r="Q620" i="1"/>
  <c r="P530" i="1"/>
  <c r="O554" i="1"/>
  <c r="O559" i="1"/>
  <c r="Q559" i="1" s="1"/>
  <c r="O567" i="1"/>
  <c r="Q567" i="1" s="1"/>
  <c r="P569" i="1"/>
  <c r="R634" i="1"/>
  <c r="P552" i="1"/>
  <c r="P559" i="1"/>
  <c r="O562" i="1"/>
  <c r="P567" i="1"/>
  <c r="O590" i="1"/>
  <c r="Q616" i="1"/>
  <c r="P546" i="1"/>
  <c r="P562" i="1"/>
  <c r="P561" i="1"/>
  <c r="P554" i="1"/>
  <c r="O585" i="1"/>
  <c r="Q585" i="1" s="1"/>
  <c r="P590" i="1"/>
  <c r="P588" i="1"/>
  <c r="P589" i="1"/>
  <c r="O539" i="1"/>
  <c r="Q539" i="1" s="1"/>
  <c r="R539" i="1" s="1"/>
  <c r="O558" i="1"/>
  <c r="O578" i="1"/>
  <c r="O612" i="1"/>
  <c r="Q612" i="1" s="1"/>
  <c r="R612" i="1" s="1"/>
  <c r="P558" i="1"/>
  <c r="P557" i="1"/>
  <c r="P549" i="1"/>
  <c r="O572" i="1"/>
  <c r="Q572" i="1" s="1"/>
  <c r="O575" i="1"/>
  <c r="P578" i="1"/>
  <c r="P577" i="1"/>
  <c r="P576" i="1"/>
  <c r="O591" i="1"/>
  <c r="Q591" i="1" s="1"/>
  <c r="Q625" i="1"/>
  <c r="P575" i="1"/>
  <c r="O586" i="1"/>
  <c r="Q586" i="1" s="1"/>
  <c r="P591" i="1"/>
  <c r="O535" i="1"/>
  <c r="Q535" i="1" s="1"/>
  <c r="O540" i="1"/>
  <c r="Q540" i="1" s="1"/>
  <c r="R540" i="1" s="1"/>
  <c r="O552" i="1"/>
  <c r="P545" i="1"/>
  <c r="O564" i="1"/>
  <c r="Q564" i="1" s="1"/>
  <c r="O566" i="1"/>
  <c r="O570" i="1"/>
  <c r="Q570" i="1" s="1"/>
  <c r="R570" i="1" s="1"/>
  <c r="P585" i="1"/>
  <c r="P586" i="1"/>
  <c r="Q622" i="1"/>
  <c r="R613" i="1"/>
  <c r="P627" i="1"/>
  <c r="O551" i="1"/>
  <c r="Q551" i="1" s="1"/>
  <c r="P566" i="1"/>
  <c r="P565" i="1"/>
  <c r="O592" i="1"/>
  <c r="O550" i="1"/>
  <c r="Q550" i="1" s="1"/>
  <c r="P551" i="1"/>
  <c r="O568" i="1"/>
  <c r="O587" i="1"/>
  <c r="O618" i="1"/>
  <c r="Q618" i="1" s="1"/>
  <c r="P553" i="1"/>
  <c r="P568" i="1"/>
  <c r="O573" i="1"/>
  <c r="Q573" i="1" s="1"/>
  <c r="O576" i="1"/>
  <c r="Q576" i="1" s="1"/>
  <c r="O579" i="1"/>
  <c r="Q579" i="1" s="1"/>
  <c r="P582" i="1"/>
  <c r="P580" i="1"/>
  <c r="P581" i="1"/>
  <c r="P587" i="1"/>
  <c r="O536" i="1"/>
  <c r="Q536" i="1" s="1"/>
  <c r="P579" i="1"/>
  <c r="O593" i="1"/>
  <c r="P584" i="1"/>
  <c r="P592" i="1"/>
  <c r="O556" i="1"/>
  <c r="Q556" i="1" s="1"/>
  <c r="R556" i="1" s="1"/>
  <c r="O588" i="1"/>
  <c r="Q624" i="1"/>
  <c r="P600" i="1"/>
  <c r="P602" i="1"/>
  <c r="Q602" i="1" s="1"/>
  <c r="P597" i="1"/>
  <c r="P614" i="1"/>
  <c r="P616" i="1"/>
  <c r="P615" i="1"/>
  <c r="P618" i="1"/>
  <c r="P617" i="1"/>
  <c r="P620" i="1"/>
  <c r="P619" i="1"/>
  <c r="P622" i="1"/>
  <c r="P624" i="1"/>
  <c r="P649" i="1"/>
  <c r="O599" i="1"/>
  <c r="Q599" i="1" s="1"/>
  <c r="O607" i="1"/>
  <c r="Q607" i="1" s="1"/>
  <c r="R611" i="1"/>
  <c r="P629" i="1"/>
  <c r="Q634" i="1"/>
  <c r="P660" i="1"/>
  <c r="P658" i="1"/>
  <c r="P659" i="1"/>
  <c r="Q659" i="1" s="1"/>
  <c r="P650" i="1"/>
  <c r="P655" i="1"/>
  <c r="O596" i="1"/>
  <c r="Q596" i="1" s="1"/>
  <c r="O604" i="1"/>
  <c r="Q604" i="1" s="1"/>
  <c r="P632" i="1"/>
  <c r="Q647" i="1"/>
  <c r="P668" i="1"/>
  <c r="P667" i="1"/>
  <c r="Q667" i="1" s="1"/>
  <c r="Q627" i="1"/>
  <c r="P633" i="1"/>
  <c r="P648" i="1"/>
  <c r="O601" i="1"/>
  <c r="O609" i="1"/>
  <c r="P654" i="1"/>
  <c r="O629" i="1"/>
  <c r="O630" i="1"/>
  <c r="P635" i="1"/>
  <c r="O598" i="1"/>
  <c r="Q598" i="1" s="1"/>
  <c r="O606" i="1"/>
  <c r="O611" i="1"/>
  <c r="Q611" i="1" s="1"/>
  <c r="O613" i="1"/>
  <c r="Q613" i="1" s="1"/>
  <c r="O615" i="1"/>
  <c r="Q615" i="1" s="1"/>
  <c r="O617" i="1"/>
  <c r="Q617" i="1" s="1"/>
  <c r="O619" i="1"/>
  <c r="Q619" i="1" s="1"/>
  <c r="O621" i="1"/>
  <c r="Q621" i="1" s="1"/>
  <c r="R621" i="1" s="1"/>
  <c r="P625" i="1"/>
  <c r="P630" i="1"/>
  <c r="P598" i="1"/>
  <c r="P604" i="1"/>
  <c r="P606" i="1"/>
  <c r="P623" i="1"/>
  <c r="R688" i="1"/>
  <c r="O581" i="1"/>
  <c r="Q581" i="1" s="1"/>
  <c r="O595" i="1"/>
  <c r="Q595" i="1" s="1"/>
  <c r="O603" i="1"/>
  <c r="P636" i="1"/>
  <c r="Q626" i="1"/>
  <c r="R626" i="1" s="1"/>
  <c r="R641" i="1"/>
  <c r="Q652" i="1"/>
  <c r="O628" i="1"/>
  <c r="Q628" i="1" s="1"/>
  <c r="P651" i="1"/>
  <c r="O600" i="1"/>
  <c r="O608" i="1"/>
  <c r="Q608" i="1" s="1"/>
  <c r="P628" i="1"/>
  <c r="P662" i="1"/>
  <c r="P666" i="1"/>
  <c r="P678" i="1"/>
  <c r="P677" i="1"/>
  <c r="R689" i="1"/>
  <c r="P608" i="1"/>
  <c r="Q631" i="1"/>
  <c r="P674" i="1"/>
  <c r="O582" i="1"/>
  <c r="Q582" i="1" s="1"/>
  <c r="O597" i="1"/>
  <c r="Q597" i="1" s="1"/>
  <c r="O605" i="1"/>
  <c r="Q605" i="1" s="1"/>
  <c r="P595" i="1"/>
  <c r="P631" i="1"/>
  <c r="P656" i="1"/>
  <c r="Q656" i="1" s="1"/>
  <c r="P647" i="1"/>
  <c r="Q655" i="1"/>
  <c r="P676" i="1"/>
  <c r="P675" i="1"/>
  <c r="Q645" i="1"/>
  <c r="R645" i="1" s="1"/>
  <c r="Q639" i="1"/>
  <c r="R639" i="1" s="1"/>
  <c r="Q650" i="1"/>
  <c r="P672" i="1"/>
  <c r="P671" i="1"/>
  <c r="O690" i="1"/>
  <c r="O689" i="1"/>
  <c r="Q689" i="1" s="1"/>
  <c r="O679" i="1"/>
  <c r="O678" i="1"/>
  <c r="R643" i="1"/>
  <c r="P693" i="1"/>
  <c r="P694" i="1"/>
  <c r="P687" i="1"/>
  <c r="P692" i="1"/>
  <c r="Q692" i="1" s="1"/>
  <c r="R731" i="1"/>
  <c r="Q644" i="1"/>
  <c r="R644" i="1" s="1"/>
  <c r="Q646" i="1"/>
  <c r="R681" i="1"/>
  <c r="P684" i="1"/>
  <c r="O681" i="1"/>
  <c r="Q681" i="1" s="1"/>
  <c r="P646" i="1"/>
  <c r="Q671" i="1"/>
  <c r="Q638" i="1"/>
  <c r="R638" i="1" s="1"/>
  <c r="Q666" i="1"/>
  <c r="P642" i="1"/>
  <c r="P665" i="1"/>
  <c r="Q665" i="1" s="1"/>
  <c r="Q654" i="1"/>
  <c r="Q691" i="1"/>
  <c r="P657" i="1"/>
  <c r="P652" i="1"/>
  <c r="P682" i="1"/>
  <c r="O688" i="1"/>
  <c r="Q688" i="1" s="1"/>
  <c r="P691" i="1"/>
  <c r="R723" i="1"/>
  <c r="P653" i="1"/>
  <c r="Q669" i="1"/>
  <c r="Q658" i="1"/>
  <c r="Q662" i="1"/>
  <c r="O685" i="1"/>
  <c r="Q685" i="1" s="1"/>
  <c r="R685" i="1" s="1"/>
  <c r="Q695" i="1"/>
  <c r="Q649" i="1"/>
  <c r="Q637" i="1"/>
  <c r="R637" i="1" s="1"/>
  <c r="Q641" i="1"/>
  <c r="P669" i="1"/>
  <c r="Q673" i="1"/>
  <c r="P661" i="1"/>
  <c r="Q664" i="1"/>
  <c r="P673" i="1"/>
  <c r="Q720" i="1"/>
  <c r="Q648" i="1"/>
  <c r="Q636" i="1"/>
  <c r="Q653" i="1"/>
  <c r="Q657" i="1"/>
  <c r="P664" i="1"/>
  <c r="P663" i="1"/>
  <c r="O683" i="1"/>
  <c r="Q700" i="1"/>
  <c r="Q651" i="1"/>
  <c r="P679" i="1"/>
  <c r="P680" i="1"/>
  <c r="P683" i="1"/>
  <c r="Q635" i="1"/>
  <c r="Q640" i="1"/>
  <c r="R640" i="1" s="1"/>
  <c r="Q660" i="1"/>
  <c r="Q670" i="1"/>
  <c r="R670" i="1" s="1"/>
  <c r="P686" i="1"/>
  <c r="Q699" i="1"/>
  <c r="R699" i="1" s="1"/>
  <c r="O680" i="1"/>
  <c r="Q680" i="1" s="1"/>
  <c r="O684" i="1"/>
  <c r="Q684" i="1" s="1"/>
  <c r="P704" i="1"/>
  <c r="Q719" i="1"/>
  <c r="O726" i="1"/>
  <c r="O725" i="1"/>
  <c r="O733" i="1"/>
  <c r="O734" i="1"/>
  <c r="Q734" i="1" s="1"/>
  <c r="R734" i="1" s="1"/>
  <c r="Q675" i="1"/>
  <c r="R719" i="1"/>
  <c r="P726" i="1"/>
  <c r="P725" i="1"/>
  <c r="Q729" i="1"/>
  <c r="O704" i="1"/>
  <c r="Q704" i="1" s="1"/>
  <c r="P695" i="1"/>
  <c r="R711" i="1"/>
  <c r="P729" i="1"/>
  <c r="P737" i="1"/>
  <c r="O698" i="1"/>
  <c r="Q698" i="1" s="1"/>
  <c r="R698" i="1" s="1"/>
  <c r="O697" i="1"/>
  <c r="O714" i="1"/>
  <c r="Q714" i="1" s="1"/>
  <c r="O713" i="1"/>
  <c r="Q713" i="1" s="1"/>
  <c r="P716" i="1"/>
  <c r="Q732" i="1"/>
  <c r="P724" i="1"/>
  <c r="O759" i="1"/>
  <c r="P714" i="1"/>
  <c r="P713" i="1"/>
  <c r="P732" i="1"/>
  <c r="P707" i="1"/>
  <c r="O716" i="1"/>
  <c r="R751" i="1"/>
  <c r="O710" i="1"/>
  <c r="Q710" i="1" s="1"/>
  <c r="R710" i="1" s="1"/>
  <c r="O709" i="1"/>
  <c r="Q709" i="1" s="1"/>
  <c r="R709" i="1" s="1"/>
  <c r="O727" i="1"/>
  <c r="Q727" i="1" s="1"/>
  <c r="O735" i="1"/>
  <c r="Q735" i="1" s="1"/>
  <c r="Q739" i="1"/>
  <c r="R739" i="1" s="1"/>
  <c r="O788" i="1"/>
  <c r="Q788" i="1" s="1"/>
  <c r="O787" i="1"/>
  <c r="R703" i="1"/>
  <c r="O718" i="1"/>
  <c r="O717" i="1"/>
  <c r="Q717" i="1" s="1"/>
  <c r="O722" i="1"/>
  <c r="O721" i="1"/>
  <c r="P727" i="1"/>
  <c r="P735" i="1"/>
  <c r="P788" i="1"/>
  <c r="P786" i="1"/>
  <c r="P787" i="1"/>
  <c r="O682" i="1"/>
  <c r="Q682" i="1" s="1"/>
  <c r="O686" i="1"/>
  <c r="O696" i="1"/>
  <c r="Q696" i="1" s="1"/>
  <c r="R696" i="1" s="1"/>
  <c r="P690" i="1"/>
  <c r="P697" i="1"/>
  <c r="P718" i="1"/>
  <c r="P717" i="1"/>
  <c r="P722" i="1"/>
  <c r="P721" i="1"/>
  <c r="O730" i="1"/>
  <c r="Q730" i="1" s="1"/>
  <c r="R730" i="1" s="1"/>
  <c r="O738" i="1"/>
  <c r="Q738" i="1" s="1"/>
  <c r="O737" i="1"/>
  <c r="Q737" i="1" s="1"/>
  <c r="O702" i="1"/>
  <c r="Q702" i="1" s="1"/>
  <c r="O701" i="1"/>
  <c r="Q701" i="1" s="1"/>
  <c r="R701" i="1" s="1"/>
  <c r="O706" i="1"/>
  <c r="Q706" i="1" s="1"/>
  <c r="O705" i="1"/>
  <c r="Q705" i="1" s="1"/>
  <c r="R705" i="1"/>
  <c r="O707" i="1"/>
  <c r="Q707" i="1" s="1"/>
  <c r="R738" i="1"/>
  <c r="P702" i="1"/>
  <c r="P706" i="1"/>
  <c r="P700" i="1"/>
  <c r="P733" i="1"/>
  <c r="P766" i="1"/>
  <c r="P768" i="1"/>
  <c r="P765" i="1"/>
  <c r="P767" i="1"/>
  <c r="P757" i="1"/>
  <c r="P759" i="1"/>
  <c r="P770" i="1"/>
  <c r="P772" i="1"/>
  <c r="Q772" i="1" s="1"/>
  <c r="P769" i="1"/>
  <c r="P771" i="1"/>
  <c r="P712" i="1"/>
  <c r="O728" i="1"/>
  <c r="P720" i="1"/>
  <c r="O736" i="1"/>
  <c r="O712" i="1"/>
  <c r="Q712" i="1" s="1"/>
  <c r="P728" i="1"/>
  <c r="P736" i="1"/>
  <c r="O694" i="1"/>
  <c r="Q694" i="1" s="1"/>
  <c r="O693" i="1"/>
  <c r="Q693" i="1" s="1"/>
  <c r="O715" i="1"/>
  <c r="Q715" i="1" s="1"/>
  <c r="R715" i="1" s="1"/>
  <c r="O761" i="1"/>
  <c r="Q761" i="1" s="1"/>
  <c r="R761" i="1" s="1"/>
  <c r="O754" i="1"/>
  <c r="Q754" i="1" s="1"/>
  <c r="P755" i="1"/>
  <c r="O770" i="1"/>
  <c r="O786" i="1"/>
  <c r="Q786" i="1" s="1"/>
  <c r="O750" i="1"/>
  <c r="P748" i="1"/>
  <c r="O763" i="1"/>
  <c r="O777" i="1"/>
  <c r="Q792" i="1"/>
  <c r="Q828" i="1"/>
  <c r="P741" i="1"/>
  <c r="O756" i="1"/>
  <c r="Q756" i="1" s="1"/>
  <c r="R756" i="1" s="1"/>
  <c r="O784" i="1"/>
  <c r="Q784" i="1" s="1"/>
  <c r="P790" i="1"/>
  <c r="P792" i="1"/>
  <c r="P828" i="1"/>
  <c r="P827" i="1"/>
  <c r="O749" i="1"/>
  <c r="P750" i="1"/>
  <c r="O765" i="1"/>
  <c r="O775" i="1"/>
  <c r="P781" i="1"/>
  <c r="P784" i="1"/>
  <c r="P783" i="1"/>
  <c r="P789" i="1"/>
  <c r="Q811" i="1"/>
  <c r="R811" i="1" s="1"/>
  <c r="O748" i="1"/>
  <c r="P743" i="1"/>
  <c r="O758" i="1"/>
  <c r="O782" i="1"/>
  <c r="Q782" i="1" s="1"/>
  <c r="O747" i="1"/>
  <c r="Q747" i="1" s="1"/>
  <c r="P752" i="1"/>
  <c r="O767" i="1"/>
  <c r="O773" i="1"/>
  <c r="Q773" i="1" s="1"/>
  <c r="R773" i="1" s="1"/>
  <c r="P782" i="1"/>
  <c r="O740" i="1"/>
  <c r="Q740" i="1" s="1"/>
  <c r="R740" i="1" s="1"/>
  <c r="O746" i="1"/>
  <c r="Q746" i="1" s="1"/>
  <c r="R746" i="1" s="1"/>
  <c r="O760" i="1"/>
  <c r="Q760" i="1" s="1"/>
  <c r="O780" i="1"/>
  <c r="Q780" i="1" s="1"/>
  <c r="Q793" i="1"/>
  <c r="P796" i="1"/>
  <c r="P794" i="1"/>
  <c r="O745" i="1"/>
  <c r="Q745" i="1" s="1"/>
  <c r="R745" i="1" s="1"/>
  <c r="O753" i="1"/>
  <c r="Q753" i="1" s="1"/>
  <c r="R753" i="1" s="1"/>
  <c r="P758" i="1"/>
  <c r="P760" i="1"/>
  <c r="P754" i="1"/>
  <c r="O769" i="1"/>
  <c r="Q769" i="1" s="1"/>
  <c r="O771" i="1"/>
  <c r="P777" i="1"/>
  <c r="P780" i="1"/>
  <c r="P779" i="1"/>
  <c r="O790" i="1"/>
  <c r="Q790" i="1" s="1"/>
  <c r="P793" i="1"/>
  <c r="Q744" i="1"/>
  <c r="R744" i="1" s="1"/>
  <c r="R747" i="1"/>
  <c r="O762" i="1"/>
  <c r="Q762" i="1" s="1"/>
  <c r="O778" i="1"/>
  <c r="Q778" i="1" s="1"/>
  <c r="O741" i="1"/>
  <c r="O742" i="1"/>
  <c r="Q742" i="1" s="1"/>
  <c r="R742" i="1" s="1"/>
  <c r="O743" i="1"/>
  <c r="Q743" i="1" s="1"/>
  <c r="O755" i="1"/>
  <c r="P778" i="1"/>
  <c r="O785" i="1"/>
  <c r="Q830" i="1"/>
  <c r="P749" i="1"/>
  <c r="O764" i="1"/>
  <c r="Q764" i="1" s="1"/>
  <c r="O776" i="1"/>
  <c r="Q776" i="1" s="1"/>
  <c r="P785" i="1"/>
  <c r="O795" i="1"/>
  <c r="P826" i="1"/>
  <c r="P819" i="1"/>
  <c r="O752" i="1"/>
  <c r="Q752" i="1" s="1"/>
  <c r="O757" i="1"/>
  <c r="P762" i="1"/>
  <c r="P764" i="1"/>
  <c r="P776" i="1"/>
  <c r="P775" i="1"/>
  <c r="O783" i="1"/>
  <c r="Q794" i="1"/>
  <c r="P795" i="1"/>
  <c r="P812" i="1"/>
  <c r="P808" i="1"/>
  <c r="O766" i="1"/>
  <c r="Q766" i="1" s="1"/>
  <c r="O774" i="1"/>
  <c r="Q774" i="1" s="1"/>
  <c r="R774" i="1" s="1"/>
  <c r="P763" i="1"/>
  <c r="O791" i="1"/>
  <c r="Q791" i="1" s="1"/>
  <c r="R791" i="1" s="1"/>
  <c r="Q799" i="1"/>
  <c r="P830" i="1"/>
  <c r="Q832" i="1"/>
  <c r="Q839" i="1"/>
  <c r="P799" i="1"/>
  <c r="P817" i="1"/>
  <c r="P815" i="1"/>
  <c r="R832" i="1"/>
  <c r="Q836" i="1"/>
  <c r="R839" i="1"/>
  <c r="Q797" i="1"/>
  <c r="R797" i="1" s="1"/>
  <c r="P805" i="1"/>
  <c r="Q819" i="1"/>
  <c r="R834" i="1"/>
  <c r="P835" i="1"/>
  <c r="P836" i="1"/>
  <c r="Q826" i="1"/>
  <c r="R871" i="1"/>
  <c r="P802" i="1"/>
  <c r="Q804" i="1"/>
  <c r="R804" i="1" s="1"/>
  <c r="Q798" i="1"/>
  <c r="Q810" i="1"/>
  <c r="R837" i="1"/>
  <c r="P798" i="1"/>
  <c r="Q820" i="1"/>
  <c r="P810" i="1"/>
  <c r="P813" i="1"/>
  <c r="P820" i="1"/>
  <c r="R861" i="1"/>
  <c r="Q807" i="1"/>
  <c r="R807" i="1" s="1"/>
  <c r="P825" i="1"/>
  <c r="Q825" i="1" s="1"/>
  <c r="P814" i="1"/>
  <c r="P831" i="1"/>
  <c r="P885" i="1"/>
  <c r="P889" i="1"/>
  <c r="P893" i="1"/>
  <c r="P888" i="1"/>
  <c r="Q829" i="1"/>
  <c r="R829" i="1"/>
  <c r="P818" i="1"/>
  <c r="Q801" i="1"/>
  <c r="R801" i="1" s="1"/>
  <c r="Q809" i="1"/>
  <c r="R809" i="1" s="1"/>
  <c r="Q813" i="1"/>
  <c r="P821" i="1"/>
  <c r="Q822" i="1"/>
  <c r="R855" i="1"/>
  <c r="P833" i="1"/>
  <c r="P822" i="1"/>
  <c r="O876" i="1"/>
  <c r="Q876" i="1" s="1"/>
  <c r="R876" i="1" s="1"/>
  <c r="O873" i="1"/>
  <c r="O898" i="1"/>
  <c r="Q898" i="1" s="1"/>
  <c r="O899" i="1"/>
  <c r="O893" i="1"/>
  <c r="Q893" i="1" s="1"/>
  <c r="Q800" i="1"/>
  <c r="R800" i="1" s="1"/>
  <c r="P816" i="1"/>
  <c r="Q806" i="1"/>
  <c r="R806" i="1" s="1"/>
  <c r="Q824" i="1"/>
  <c r="P895" i="1"/>
  <c r="P898" i="1"/>
  <c r="P899" i="1"/>
  <c r="Q803" i="1"/>
  <c r="R803" i="1" s="1"/>
  <c r="P824" i="1"/>
  <c r="P823" i="1"/>
  <c r="R880" i="1"/>
  <c r="Q889" i="1"/>
  <c r="O892" i="1"/>
  <c r="Q892" i="1" s="1"/>
  <c r="Q919" i="1"/>
  <c r="R919" i="1" s="1"/>
  <c r="O840" i="1"/>
  <c r="Q840" i="1" s="1"/>
  <c r="R840" i="1" s="1"/>
  <c r="P841" i="1"/>
  <c r="R848" i="1"/>
  <c r="O864" i="1"/>
  <c r="Q864" i="1" s="1"/>
  <c r="O863" i="1"/>
  <c r="Q863" i="1" s="1"/>
  <c r="R863" i="1" s="1"/>
  <c r="P897" i="1"/>
  <c r="O888" i="1"/>
  <c r="O846" i="1"/>
  <c r="Q846" i="1" s="1"/>
  <c r="O835" i="1"/>
  <c r="Q835" i="1" s="1"/>
  <c r="P916" i="1"/>
  <c r="O823" i="1"/>
  <c r="Q823" i="1" s="1"/>
  <c r="O827" i="1"/>
  <c r="Q827" i="1" s="1"/>
  <c r="R844" i="1"/>
  <c r="O860" i="1"/>
  <c r="Q860" i="1" s="1"/>
  <c r="R860" i="1" s="1"/>
  <c r="O870" i="1"/>
  <c r="Q870" i="1" s="1"/>
  <c r="R870" i="1" s="1"/>
  <c r="R868" i="1"/>
  <c r="P886" i="1"/>
  <c r="O844" i="1"/>
  <c r="Q844" i="1" s="1"/>
  <c r="O833" i="1"/>
  <c r="Q833" i="1" s="1"/>
  <c r="R851" i="1"/>
  <c r="O878" i="1"/>
  <c r="Q878" i="1" s="1"/>
  <c r="O852" i="1"/>
  <c r="Q852" i="1" s="1"/>
  <c r="R852" i="1" s="1"/>
  <c r="O856" i="1"/>
  <c r="Q856" i="1" s="1"/>
  <c r="R856" i="1" s="1"/>
  <c r="R878" i="1"/>
  <c r="O883" i="1"/>
  <c r="Q883" i="1" s="1"/>
  <c r="P890" i="1"/>
  <c r="O842" i="1"/>
  <c r="Q842" i="1" s="1"/>
  <c r="R842" i="1" s="1"/>
  <c r="R847" i="1"/>
  <c r="R857" i="1"/>
  <c r="P883" i="1"/>
  <c r="O877" i="1"/>
  <c r="Q877" i="1" s="1"/>
  <c r="P892" i="1"/>
  <c r="P904" i="1"/>
  <c r="P901" i="1"/>
  <c r="P903" i="1"/>
  <c r="O875" i="1"/>
  <c r="Q875" i="1" s="1"/>
  <c r="R875" i="1" s="1"/>
  <c r="R865" i="1"/>
  <c r="R877" i="1"/>
  <c r="R879" i="1"/>
  <c r="P894" i="1"/>
  <c r="O910" i="1"/>
  <c r="Q910" i="1" s="1"/>
  <c r="O907" i="1"/>
  <c r="Q907" i="1" s="1"/>
  <c r="P917" i="1"/>
  <c r="R843" i="1"/>
  <c r="R850" i="1"/>
  <c r="O866" i="1"/>
  <c r="Q866" i="1" s="1"/>
  <c r="O872" i="1"/>
  <c r="Q872" i="1" s="1"/>
  <c r="P896" i="1"/>
  <c r="O911" i="1"/>
  <c r="O838" i="1"/>
  <c r="Q838" i="1" s="1"/>
  <c r="R838" i="1" s="1"/>
  <c r="R866" i="1"/>
  <c r="R867" i="1"/>
  <c r="O901" i="1"/>
  <c r="Q901" i="1" s="1"/>
  <c r="R846" i="1"/>
  <c r="O853" i="1"/>
  <c r="Q853" i="1" s="1"/>
  <c r="O859" i="1"/>
  <c r="Q859" i="1" s="1"/>
  <c r="R872" i="1"/>
  <c r="O887" i="1"/>
  <c r="Q887" i="1" s="1"/>
  <c r="R887" i="1" s="1"/>
  <c r="O886" i="1"/>
  <c r="O885" i="1"/>
  <c r="Q885" i="1" s="1"/>
  <c r="P907" i="1"/>
  <c r="R862" i="1"/>
  <c r="R853" i="1"/>
  <c r="R859" i="1"/>
  <c r="O882" i="1"/>
  <c r="Q882" i="1" s="1"/>
  <c r="O934" i="1"/>
  <c r="Q934" i="1" s="1"/>
  <c r="R934" i="1" s="1"/>
  <c r="O933" i="1"/>
  <c r="Q933" i="1" s="1"/>
  <c r="O850" i="1"/>
  <c r="Q850" i="1" s="1"/>
  <c r="O858" i="1"/>
  <c r="Q858" i="1" s="1"/>
  <c r="R858" i="1" s="1"/>
  <c r="O849" i="1"/>
  <c r="Q849" i="1" s="1"/>
  <c r="R864" i="1"/>
  <c r="P882" i="1"/>
  <c r="O890" i="1"/>
  <c r="O891" i="1"/>
  <c r="O925" i="1"/>
  <c r="R849" i="1"/>
  <c r="O868" i="1"/>
  <c r="Q868" i="1" s="1"/>
  <c r="O874" i="1"/>
  <c r="Q874" i="1" s="1"/>
  <c r="R874" i="1" s="1"/>
  <c r="O869" i="1"/>
  <c r="Q869" i="1" s="1"/>
  <c r="R869" i="1" s="1"/>
  <c r="P891" i="1"/>
  <c r="P912" i="1"/>
  <c r="P911" i="1"/>
  <c r="O854" i="1"/>
  <c r="Q854" i="1" s="1"/>
  <c r="R854" i="1" s="1"/>
  <c r="O845" i="1"/>
  <c r="Q845" i="1" s="1"/>
  <c r="R845" i="1" s="1"/>
  <c r="O879" i="1"/>
  <c r="Q879" i="1" s="1"/>
  <c r="P884" i="1"/>
  <c r="Q884" i="1" s="1"/>
  <c r="O894" i="1"/>
  <c r="O895" i="1"/>
  <c r="Q895" i="1" s="1"/>
  <c r="P921" i="1"/>
  <c r="Q921" i="1" s="1"/>
  <c r="P923" i="1"/>
  <c r="P873" i="1"/>
  <c r="P881" i="1"/>
  <c r="Q881" i="1" s="1"/>
  <c r="P909" i="1"/>
  <c r="P925" i="1"/>
  <c r="P927" i="1"/>
  <c r="O929" i="1"/>
  <c r="Q929" i="1" s="1"/>
  <c r="P992" i="1"/>
  <c r="P991" i="1"/>
  <c r="P990" i="1"/>
  <c r="P985" i="1"/>
  <c r="P989" i="1"/>
  <c r="O908" i="1"/>
  <c r="P910" i="1"/>
  <c r="P918" i="1"/>
  <c r="P929" i="1"/>
  <c r="O932" i="1"/>
  <c r="Q932" i="1" s="1"/>
  <c r="R941" i="1"/>
  <c r="R961" i="1"/>
  <c r="R970" i="1"/>
  <c r="O897" i="1"/>
  <c r="Q897" i="1" s="1"/>
  <c r="P913" i="1"/>
  <c r="P932" i="1"/>
  <c r="P908" i="1"/>
  <c r="P905" i="1"/>
  <c r="Q905" i="1" s="1"/>
  <c r="O906" i="1"/>
  <c r="P920" i="1"/>
  <c r="P982" i="1"/>
  <c r="O904" i="1"/>
  <c r="Q904" i="1" s="1"/>
  <c r="P906" i="1"/>
  <c r="P914" i="1"/>
  <c r="Q916" i="1"/>
  <c r="P922" i="1"/>
  <c r="P924" i="1"/>
  <c r="O957" i="1"/>
  <c r="O960" i="1"/>
  <c r="O959" i="1"/>
  <c r="O958" i="1"/>
  <c r="Q958" i="1" s="1"/>
  <c r="R963" i="1"/>
  <c r="R933" i="1"/>
  <c r="R955" i="1"/>
  <c r="R986" i="1"/>
  <c r="O902" i="1"/>
  <c r="Q902" i="1" s="1"/>
  <c r="O912" i="1"/>
  <c r="O913" i="1"/>
  <c r="O915" i="1"/>
  <c r="Q920" i="1"/>
  <c r="R936" i="1"/>
  <c r="O900" i="1"/>
  <c r="Q900" i="1" s="1"/>
  <c r="R900" i="1" s="1"/>
  <c r="P915" i="1"/>
  <c r="P902" i="1"/>
  <c r="R940" i="1"/>
  <c r="O945" i="1"/>
  <c r="Q945" i="1" s="1"/>
  <c r="O948" i="1"/>
  <c r="Q948" i="1" s="1"/>
  <c r="R948" i="1" s="1"/>
  <c r="O947" i="1"/>
  <c r="Q947" i="1" s="1"/>
  <c r="P954" i="1"/>
  <c r="P966" i="1"/>
  <c r="O936" i="1"/>
  <c r="Q936" i="1" s="1"/>
  <c r="O935" i="1"/>
  <c r="Q935" i="1" s="1"/>
  <c r="O937" i="1"/>
  <c r="O940" i="1"/>
  <c r="Q940" i="1" s="1"/>
  <c r="O939" i="1"/>
  <c r="Q939" i="1" s="1"/>
  <c r="R939" i="1" s="1"/>
  <c r="O941" i="1"/>
  <c r="Q941" i="1" s="1"/>
  <c r="O944" i="1"/>
  <c r="Q944" i="1" s="1"/>
  <c r="R944" i="1" s="1"/>
  <c r="O943" i="1"/>
  <c r="O949" i="1"/>
  <c r="O952" i="1"/>
  <c r="Q952" i="1" s="1"/>
  <c r="O951" i="1"/>
  <c r="Q951" i="1" s="1"/>
  <c r="R951" i="1" s="1"/>
  <c r="P947" i="1"/>
  <c r="P957" i="1"/>
  <c r="O986" i="1"/>
  <c r="Q986" i="1" s="1"/>
  <c r="O985" i="1"/>
  <c r="Q985" i="1" s="1"/>
  <c r="O988" i="1"/>
  <c r="Q988" i="1" s="1"/>
  <c r="O987" i="1"/>
  <c r="Q987" i="1" s="1"/>
  <c r="O1001" i="1"/>
  <c r="Q1001" i="1" s="1"/>
  <c r="O922" i="1"/>
  <c r="P935" i="1"/>
  <c r="O953" i="1"/>
  <c r="Q953" i="1" s="1"/>
  <c r="O956" i="1"/>
  <c r="O955" i="1"/>
  <c r="Q955" i="1" s="1"/>
  <c r="O950" i="1"/>
  <c r="Q950" i="1" s="1"/>
  <c r="R950" i="1" s="1"/>
  <c r="P988" i="1"/>
  <c r="P987" i="1"/>
  <c r="P1001" i="1"/>
  <c r="O924" i="1"/>
  <c r="O926" i="1"/>
  <c r="Q926" i="1" s="1"/>
  <c r="R926" i="1" s="1"/>
  <c r="O928" i="1"/>
  <c r="Q928" i="1" s="1"/>
  <c r="R928" i="1" s="1"/>
  <c r="O930" i="1"/>
  <c r="Q930" i="1" s="1"/>
  <c r="R930" i="1" s="1"/>
  <c r="O931" i="1"/>
  <c r="Q931" i="1" s="1"/>
  <c r="R931" i="1" s="1"/>
  <c r="P960" i="1"/>
  <c r="O974" i="1"/>
  <c r="O973" i="1"/>
  <c r="Q973" i="1" s="1"/>
  <c r="R973" i="1" s="1"/>
  <c r="O976" i="1"/>
  <c r="O975" i="1"/>
  <c r="Q975" i="1" s="1"/>
  <c r="P943" i="1"/>
  <c r="P953" i="1"/>
  <c r="P976" i="1"/>
  <c r="P975" i="1"/>
  <c r="O946" i="1"/>
  <c r="Q946" i="1" s="1"/>
  <c r="O982" i="1"/>
  <c r="Q982" i="1" s="1"/>
  <c r="O981" i="1"/>
  <c r="Q981" i="1" s="1"/>
  <c r="O984" i="1"/>
  <c r="Q984" i="1" s="1"/>
  <c r="O983" i="1"/>
  <c r="Q983" i="1" s="1"/>
  <c r="O998" i="1"/>
  <c r="O997" i="1"/>
  <c r="Q997" i="1" s="1"/>
  <c r="O1000" i="1"/>
  <c r="O999" i="1"/>
  <c r="O938" i="1"/>
  <c r="Q938" i="1" s="1"/>
  <c r="R938" i="1" s="1"/>
  <c r="P946" i="1"/>
  <c r="P956" i="1"/>
  <c r="O970" i="1"/>
  <c r="Q970" i="1" s="1"/>
  <c r="O969" i="1"/>
  <c r="O972" i="1"/>
  <c r="O971" i="1"/>
  <c r="Q971" i="1" s="1"/>
  <c r="P984" i="1"/>
  <c r="P983" i="1"/>
  <c r="P997" i="1"/>
  <c r="P1000" i="1"/>
  <c r="P999" i="1"/>
  <c r="P998" i="1"/>
  <c r="O917" i="1"/>
  <c r="Q917" i="1" s="1"/>
  <c r="O942" i="1"/>
  <c r="Q942" i="1" s="1"/>
  <c r="P949" i="1"/>
  <c r="P972" i="1"/>
  <c r="P971" i="1"/>
  <c r="O978" i="1"/>
  <c r="Q978" i="1" s="1"/>
  <c r="R978" i="1" s="1"/>
  <c r="O977" i="1"/>
  <c r="Q977" i="1" s="1"/>
  <c r="R977" i="1" s="1"/>
  <c r="O980" i="1"/>
  <c r="O979" i="1"/>
  <c r="P969" i="1"/>
  <c r="P942" i="1"/>
  <c r="P959" i="1"/>
  <c r="P980" i="1"/>
  <c r="P979" i="1"/>
  <c r="R952" i="1"/>
  <c r="O966" i="1"/>
  <c r="O965" i="1"/>
  <c r="Q965" i="1" s="1"/>
  <c r="R965" i="1" s="1"/>
  <c r="O968" i="1"/>
  <c r="Q968" i="1" s="1"/>
  <c r="O967" i="1"/>
  <c r="O962" i="1"/>
  <c r="O994" i="1"/>
  <c r="Q994" i="1" s="1"/>
  <c r="R994" i="1" s="1"/>
  <c r="O993" i="1"/>
  <c r="Q993" i="1" s="1"/>
  <c r="R993" i="1" s="1"/>
  <c r="O996" i="1"/>
  <c r="O995" i="1"/>
  <c r="O918" i="1"/>
  <c r="Q918" i="1" s="1"/>
  <c r="P937" i="1"/>
  <c r="P945" i="1"/>
  <c r="P968" i="1"/>
  <c r="P967" i="1"/>
  <c r="P962" i="1"/>
  <c r="P996" i="1"/>
  <c r="P995" i="1"/>
  <c r="P974" i="1"/>
  <c r="P981" i="1"/>
  <c r="O961" i="1"/>
  <c r="Q961" i="1" s="1"/>
  <c r="O964" i="1"/>
  <c r="Q964" i="1" s="1"/>
  <c r="R964" i="1" s="1"/>
  <c r="O963" i="1"/>
  <c r="Q963" i="1" s="1"/>
  <c r="O990" i="1"/>
  <c r="Q990" i="1" s="1"/>
  <c r="O989" i="1"/>
  <c r="O992" i="1"/>
  <c r="O991" i="1"/>
  <c r="Q991" i="1" s="1"/>
  <c r="H4" i="1"/>
  <c r="I4" i="1"/>
  <c r="K5" i="1" s="1"/>
  <c r="T869" i="1" l="1"/>
  <c r="U869" i="1" s="1"/>
  <c r="S869" i="1"/>
  <c r="S437" i="1"/>
  <c r="T858" i="1"/>
  <c r="S858" i="1"/>
  <c r="T456" i="1"/>
  <c r="S456" i="1"/>
  <c r="S867" i="1"/>
  <c r="T867" i="1"/>
  <c r="U867" i="1" s="1"/>
  <c r="T455" i="1"/>
  <c r="S455" i="1"/>
  <c r="S451" i="1"/>
  <c r="T451" i="1"/>
  <c r="S443" i="1"/>
  <c r="T443" i="1"/>
  <c r="U443" i="1" s="1"/>
  <c r="S142" i="1"/>
  <c r="T463" i="1"/>
  <c r="S463" i="1"/>
  <c r="U455" i="1"/>
  <c r="T461" i="1"/>
  <c r="S461" i="1"/>
  <c r="U458" i="1"/>
  <c r="S871" i="1"/>
  <c r="U858" i="1"/>
  <c r="T871" i="1"/>
  <c r="T458" i="1"/>
  <c r="S458" i="1"/>
  <c r="S855" i="1"/>
  <c r="T855" i="1"/>
  <c r="U461" i="1"/>
  <c r="U456" i="1"/>
  <c r="T449" i="1"/>
  <c r="S449" i="1"/>
  <c r="T452" i="1"/>
  <c r="U452" i="1" s="1"/>
  <c r="S452" i="1"/>
  <c r="T865" i="1"/>
  <c r="S865" i="1"/>
  <c r="T484" i="1"/>
  <c r="S481" i="1"/>
  <c r="S447" i="1"/>
  <c r="U447" i="1" s="1"/>
  <c r="T447" i="1"/>
  <c r="Q169" i="1"/>
  <c r="R981" i="1"/>
  <c r="Q1000" i="1"/>
  <c r="Q912" i="1"/>
  <c r="Q957" i="1"/>
  <c r="R798" i="1"/>
  <c r="Q795" i="1"/>
  <c r="R759" i="1"/>
  <c r="Q787" i="1"/>
  <c r="R787" i="1" s="1"/>
  <c r="Q759" i="1"/>
  <c r="R625" i="1"/>
  <c r="R581" i="1"/>
  <c r="R565" i="1"/>
  <c r="R591" i="1"/>
  <c r="Q558" i="1"/>
  <c r="R559" i="1"/>
  <c r="R594" i="1"/>
  <c r="R599" i="1"/>
  <c r="R520" i="1"/>
  <c r="S450" i="1"/>
  <c r="T450" i="1"/>
  <c r="U450" i="1" s="1"/>
  <c r="Q355" i="1"/>
  <c r="Q381" i="1"/>
  <c r="R367" i="1"/>
  <c r="R315" i="1"/>
  <c r="R259" i="1"/>
  <c r="R131" i="1"/>
  <c r="R187" i="1"/>
  <c r="Q187" i="1"/>
  <c r="R54" i="1"/>
  <c r="R172" i="1"/>
  <c r="R343" i="1"/>
  <c r="Q189" i="1"/>
  <c r="R189" i="1" s="1"/>
  <c r="R23" i="1"/>
  <c r="S30" i="1" s="1"/>
  <c r="T872" i="1"/>
  <c r="S872" i="1"/>
  <c r="Q808" i="1"/>
  <c r="R808" i="1" s="1"/>
  <c r="R627" i="1"/>
  <c r="R588" i="1"/>
  <c r="R569" i="1"/>
  <c r="Q580" i="1"/>
  <c r="R580" i="1" s="1"/>
  <c r="R605" i="1"/>
  <c r="T464" i="1"/>
  <c r="S464" i="1"/>
  <c r="U451" i="1"/>
  <c r="S446" i="1"/>
  <c r="T446" i="1"/>
  <c r="R280" i="1"/>
  <c r="Q251" i="1"/>
  <c r="R251" i="1" s="1"/>
  <c r="R228" i="1"/>
  <c r="Q155" i="1"/>
  <c r="R155" i="1" s="1"/>
  <c r="Q55" i="1"/>
  <c r="R55" i="1" s="1"/>
  <c r="R347" i="1"/>
  <c r="R148" i="1"/>
  <c r="S159" i="1" s="1"/>
  <c r="Q148" i="1"/>
  <c r="R1000" i="1"/>
  <c r="R957" i="1"/>
  <c r="T866" i="1"/>
  <c r="U866" i="1" s="1"/>
  <c r="S866" i="1"/>
  <c r="T857" i="1"/>
  <c r="S857" i="1"/>
  <c r="R795" i="1"/>
  <c r="R749" i="1"/>
  <c r="R779" i="1"/>
  <c r="R694" i="1"/>
  <c r="R636" i="1"/>
  <c r="R607" i="1"/>
  <c r="R504" i="1"/>
  <c r="R489" i="1"/>
  <c r="S501" i="1" s="1"/>
  <c r="T444" i="1"/>
  <c r="S444" i="1"/>
  <c r="Q399" i="1"/>
  <c r="R394" i="1"/>
  <c r="Q333" i="1"/>
  <c r="R332" i="1"/>
  <c r="R264" i="1"/>
  <c r="Q394" i="1"/>
  <c r="R344" i="1"/>
  <c r="Q196" i="1"/>
  <c r="Q131" i="1"/>
  <c r="R341" i="1"/>
  <c r="R157" i="1"/>
  <c r="R314" i="1"/>
  <c r="Q157" i="1"/>
  <c r="R33" i="1"/>
  <c r="T44" i="1" s="1"/>
  <c r="R997" i="1"/>
  <c r="Q924" i="1"/>
  <c r="R947" i="1"/>
  <c r="R881" i="1"/>
  <c r="U862" i="1"/>
  <c r="U865" i="1"/>
  <c r="R780" i="1"/>
  <c r="R784" i="1"/>
  <c r="R736" i="1"/>
  <c r="R766" i="1"/>
  <c r="R786" i="1"/>
  <c r="Q642" i="1"/>
  <c r="R642" i="1" s="1"/>
  <c r="R693" i="1"/>
  <c r="R608" i="1"/>
  <c r="Q603" i="1"/>
  <c r="R603" i="1" s="1"/>
  <c r="Q588" i="1"/>
  <c r="R576" i="1"/>
  <c r="R505" i="1"/>
  <c r="R514" i="1"/>
  <c r="R339" i="1"/>
  <c r="R274" i="1"/>
  <c r="Q395" i="1"/>
  <c r="R395" i="1" s="1"/>
  <c r="R237" i="1"/>
  <c r="R348" i="1"/>
  <c r="R147" i="1"/>
  <c r="R307" i="1"/>
  <c r="Q150" i="1"/>
  <c r="R150" i="1" s="1"/>
  <c r="Q89" i="1"/>
  <c r="R89" i="1" s="1"/>
  <c r="S32" i="1"/>
  <c r="Q966" i="1"/>
  <c r="R966" i="1" s="1"/>
  <c r="R816" i="1"/>
  <c r="Q589" i="1"/>
  <c r="R589" i="1" s="1"/>
  <c r="R968" i="1"/>
  <c r="R983" i="1"/>
  <c r="R1001" i="1"/>
  <c r="R929" i="1"/>
  <c r="R907" i="1"/>
  <c r="Q911" i="1"/>
  <c r="Q899" i="1"/>
  <c r="R899" i="1" s="1"/>
  <c r="Q909" i="1"/>
  <c r="R909" i="1" s="1"/>
  <c r="Q831" i="1"/>
  <c r="R831" i="1" s="1"/>
  <c r="U871" i="1"/>
  <c r="R799" i="1"/>
  <c r="Q783" i="1"/>
  <c r="R783" i="1" s="1"/>
  <c r="Q796" i="1"/>
  <c r="R796" i="1" s="1"/>
  <c r="Q777" i="1"/>
  <c r="R777" i="1" s="1"/>
  <c r="R788" i="1"/>
  <c r="Q697" i="1"/>
  <c r="R673" i="1"/>
  <c r="R586" i="1"/>
  <c r="R577" i="1"/>
  <c r="Q554" i="1"/>
  <c r="R554" i="1" s="1"/>
  <c r="R610" i="1"/>
  <c r="R485" i="1"/>
  <c r="Q521" i="1"/>
  <c r="R521" i="1" s="1"/>
  <c r="T457" i="1"/>
  <c r="U457" i="1" s="1"/>
  <c r="S457" i="1"/>
  <c r="U444" i="1"/>
  <c r="T441" i="1"/>
  <c r="U441" i="1" s="1"/>
  <c r="S441" i="1"/>
  <c r="R417" i="1"/>
  <c r="R393" i="1"/>
  <c r="Q308" i="1"/>
  <c r="R308" i="1" s="1"/>
  <c r="R326" i="1"/>
  <c r="Q323" i="1"/>
  <c r="R275" i="1"/>
  <c r="R320" i="1"/>
  <c r="R196" i="1"/>
  <c r="R68" i="1"/>
  <c r="Q227" i="1"/>
  <c r="R227" i="1" s="1"/>
  <c r="T143" i="1"/>
  <c r="U143" i="1" s="1"/>
  <c r="S143" i="1"/>
  <c r="R345" i="1"/>
  <c r="Q136" i="1"/>
  <c r="R311" i="1"/>
  <c r="Q115" i="1"/>
  <c r="R115" i="1" s="1"/>
  <c r="R924" i="1"/>
  <c r="Q182" i="1"/>
  <c r="R182" i="1" s="1"/>
  <c r="T459" i="1"/>
  <c r="S459" i="1"/>
  <c r="U446" i="1"/>
  <c r="T34" i="1"/>
  <c r="R945" i="1"/>
  <c r="R942" i="1"/>
  <c r="R984" i="1"/>
  <c r="R987" i="1"/>
  <c r="R902" i="1"/>
  <c r="Q954" i="1"/>
  <c r="R954" i="1" s="1"/>
  <c r="R918" i="1"/>
  <c r="T862" i="1"/>
  <c r="S862" i="1"/>
  <c r="Q923" i="1"/>
  <c r="R923" i="1" s="1"/>
  <c r="Q814" i="1"/>
  <c r="R814" i="1" s="1"/>
  <c r="R775" i="1"/>
  <c r="Q771" i="1"/>
  <c r="R782" i="1"/>
  <c r="Q775" i="1"/>
  <c r="Q763" i="1"/>
  <c r="R700" i="1"/>
  <c r="T712" i="1" s="1"/>
  <c r="R675" i="1"/>
  <c r="Q606" i="1"/>
  <c r="R649" i="1"/>
  <c r="R553" i="1"/>
  <c r="R585" i="1"/>
  <c r="R578" i="1"/>
  <c r="R561" i="1"/>
  <c r="R550" i="1"/>
  <c r="R542" i="1"/>
  <c r="R481" i="1"/>
  <c r="Q506" i="1"/>
  <c r="R506" i="1" s="1"/>
  <c r="R407" i="1"/>
  <c r="R381" i="1"/>
  <c r="R419" i="1"/>
  <c r="R322" i="1"/>
  <c r="Q378" i="1"/>
  <c r="R378" i="1" s="1"/>
  <c r="R380" i="1"/>
  <c r="R298" i="1"/>
  <c r="R316" i="1"/>
  <c r="R301" i="1"/>
  <c r="R205" i="1"/>
  <c r="R77" i="1"/>
  <c r="R137" i="1"/>
  <c r="S141" i="1"/>
  <c r="Q306" i="1"/>
  <c r="R349" i="1"/>
  <c r="R116" i="1"/>
  <c r="R319" i="1"/>
  <c r="Q116" i="1"/>
  <c r="R124" i="1"/>
  <c r="T861" i="1"/>
  <c r="U861" i="1" s="1"/>
  <c r="S861" i="1"/>
  <c r="R767" i="1"/>
  <c r="R667" i="1"/>
  <c r="Q513" i="1"/>
  <c r="R513" i="1" s="1"/>
  <c r="R975" i="1"/>
  <c r="R988" i="1"/>
  <c r="Q949" i="1"/>
  <c r="Q914" i="1"/>
  <c r="R914" i="1" s="1"/>
  <c r="R921" i="1"/>
  <c r="Q925" i="1"/>
  <c r="R925" i="1" s="1"/>
  <c r="R901" i="1"/>
  <c r="R916" i="1"/>
  <c r="Q873" i="1"/>
  <c r="R873" i="1" s="1"/>
  <c r="R836" i="1"/>
  <c r="R776" i="1"/>
  <c r="Q785" i="1"/>
  <c r="Q765" i="1"/>
  <c r="R765" i="1" s="1"/>
  <c r="Q736" i="1"/>
  <c r="R706" i="1"/>
  <c r="R735" i="1"/>
  <c r="R653" i="1"/>
  <c r="R676" i="1"/>
  <c r="R678" i="1"/>
  <c r="R624" i="1"/>
  <c r="Q614" i="1"/>
  <c r="R614" i="1" s="1"/>
  <c r="Q575" i="1"/>
  <c r="R477" i="1"/>
  <c r="T485" i="1" s="1"/>
  <c r="R515" i="1"/>
  <c r="U463" i="1"/>
  <c r="R427" i="1"/>
  <c r="T436" i="1" s="1"/>
  <c r="Q386" i="1"/>
  <c r="R386" i="1" s="1"/>
  <c r="R383" i="1"/>
  <c r="R414" i="1"/>
  <c r="Q379" i="1"/>
  <c r="R379" i="1" s="1"/>
  <c r="R390" i="1"/>
  <c r="R292" i="1"/>
  <c r="R293" i="1"/>
  <c r="R306" i="1"/>
  <c r="R48" i="1"/>
  <c r="Q105" i="1"/>
  <c r="Q222" i="1"/>
  <c r="R222" i="1" s="1"/>
  <c r="Q302" i="1"/>
  <c r="Q125" i="1"/>
  <c r="R125" i="1" s="1"/>
  <c r="R185" i="1"/>
  <c r="Q47" i="1"/>
  <c r="R47" i="1" s="1"/>
  <c r="R220" i="1"/>
  <c r="Q52" i="1"/>
  <c r="R52" i="1" s="1"/>
  <c r="T448" i="1"/>
  <c r="U448" i="1" s="1"/>
  <c r="S448" i="1"/>
  <c r="Q686" i="1"/>
  <c r="R686" i="1" s="1"/>
  <c r="R302" i="1"/>
  <c r="Q979" i="1"/>
  <c r="R979" i="1" s="1"/>
  <c r="Q972" i="1"/>
  <c r="Q943" i="1"/>
  <c r="R943" i="1" s="1"/>
  <c r="R982" i="1"/>
  <c r="R910" i="1"/>
  <c r="Q891" i="1"/>
  <c r="R891" i="1" s="1"/>
  <c r="Q886" i="1"/>
  <c r="R886" i="1" s="1"/>
  <c r="R904" i="1"/>
  <c r="R823" i="1"/>
  <c r="Q818" i="1"/>
  <c r="R818" i="1" s="1"/>
  <c r="R820" i="1"/>
  <c r="R835" i="1"/>
  <c r="T847" i="1" s="1"/>
  <c r="R830" i="1"/>
  <c r="R764" i="1"/>
  <c r="R778" i="1"/>
  <c r="R754" i="1"/>
  <c r="Q767" i="1"/>
  <c r="Q750" i="1"/>
  <c r="R750" i="1" s="1"/>
  <c r="R720" i="1"/>
  <c r="R702" i="1"/>
  <c r="S714" i="1" s="1"/>
  <c r="R727" i="1"/>
  <c r="Q716" i="1"/>
  <c r="R716" i="1" s="1"/>
  <c r="Q733" i="1"/>
  <c r="R733" i="1" s="1"/>
  <c r="R680" i="1"/>
  <c r="Q724" i="1"/>
  <c r="R724" i="1" s="1"/>
  <c r="R646" i="1"/>
  <c r="Q678" i="1"/>
  <c r="Q672" i="1"/>
  <c r="R672" i="1" s="1"/>
  <c r="R666" i="1"/>
  <c r="Q676" i="1"/>
  <c r="R635" i="1"/>
  <c r="Q668" i="1"/>
  <c r="R668" i="1" s="1"/>
  <c r="R622" i="1"/>
  <c r="R592" i="1"/>
  <c r="Q587" i="1"/>
  <c r="Q566" i="1"/>
  <c r="R566" i="1" s="1"/>
  <c r="Q584" i="1"/>
  <c r="R535" i="1"/>
  <c r="Q522" i="1"/>
  <c r="R522" i="1" s="1"/>
  <c r="Q489" i="1"/>
  <c r="R519" i="1"/>
  <c r="Q387" i="1"/>
  <c r="R387" i="1" s="1"/>
  <c r="R402" i="1"/>
  <c r="Q377" i="1"/>
  <c r="R377" i="1" s="1"/>
  <c r="R415" i="1"/>
  <c r="Q418" i="1"/>
  <c r="R418" i="1" s="1"/>
  <c r="R384" i="1"/>
  <c r="Q324" i="1"/>
  <c r="R324" i="1" s="1"/>
  <c r="R328" i="1"/>
  <c r="R371" i="1"/>
  <c r="R391" i="1"/>
  <c r="R299" i="1"/>
  <c r="Q253" i="1"/>
  <c r="R253" i="1" s="1"/>
  <c r="R295" i="1"/>
  <c r="S307" i="1" s="1"/>
  <c r="Q312" i="1"/>
  <c r="R312" i="1" s="1"/>
  <c r="R278" i="1"/>
  <c r="R249" i="1"/>
  <c r="S258" i="1" s="1"/>
  <c r="R50" i="1"/>
  <c r="R159" i="1"/>
  <c r="R233" i="1"/>
  <c r="R158" i="1"/>
  <c r="Q215" i="1"/>
  <c r="R215" i="1" s="1"/>
  <c r="Q99" i="1"/>
  <c r="R99" i="1" s="1"/>
  <c r="Q304" i="1"/>
  <c r="R304" i="1" s="1"/>
  <c r="Q265" i="1"/>
  <c r="R265" i="1" s="1"/>
  <c r="R118" i="1"/>
  <c r="Q118" i="1"/>
  <c r="Q217" i="1"/>
  <c r="R217" i="1" s="1"/>
  <c r="R665" i="1"/>
  <c r="R333" i="1"/>
  <c r="R582" i="1"/>
  <c r="Q992" i="1"/>
  <c r="R992" i="1" s="1"/>
  <c r="Q995" i="1"/>
  <c r="Q980" i="1"/>
  <c r="R980" i="1" s="1"/>
  <c r="Q969" i="1"/>
  <c r="R969" i="1" s="1"/>
  <c r="R953" i="1"/>
  <c r="R920" i="1"/>
  <c r="Q908" i="1"/>
  <c r="Q894" i="1"/>
  <c r="R894" i="1" s="1"/>
  <c r="Q890" i="1"/>
  <c r="R890" i="1" s="1"/>
  <c r="R892" i="1"/>
  <c r="R824" i="1"/>
  <c r="R822" i="1"/>
  <c r="Q817" i="1"/>
  <c r="R817" i="1" s="1"/>
  <c r="Q815" i="1"/>
  <c r="R815" i="1" s="1"/>
  <c r="R762" i="1"/>
  <c r="Q755" i="1"/>
  <c r="R760" i="1"/>
  <c r="R752" i="1"/>
  <c r="Q749" i="1"/>
  <c r="Q728" i="1"/>
  <c r="R728" i="1" s="1"/>
  <c r="Q781" i="1"/>
  <c r="R781" i="1" s="1"/>
  <c r="Q721" i="1"/>
  <c r="R721" i="1" s="1"/>
  <c r="R707" i="1"/>
  <c r="R737" i="1"/>
  <c r="Q725" i="1"/>
  <c r="R691" i="1"/>
  <c r="Q679" i="1"/>
  <c r="R679" i="1" s="1"/>
  <c r="R662" i="1"/>
  <c r="Q633" i="1"/>
  <c r="R633" i="1" s="1"/>
  <c r="Q630" i="1"/>
  <c r="R655" i="1"/>
  <c r="R619" i="1"/>
  <c r="R584" i="1"/>
  <c r="Q568" i="1"/>
  <c r="R568" i="1" s="1"/>
  <c r="R572" i="1"/>
  <c r="Q546" i="1"/>
  <c r="R546" i="1" s="1"/>
  <c r="Q510" i="1"/>
  <c r="R510" i="1" s="1"/>
  <c r="R511" i="1"/>
  <c r="R495" i="1"/>
  <c r="Q498" i="1"/>
  <c r="R498" i="1" s="1"/>
  <c r="R523" i="1"/>
  <c r="R403" i="1"/>
  <c r="R409" i="1"/>
  <c r="Q412" i="1"/>
  <c r="R412" i="1" s="1"/>
  <c r="R362" i="1"/>
  <c r="Q313" i="1"/>
  <c r="R313" i="1" s="1"/>
  <c r="Q321" i="1"/>
  <c r="R366" i="1"/>
  <c r="R389" i="1"/>
  <c r="Q350" i="1"/>
  <c r="R350" i="1" s="1"/>
  <c r="Q262" i="1"/>
  <c r="R262" i="1" s="1"/>
  <c r="Q363" i="1"/>
  <c r="R363" i="1" s="1"/>
  <c r="R279" i="1"/>
  <c r="R242" i="1"/>
  <c r="Q267" i="1"/>
  <c r="R267" i="1" s="1"/>
  <c r="R164" i="1"/>
  <c r="R123" i="1"/>
  <c r="R151" i="1"/>
  <c r="Q195" i="1"/>
  <c r="R195" i="1" s="1"/>
  <c r="Q305" i="1"/>
  <c r="R305" i="1" s="1"/>
  <c r="Q104" i="1"/>
  <c r="R104" i="1" s="1"/>
  <c r="T445" i="1"/>
  <c r="U445" i="1" s="1"/>
  <c r="S445" i="1"/>
  <c r="R692" i="1"/>
  <c r="R575" i="1"/>
  <c r="Q989" i="1"/>
  <c r="Q996" i="1"/>
  <c r="R996" i="1" s="1"/>
  <c r="Q956" i="1"/>
  <c r="R956" i="1" s="1"/>
  <c r="Q906" i="1"/>
  <c r="R906" i="1" s="1"/>
  <c r="R884" i="1"/>
  <c r="R882" i="1"/>
  <c r="S893" i="1" s="1"/>
  <c r="U872" i="1"/>
  <c r="T864" i="1"/>
  <c r="U864" i="1" s="1"/>
  <c r="S864" i="1"/>
  <c r="R833" i="1"/>
  <c r="R888" i="1"/>
  <c r="R813" i="1"/>
  <c r="Q821" i="1"/>
  <c r="R821" i="1" s="1"/>
  <c r="Q757" i="1"/>
  <c r="R757" i="1" s="1"/>
  <c r="R827" i="1"/>
  <c r="R712" i="1"/>
  <c r="Q722" i="1"/>
  <c r="R729" i="1"/>
  <c r="Q726" i="1"/>
  <c r="R726" i="1" s="1"/>
  <c r="Q677" i="1"/>
  <c r="R677" i="1" s="1"/>
  <c r="R647" i="1"/>
  <c r="R628" i="1"/>
  <c r="Q629" i="1"/>
  <c r="R650" i="1"/>
  <c r="R620" i="1"/>
  <c r="Q593" i="1"/>
  <c r="R593" i="1" s="1"/>
  <c r="R551" i="1"/>
  <c r="R545" i="1"/>
  <c r="R557" i="1"/>
  <c r="R573" i="1"/>
  <c r="R516" i="1"/>
  <c r="Q569" i="1"/>
  <c r="Q530" i="1"/>
  <c r="R530" i="1" s="1"/>
  <c r="R422" i="1"/>
  <c r="T453" i="1"/>
  <c r="U453" i="1" s="1"/>
  <c r="S453" i="1"/>
  <c r="Q382" i="1"/>
  <c r="R382" i="1" s="1"/>
  <c r="R398" i="1"/>
  <c r="Q384" i="1"/>
  <c r="R373" i="1"/>
  <c r="Q293" i="1"/>
  <c r="R268" i="1"/>
  <c r="Q330" i="1"/>
  <c r="R330" i="1" s="1"/>
  <c r="Q283" i="1"/>
  <c r="R283" i="1" s="1"/>
  <c r="R270" i="1"/>
  <c r="R310" i="1"/>
  <c r="R236" i="1"/>
  <c r="S248" i="1" s="1"/>
  <c r="R252" i="1"/>
  <c r="R173" i="1"/>
  <c r="Q141" i="1"/>
  <c r="Q223" i="1"/>
  <c r="R223" i="1" s="1"/>
  <c r="Q241" i="1"/>
  <c r="Q73" i="1"/>
  <c r="R126" i="1"/>
  <c r="R204" i="1"/>
  <c r="R122" i="1"/>
  <c r="Q186" i="1"/>
  <c r="R186" i="1" s="1"/>
  <c r="R63" i="1"/>
  <c r="Q232" i="1"/>
  <c r="R232" i="1" s="1"/>
  <c r="R84" i="1"/>
  <c r="Q84" i="1"/>
  <c r="R34" i="1"/>
  <c r="Q83" i="1"/>
  <c r="R785" i="1"/>
  <c r="R266" i="1"/>
  <c r="Q998" i="1"/>
  <c r="R998" i="1" s="1"/>
  <c r="R793" i="1"/>
  <c r="R156" i="1"/>
  <c r="R905" i="1"/>
  <c r="R989" i="1"/>
  <c r="S863" i="1"/>
  <c r="T863" i="1"/>
  <c r="U863" i="1" s="1"/>
  <c r="R883" i="1"/>
  <c r="Q816" i="1"/>
  <c r="R893" i="1"/>
  <c r="Q896" i="1"/>
  <c r="R896" i="1" s="1"/>
  <c r="R805" i="1"/>
  <c r="R828" i="1"/>
  <c r="R771" i="1"/>
  <c r="Q768" i="1"/>
  <c r="R768" i="1" s="1"/>
  <c r="R722" i="1"/>
  <c r="R732" i="1"/>
  <c r="S744" i="1" s="1"/>
  <c r="R682" i="1"/>
  <c r="Q674" i="1"/>
  <c r="R674" i="1" s="1"/>
  <c r="Q690" i="1"/>
  <c r="R690" i="1" s="1"/>
  <c r="R656" i="1"/>
  <c r="R606" i="1"/>
  <c r="R654" i="1"/>
  <c r="R659" i="1"/>
  <c r="R617" i="1"/>
  <c r="R579" i="1"/>
  <c r="Q552" i="1"/>
  <c r="R552" i="1" s="1"/>
  <c r="R558" i="1"/>
  <c r="R574" i="1"/>
  <c r="Q504" i="1"/>
  <c r="R517" i="1"/>
  <c r="Q490" i="1"/>
  <c r="R490" i="1" s="1"/>
  <c r="T483" i="1"/>
  <c r="U483" i="1" s="1"/>
  <c r="S483" i="1"/>
  <c r="R525" i="1"/>
  <c r="Q534" i="1"/>
  <c r="R534" i="1" s="1"/>
  <c r="U464" i="1"/>
  <c r="S438" i="1"/>
  <c r="T438" i="1"/>
  <c r="U438" i="1" s="1"/>
  <c r="R399" i="1"/>
  <c r="R375" i="1"/>
  <c r="R321" i="1"/>
  <c r="Q277" i="1"/>
  <c r="R277" i="1" s="1"/>
  <c r="R271" i="1"/>
  <c r="R163" i="1"/>
  <c r="R127" i="1"/>
  <c r="R105" i="1"/>
  <c r="R119" i="1"/>
  <c r="R212" i="1"/>
  <c r="Q93" i="1"/>
  <c r="R93" i="1" s="1"/>
  <c r="Q179" i="1"/>
  <c r="R179" i="1" s="1"/>
  <c r="R92" i="1"/>
  <c r="R911" i="1"/>
  <c r="R512" i="1"/>
  <c r="R136" i="1"/>
  <c r="T146" i="1" s="1"/>
  <c r="R912" i="1"/>
  <c r="R725" i="1"/>
  <c r="R602" i="1"/>
  <c r="R509" i="1"/>
  <c r="R971" i="1"/>
  <c r="R946" i="1"/>
  <c r="Q976" i="1"/>
  <c r="R976" i="1" s="1"/>
  <c r="R935" i="1"/>
  <c r="S946" i="1" s="1"/>
  <c r="R908" i="1"/>
  <c r="R985" i="1"/>
  <c r="T856" i="1"/>
  <c r="U856" i="1" s="1"/>
  <c r="S856" i="1"/>
  <c r="T870" i="1"/>
  <c r="U870" i="1" s="1"/>
  <c r="S870" i="1"/>
  <c r="U857" i="1"/>
  <c r="Q888" i="1"/>
  <c r="R898" i="1"/>
  <c r="T868" i="1"/>
  <c r="U868" i="1" s="1"/>
  <c r="S868" i="1"/>
  <c r="U855" i="1"/>
  <c r="R889" i="1"/>
  <c r="Q841" i="1"/>
  <c r="R841" i="1" s="1"/>
  <c r="Q802" i="1"/>
  <c r="R802" i="1" s="1"/>
  <c r="R819" i="1"/>
  <c r="Q741" i="1"/>
  <c r="R741" i="1" s="1"/>
  <c r="Q758" i="1"/>
  <c r="R758" i="1" s="1"/>
  <c r="R792" i="1"/>
  <c r="S804" i="1" s="1"/>
  <c r="Q770" i="1"/>
  <c r="R769" i="1"/>
  <c r="R717" i="1"/>
  <c r="Q718" i="1"/>
  <c r="R713" i="1"/>
  <c r="R695" i="1"/>
  <c r="R704" i="1"/>
  <c r="T716" i="1" s="1"/>
  <c r="Q683" i="1"/>
  <c r="R683" i="1" s="1"/>
  <c r="R669" i="1"/>
  <c r="R652" i="1"/>
  <c r="R684" i="1"/>
  <c r="Q687" i="1"/>
  <c r="R687" i="1" s="1"/>
  <c r="Q600" i="1"/>
  <c r="R600" i="1" s="1"/>
  <c r="R604" i="1"/>
  <c r="Q609" i="1"/>
  <c r="R609" i="1" s="1"/>
  <c r="R658" i="1"/>
  <c r="R618" i="1"/>
  <c r="Q590" i="1"/>
  <c r="R590" i="1" s="1"/>
  <c r="R571" i="1"/>
  <c r="R500" i="1"/>
  <c r="Q493" i="1"/>
  <c r="R493" i="1" s="1"/>
  <c r="Q541" i="1"/>
  <c r="R541" i="1" s="1"/>
  <c r="Q524" i="1"/>
  <c r="R524" i="1" s="1"/>
  <c r="T460" i="1"/>
  <c r="U460" i="1" s="1"/>
  <c r="S460" i="1"/>
  <c r="R416" i="1"/>
  <c r="R392" i="1"/>
  <c r="R397" i="1"/>
  <c r="Q337" i="1"/>
  <c r="R337" i="1" s="1"/>
  <c r="R374" i="1"/>
  <c r="R329" i="1"/>
  <c r="Q336" i="1"/>
  <c r="R317" i="1"/>
  <c r="R289" i="1"/>
  <c r="Q273" i="1"/>
  <c r="R273" i="1" s="1"/>
  <c r="R269" i="1"/>
  <c r="Q346" i="1"/>
  <c r="R346" i="1" s="1"/>
  <c r="Q100" i="1"/>
  <c r="R100" i="1" s="1"/>
  <c r="Q219" i="1"/>
  <c r="R219" i="1" s="1"/>
  <c r="R94" i="1"/>
  <c r="Q190" i="1"/>
  <c r="R190" i="1" s="1"/>
  <c r="R168" i="1"/>
  <c r="T178" i="1" s="1"/>
  <c r="Q56" i="1"/>
  <c r="R56" i="1" s="1"/>
  <c r="R221" i="1"/>
  <c r="R83" i="1"/>
  <c r="Q214" i="1"/>
  <c r="R214" i="1" s="1"/>
  <c r="Q86" i="1"/>
  <c r="R86" i="1" s="1"/>
  <c r="R26" i="1"/>
  <c r="R188" i="1"/>
  <c r="Q38" i="1"/>
  <c r="R38" i="1" s="1"/>
  <c r="R597" i="1"/>
  <c r="R355" i="1"/>
  <c r="R73" i="1"/>
  <c r="R995" i="1"/>
  <c r="R169" i="1"/>
  <c r="Q962" i="1"/>
  <c r="R962" i="1" s="1"/>
  <c r="R972" i="1"/>
  <c r="Q922" i="1"/>
  <c r="R922" i="1" s="1"/>
  <c r="Q937" i="1"/>
  <c r="R937" i="1" s="1"/>
  <c r="Q915" i="1"/>
  <c r="R915" i="1" s="1"/>
  <c r="Q959" i="1"/>
  <c r="R959" i="1" s="1"/>
  <c r="R990" i="1"/>
  <c r="T860" i="1"/>
  <c r="U860" i="1" s="1"/>
  <c r="S860" i="1"/>
  <c r="Q927" i="1"/>
  <c r="R927" i="1" s="1"/>
  <c r="R897" i="1"/>
  <c r="R895" i="1"/>
  <c r="R885" i="1"/>
  <c r="R810" i="1"/>
  <c r="Q805" i="1"/>
  <c r="R826" i="1"/>
  <c r="R743" i="1"/>
  <c r="R790" i="1"/>
  <c r="R755" i="1"/>
  <c r="R772" i="1"/>
  <c r="R718" i="1"/>
  <c r="R714" i="1"/>
  <c r="R663" i="1"/>
  <c r="Q661" i="1"/>
  <c r="R661" i="1" s="1"/>
  <c r="R657" i="1"/>
  <c r="Q663" i="1"/>
  <c r="R631" i="1"/>
  <c r="R598" i="1"/>
  <c r="Q601" i="1"/>
  <c r="R601" i="1" s="1"/>
  <c r="R660" i="1"/>
  <c r="R615" i="1"/>
  <c r="Q623" i="1"/>
  <c r="R623" i="1" s="1"/>
  <c r="Q592" i="1"/>
  <c r="R567" i="1"/>
  <c r="R501" i="1"/>
  <c r="Q594" i="1"/>
  <c r="Q549" i="1"/>
  <c r="R549" i="1" s="1"/>
  <c r="Q532" i="1"/>
  <c r="R532" i="1" s="1"/>
  <c r="R518" i="1"/>
  <c r="S442" i="1"/>
  <c r="T442" i="1"/>
  <c r="U442" i="1" s="1"/>
  <c r="Q413" i="1"/>
  <c r="R413" i="1" s="1"/>
  <c r="Q385" i="1"/>
  <c r="R385" i="1" s="1"/>
  <c r="Q396" i="1"/>
  <c r="R396" i="1" s="1"/>
  <c r="Q357" i="1"/>
  <c r="R357" i="1" s="1"/>
  <c r="Q328" i="1"/>
  <c r="Q334" i="1"/>
  <c r="R334" i="1" s="1"/>
  <c r="Q318" i="1"/>
  <c r="R318" i="1" s="1"/>
  <c r="R241" i="1"/>
  <c r="S252" i="1" s="1"/>
  <c r="R286" i="1"/>
  <c r="Q288" i="1"/>
  <c r="R288" i="1" s="1"/>
  <c r="R303" i="1"/>
  <c r="S310" i="1" s="1"/>
  <c r="R211" i="1"/>
  <c r="R132" i="1"/>
  <c r="Q109" i="1"/>
  <c r="R109" i="1" s="1"/>
  <c r="R87" i="1"/>
  <c r="Q183" i="1"/>
  <c r="R183" i="1" s="1"/>
  <c r="Q67" i="1"/>
  <c r="R67" i="1" s="1"/>
  <c r="Q200" i="1"/>
  <c r="R200" i="1" s="1"/>
  <c r="Q72" i="1"/>
  <c r="R72" i="1" s="1"/>
  <c r="R121" i="1"/>
  <c r="Q42" i="1"/>
  <c r="R42" i="1" s="1"/>
  <c r="R629" i="1"/>
  <c r="R508" i="1"/>
  <c r="R323" i="1"/>
  <c r="R57" i="1"/>
  <c r="R825" i="1"/>
  <c r="R336" i="1"/>
  <c r="Q967" i="1"/>
  <c r="R967" i="1" s="1"/>
  <c r="R949" i="1"/>
  <c r="Q999" i="1"/>
  <c r="R999" i="1" s="1"/>
  <c r="Q974" i="1"/>
  <c r="R974" i="1" s="1"/>
  <c r="Q913" i="1"/>
  <c r="R913" i="1" s="1"/>
  <c r="Q960" i="1"/>
  <c r="R960" i="1" s="1"/>
  <c r="R932" i="1"/>
  <c r="S944" i="1" s="1"/>
  <c r="R991" i="1"/>
  <c r="S859" i="1"/>
  <c r="T859" i="1"/>
  <c r="U859" i="1" s="1"/>
  <c r="R917" i="1"/>
  <c r="Q903" i="1"/>
  <c r="R903" i="1" s="1"/>
  <c r="R763" i="1"/>
  <c r="Q812" i="1"/>
  <c r="R812" i="1" s="1"/>
  <c r="R794" i="1"/>
  <c r="Q748" i="1"/>
  <c r="R748" i="1" s="1"/>
  <c r="Q789" i="1"/>
  <c r="R789" i="1" s="1"/>
  <c r="R770" i="1"/>
  <c r="R697" i="1"/>
  <c r="T709" i="1" s="1"/>
  <c r="Q779" i="1"/>
  <c r="R664" i="1"/>
  <c r="R671" i="1"/>
  <c r="R595" i="1"/>
  <c r="R651" i="1"/>
  <c r="R630" i="1"/>
  <c r="R648" i="1"/>
  <c r="Q632" i="1"/>
  <c r="R632" i="1" s="1"/>
  <c r="R616" i="1"/>
  <c r="R587" i="1"/>
  <c r="Q578" i="1"/>
  <c r="Q562" i="1"/>
  <c r="R562" i="1" s="1"/>
  <c r="Q503" i="1"/>
  <c r="R503" i="1" s="1"/>
  <c r="U459" i="1"/>
  <c r="S454" i="1"/>
  <c r="T454" i="1"/>
  <c r="U454" i="1" s="1"/>
  <c r="T482" i="1"/>
  <c r="U482" i="1" s="1"/>
  <c r="S482" i="1"/>
  <c r="U449" i="1"/>
  <c r="T462" i="1"/>
  <c r="U462" i="1" s="1"/>
  <c r="S462" i="1"/>
  <c r="Q406" i="1"/>
  <c r="R406" i="1" s="1"/>
  <c r="R400" i="1"/>
  <c r="Q465" i="1"/>
  <c r="R465" i="1" s="1"/>
  <c r="R388" i="1"/>
  <c r="Q401" i="1"/>
  <c r="R401" i="1" s="1"/>
  <c r="Q340" i="1"/>
  <c r="R340" i="1" s="1"/>
  <c r="Q411" i="1"/>
  <c r="R411" i="1" s="1"/>
  <c r="Q332" i="1"/>
  <c r="R325" i="1"/>
  <c r="R282" i="1"/>
  <c r="Q338" i="1"/>
  <c r="R338" i="1" s="1"/>
  <c r="R342" i="1"/>
  <c r="Q285" i="1"/>
  <c r="R285" i="1" s="1"/>
  <c r="Q276" i="1"/>
  <c r="R276" i="1" s="1"/>
  <c r="R141" i="1"/>
  <c r="T151" i="1" s="1"/>
  <c r="R95" i="1"/>
  <c r="Q191" i="1"/>
  <c r="R191" i="1" s="1"/>
  <c r="R91" i="1"/>
  <c r="Q201" i="1"/>
  <c r="R201" i="1" s="1"/>
  <c r="Q163" i="1"/>
  <c r="R218" i="1"/>
  <c r="R90" i="1"/>
  <c r="Q154" i="1"/>
  <c r="R154" i="1" s="1"/>
  <c r="R37" i="1"/>
  <c r="R180" i="1"/>
  <c r="Q180" i="1"/>
  <c r="Q57" i="1"/>
  <c r="Q153" i="1"/>
  <c r="R153" i="1" s="1"/>
  <c r="H5" i="1"/>
  <c r="J5" i="1"/>
  <c r="I5" i="1"/>
  <c r="K6" i="1" s="1"/>
  <c r="T80" i="1" l="1"/>
  <c r="S80" i="1"/>
  <c r="S73" i="1"/>
  <c r="T77" i="1"/>
  <c r="S77" i="1"/>
  <c r="T78" i="1"/>
  <c r="U78" i="1" s="1"/>
  <c r="S78" i="1"/>
  <c r="S79" i="1"/>
  <c r="T79" i="1"/>
  <c r="U79" i="1" s="1"/>
  <c r="T106" i="1"/>
  <c r="U106" i="1" s="1"/>
  <c r="S106" i="1"/>
  <c r="S741" i="1"/>
  <c r="U728" i="1"/>
  <c r="T741" i="1"/>
  <c r="U741" i="1" s="1"/>
  <c r="V463" i="1"/>
  <c r="Y462" i="1"/>
  <c r="T213" i="1"/>
  <c r="U213" i="1" s="1"/>
  <c r="S213" i="1"/>
  <c r="T211" i="1"/>
  <c r="S211" i="1"/>
  <c r="T210" i="1"/>
  <c r="S210" i="1"/>
  <c r="T212" i="1"/>
  <c r="S212" i="1"/>
  <c r="T398" i="1"/>
  <c r="S398" i="1"/>
  <c r="T51" i="1"/>
  <c r="U51" i="1" s="1"/>
  <c r="S51" i="1"/>
  <c r="S42" i="1"/>
  <c r="T40" i="1"/>
  <c r="U40" i="1" s="1"/>
  <c r="S40" i="1"/>
  <c r="T42" i="1"/>
  <c r="T603" i="1"/>
  <c r="S603" i="1"/>
  <c r="V871" i="1"/>
  <c r="Y870" i="1"/>
  <c r="S547" i="1"/>
  <c r="T547" i="1"/>
  <c r="U547" i="1" s="1"/>
  <c r="S546" i="1"/>
  <c r="U546" i="1" s="1"/>
  <c r="T546" i="1"/>
  <c r="S703" i="1"/>
  <c r="T703" i="1"/>
  <c r="U703" i="1" s="1"/>
  <c r="S701" i="1"/>
  <c r="S702" i="1"/>
  <c r="T702" i="1"/>
  <c r="T701" i="1"/>
  <c r="U701" i="1" s="1"/>
  <c r="T395" i="1"/>
  <c r="S395" i="1"/>
  <c r="T734" i="1"/>
  <c r="U734" i="1" s="1"/>
  <c r="S734" i="1"/>
  <c r="V449" i="1"/>
  <c r="Y448" i="1"/>
  <c r="W451" i="1"/>
  <c r="V862" i="1"/>
  <c r="Y861" i="1"/>
  <c r="W864" i="1"/>
  <c r="T166" i="1"/>
  <c r="U166" i="1" s="1"/>
  <c r="S166" i="1"/>
  <c r="S165" i="1"/>
  <c r="T165" i="1"/>
  <c r="U165" i="1" s="1"/>
  <c r="V483" i="1"/>
  <c r="Y482" i="1"/>
  <c r="T987" i="1"/>
  <c r="S987" i="1"/>
  <c r="U974" i="1"/>
  <c r="T986" i="1"/>
  <c r="U986" i="1" s="1"/>
  <c r="S986" i="1"/>
  <c r="T674" i="1"/>
  <c r="S674" i="1"/>
  <c r="V861" i="1"/>
  <c r="Y860" i="1"/>
  <c r="W863" i="1"/>
  <c r="T99" i="1"/>
  <c r="S99" i="1"/>
  <c r="T87" i="1"/>
  <c r="T88" i="1"/>
  <c r="T91" i="1"/>
  <c r="S91" i="1"/>
  <c r="T98" i="1"/>
  <c r="S98" i="1"/>
  <c r="T94" i="1"/>
  <c r="S92" i="1"/>
  <c r="T92" i="1"/>
  <c r="S95" i="1"/>
  <c r="T95" i="1"/>
  <c r="T622" i="1"/>
  <c r="S622" i="1"/>
  <c r="T771" i="1"/>
  <c r="S771" i="1"/>
  <c r="Y483" i="1"/>
  <c r="U998" i="1"/>
  <c r="T275" i="1"/>
  <c r="S275" i="1"/>
  <c r="T274" i="1"/>
  <c r="S274" i="1"/>
  <c r="T273" i="1"/>
  <c r="T267" i="1"/>
  <c r="S267" i="1"/>
  <c r="T268" i="1"/>
  <c r="S268" i="1"/>
  <c r="S273" i="1"/>
  <c r="S993" i="1"/>
  <c r="T993" i="1"/>
  <c r="T62" i="1"/>
  <c r="U62" i="1" s="1"/>
  <c r="T400" i="1"/>
  <c r="U400" i="1" s="1"/>
  <c r="S400" i="1"/>
  <c r="T831" i="1"/>
  <c r="S831" i="1"/>
  <c r="T60" i="1"/>
  <c r="S60" i="1"/>
  <c r="T58" i="1"/>
  <c r="S58" i="1"/>
  <c r="T56" i="1"/>
  <c r="T59" i="1"/>
  <c r="U59" i="1" s="1"/>
  <c r="T57" i="1"/>
  <c r="S59" i="1"/>
  <c r="S57" i="1"/>
  <c r="U57" i="1" s="1"/>
  <c r="S56" i="1"/>
  <c r="U56" i="1" s="1"/>
  <c r="T886" i="1"/>
  <c r="S886" i="1"/>
  <c r="T881" i="1"/>
  <c r="S878" i="1"/>
  <c r="S881" i="1"/>
  <c r="T884" i="1"/>
  <c r="S877" i="1"/>
  <c r="T878" i="1"/>
  <c r="U878" i="1" s="1"/>
  <c r="S884" i="1"/>
  <c r="T877" i="1"/>
  <c r="U877" i="1" s="1"/>
  <c r="S882" i="1"/>
  <c r="T879" i="1"/>
  <c r="U879" i="1" s="1"/>
  <c r="S879" i="1"/>
  <c r="S874" i="1"/>
  <c r="T882" i="1"/>
  <c r="U882" i="1" s="1"/>
  <c r="T876" i="1"/>
  <c r="T874" i="1"/>
  <c r="S885" i="1"/>
  <c r="T873" i="1"/>
  <c r="U873" i="1" s="1"/>
  <c r="T880" i="1"/>
  <c r="T883" i="1"/>
  <c r="S873" i="1"/>
  <c r="S876" i="1"/>
  <c r="S880" i="1"/>
  <c r="T885" i="1"/>
  <c r="T875" i="1"/>
  <c r="U875" i="1" s="1"/>
  <c r="S883" i="1"/>
  <c r="S875" i="1"/>
  <c r="S321" i="1"/>
  <c r="T321" i="1"/>
  <c r="U321" i="1" s="1"/>
  <c r="T616" i="1"/>
  <c r="S616" i="1"/>
  <c r="U603" i="1"/>
  <c r="T68" i="1"/>
  <c r="S68" i="1"/>
  <c r="T926" i="1"/>
  <c r="S926" i="1"/>
  <c r="T351" i="1"/>
  <c r="U351" i="1" s="1"/>
  <c r="S351" i="1"/>
  <c r="W457" i="1"/>
  <c r="V455" i="1"/>
  <c r="Y454" i="1"/>
  <c r="U709" i="1"/>
  <c r="T122" i="1"/>
  <c r="S122" i="1"/>
  <c r="T119" i="1"/>
  <c r="S119" i="1"/>
  <c r="S121" i="1"/>
  <c r="T121" i="1"/>
  <c r="T120" i="1"/>
  <c r="U120" i="1" s="1"/>
  <c r="S120" i="1"/>
  <c r="T227" i="1"/>
  <c r="S227" i="1"/>
  <c r="S226" i="1"/>
  <c r="T226" i="1"/>
  <c r="U226" i="1" s="1"/>
  <c r="S754" i="1"/>
  <c r="U754" i="1" s="1"/>
  <c r="T754" i="1"/>
  <c r="T752" i="1"/>
  <c r="T753" i="1"/>
  <c r="U753" i="1" s="1"/>
  <c r="S751" i="1"/>
  <c r="T751" i="1"/>
  <c r="S753" i="1"/>
  <c r="S752" i="1"/>
  <c r="T503" i="1"/>
  <c r="S503" i="1"/>
  <c r="T183" i="1"/>
  <c r="S543" i="1"/>
  <c r="T543" i="1"/>
  <c r="U543" i="1" s="1"/>
  <c r="T541" i="1"/>
  <c r="U541" i="1" s="1"/>
  <c r="S539" i="1"/>
  <c r="S541" i="1"/>
  <c r="T540" i="1"/>
  <c r="T539" i="1"/>
  <c r="U539" i="1" s="1"/>
  <c r="S540" i="1"/>
  <c r="S542" i="1"/>
  <c r="T542" i="1"/>
  <c r="S363" i="1"/>
  <c r="T363" i="1"/>
  <c r="S581" i="1"/>
  <c r="T581" i="1"/>
  <c r="T737" i="1"/>
  <c r="S737" i="1"/>
  <c r="U737" i="1" s="1"/>
  <c r="U724" i="1"/>
  <c r="T736" i="1"/>
  <c r="S736" i="1"/>
  <c r="T519" i="1"/>
  <c r="S519" i="1"/>
  <c r="T787" i="1"/>
  <c r="T195" i="1"/>
  <c r="S195" i="1"/>
  <c r="S194" i="1"/>
  <c r="T194" i="1"/>
  <c r="U194" i="1" s="1"/>
  <c r="T790" i="1"/>
  <c r="S790" i="1"/>
  <c r="T979" i="1"/>
  <c r="U979" i="1" s="1"/>
  <c r="S979" i="1"/>
  <c r="T976" i="1"/>
  <c r="S977" i="1"/>
  <c r="T977" i="1"/>
  <c r="U977" i="1" s="1"/>
  <c r="T978" i="1"/>
  <c r="U978" i="1" s="1"/>
  <c r="S978" i="1"/>
  <c r="S976" i="1"/>
  <c r="T168" i="1"/>
  <c r="S168" i="1"/>
  <c r="S289" i="1"/>
  <c r="T289" i="1"/>
  <c r="V444" i="1"/>
  <c r="Y443" i="1"/>
  <c r="W446" i="1"/>
  <c r="S298" i="1"/>
  <c r="T298" i="1"/>
  <c r="S297" i="1"/>
  <c r="T297" i="1"/>
  <c r="S236" i="1"/>
  <c r="T236" i="1"/>
  <c r="S294" i="1"/>
  <c r="S545" i="1"/>
  <c r="T545" i="1"/>
  <c r="S544" i="1"/>
  <c r="T544" i="1"/>
  <c r="S972" i="1"/>
  <c r="U972" i="1" s="1"/>
  <c r="U959" i="1"/>
  <c r="T972" i="1"/>
  <c r="T971" i="1"/>
  <c r="S971" i="1"/>
  <c r="T93" i="1"/>
  <c r="U93" i="1" s="1"/>
  <c r="T350" i="1"/>
  <c r="S350" i="1"/>
  <c r="U350" i="1" s="1"/>
  <c r="T613" i="1"/>
  <c r="S613" i="1"/>
  <c r="T609" i="1"/>
  <c r="U609" i="1" s="1"/>
  <c r="T781" i="1"/>
  <c r="S781" i="1"/>
  <c r="U992" i="1"/>
  <c r="S999" i="1"/>
  <c r="T999" i="1"/>
  <c r="U999" i="1" s="1"/>
  <c r="T138" i="1"/>
  <c r="U138" i="1" s="1"/>
  <c r="S138" i="1"/>
  <c r="S492" i="1"/>
  <c r="T827" i="1"/>
  <c r="S827" i="1"/>
  <c r="T809" i="1"/>
  <c r="S809" i="1"/>
  <c r="T196" i="1"/>
  <c r="S196" i="1"/>
  <c r="U183" i="1"/>
  <c r="T559" i="1"/>
  <c r="U559" i="1" s="1"/>
  <c r="S559" i="1"/>
  <c r="S557" i="1"/>
  <c r="T556" i="1"/>
  <c r="S802" i="1"/>
  <c r="T802" i="1"/>
  <c r="S980" i="1"/>
  <c r="T980" i="1"/>
  <c r="U980" i="1" s="1"/>
  <c r="S220" i="1"/>
  <c r="T562" i="1"/>
  <c r="S562" i="1"/>
  <c r="T561" i="1"/>
  <c r="U561" i="1" s="1"/>
  <c r="S561" i="1"/>
  <c r="T560" i="1"/>
  <c r="S560" i="1"/>
  <c r="T928" i="1"/>
  <c r="S928" i="1"/>
  <c r="S700" i="1"/>
  <c r="T700" i="1"/>
  <c r="T815" i="1"/>
  <c r="S815" i="1"/>
  <c r="U802" i="1"/>
  <c r="T813" i="1"/>
  <c r="T814" i="1"/>
  <c r="U814" i="1" s="1"/>
  <c r="S813" i="1"/>
  <c r="S814" i="1"/>
  <c r="S989" i="1"/>
  <c r="U989" i="1" s="1"/>
  <c r="U976" i="1"/>
  <c r="T989" i="1"/>
  <c r="T378" i="1"/>
  <c r="T325" i="1"/>
  <c r="S325" i="1"/>
  <c r="T322" i="1"/>
  <c r="S535" i="1"/>
  <c r="T535" i="1"/>
  <c r="S746" i="1"/>
  <c r="T746" i="1"/>
  <c r="T743" i="1"/>
  <c r="S899" i="1"/>
  <c r="T899" i="1"/>
  <c r="U899" i="1" s="1"/>
  <c r="U886" i="1"/>
  <c r="T889" i="1"/>
  <c r="S938" i="1"/>
  <c r="T938" i="1"/>
  <c r="U938" i="1" s="1"/>
  <c r="S936" i="1"/>
  <c r="T936" i="1"/>
  <c r="U936" i="1" s="1"/>
  <c r="T128" i="1"/>
  <c r="U128" i="1" s="1"/>
  <c r="S128" i="1"/>
  <c r="S124" i="1"/>
  <c r="T127" i="1"/>
  <c r="S127" i="1"/>
  <c r="T125" i="1"/>
  <c r="U125" i="1" s="1"/>
  <c r="T126" i="1"/>
  <c r="U126" i="1" s="1"/>
  <c r="S125" i="1"/>
  <c r="S126" i="1"/>
  <c r="T123" i="1"/>
  <c r="S123" i="1"/>
  <c r="T124" i="1"/>
  <c r="T796" i="1"/>
  <c r="U796" i="1" s="1"/>
  <c r="S796" i="1"/>
  <c r="T102" i="1"/>
  <c r="U102" i="1" s="1"/>
  <c r="S102" i="1"/>
  <c r="T101" i="1"/>
  <c r="U101" i="1" s="1"/>
  <c r="S101" i="1"/>
  <c r="T655" i="1"/>
  <c r="S655" i="1"/>
  <c r="U655" i="1" s="1"/>
  <c r="U642" i="1"/>
  <c r="S654" i="1"/>
  <c r="T654" i="1"/>
  <c r="S647" i="1"/>
  <c r="T647" i="1"/>
  <c r="S651" i="1"/>
  <c r="S650" i="1"/>
  <c r="T651" i="1"/>
  <c r="T650" i="1"/>
  <c r="T653" i="1"/>
  <c r="T652" i="1"/>
  <c r="S653" i="1"/>
  <c r="S652" i="1"/>
  <c r="T264" i="1"/>
  <c r="S264" i="1"/>
  <c r="U251" i="1"/>
  <c r="S263" i="1"/>
  <c r="T263" i="1"/>
  <c r="T252" i="1"/>
  <c r="S260" i="1"/>
  <c r="S259" i="1"/>
  <c r="T258" i="1"/>
  <c r="U258" i="1" s="1"/>
  <c r="T202" i="1"/>
  <c r="S202" i="1"/>
  <c r="S940" i="1"/>
  <c r="T940" i="1"/>
  <c r="U940" i="1" s="1"/>
  <c r="T939" i="1"/>
  <c r="U939" i="1" s="1"/>
  <c r="S939" i="1"/>
  <c r="S964" i="1"/>
  <c r="S739" i="1"/>
  <c r="U726" i="1"/>
  <c r="T739" i="1"/>
  <c r="T821" i="1"/>
  <c r="S821" i="1"/>
  <c r="U821" i="1" s="1"/>
  <c r="T820" i="1"/>
  <c r="S820" i="1"/>
  <c r="T819" i="1"/>
  <c r="S816" i="1"/>
  <c r="S819" i="1"/>
  <c r="T516" i="1"/>
  <c r="S516" i="1"/>
  <c r="U503" i="1"/>
  <c r="T515" i="1"/>
  <c r="S515" i="1"/>
  <c r="T761" i="1"/>
  <c r="S761" i="1"/>
  <c r="T759" i="1"/>
  <c r="T757" i="1"/>
  <c r="S758" i="1"/>
  <c r="S757" i="1"/>
  <c r="U757" i="1" s="1"/>
  <c r="T758" i="1"/>
  <c r="U758" i="1" s="1"/>
  <c r="S759" i="1"/>
  <c r="S760" i="1"/>
  <c r="T760" i="1"/>
  <c r="T348" i="1"/>
  <c r="S950" i="1"/>
  <c r="T950" i="1"/>
  <c r="S947" i="1"/>
  <c r="T949" i="1"/>
  <c r="U949" i="1" s="1"/>
  <c r="S949" i="1"/>
  <c r="T69" i="1"/>
  <c r="U69" i="1" s="1"/>
  <c r="S69" i="1"/>
  <c r="T854" i="1"/>
  <c r="U854" i="1" s="1"/>
  <c r="S854" i="1"/>
  <c r="S851" i="1"/>
  <c r="T853" i="1"/>
  <c r="T851" i="1"/>
  <c r="U851" i="1" s="1"/>
  <c r="S847" i="1"/>
  <c r="U847" i="1" s="1"/>
  <c r="T850" i="1"/>
  <c r="U850" i="1" s="1"/>
  <c r="S850" i="1"/>
  <c r="T852" i="1"/>
  <c r="S853" i="1"/>
  <c r="S852" i="1"/>
  <c r="S845" i="1"/>
  <c r="S322" i="1"/>
  <c r="S770" i="1"/>
  <c r="T770" i="1"/>
  <c r="T769" i="1"/>
  <c r="S769" i="1"/>
  <c r="T774" i="1"/>
  <c r="T729" i="1"/>
  <c r="S729" i="1"/>
  <c r="S728" i="1"/>
  <c r="T728" i="1"/>
  <c r="T904" i="1"/>
  <c r="S904" i="1"/>
  <c r="U904" i="1" s="1"/>
  <c r="U222" i="1"/>
  <c r="T235" i="1"/>
  <c r="U235" i="1" s="1"/>
  <c r="S235" i="1"/>
  <c r="T627" i="1"/>
  <c r="S627" i="1"/>
  <c r="S624" i="1"/>
  <c r="T626" i="1"/>
  <c r="T625" i="1"/>
  <c r="S626" i="1"/>
  <c r="T624" i="1"/>
  <c r="S625" i="1"/>
  <c r="W444" i="1"/>
  <c r="V442" i="1"/>
  <c r="Y441" i="1"/>
  <c r="T163" i="1"/>
  <c r="U163" i="1" s="1"/>
  <c r="S163" i="1"/>
  <c r="T156" i="1"/>
  <c r="S156" i="1"/>
  <c r="T153" i="1"/>
  <c r="U153" i="1" s="1"/>
  <c r="T152" i="1"/>
  <c r="T162" i="1"/>
  <c r="S162" i="1"/>
  <c r="S569" i="1"/>
  <c r="W870" i="1"/>
  <c r="V868" i="1"/>
  <c r="Y867" i="1"/>
  <c r="S973" i="1"/>
  <c r="T973" i="1"/>
  <c r="S687" i="1"/>
  <c r="U674" i="1"/>
  <c r="T687" i="1"/>
  <c r="U687" i="1" s="1"/>
  <c r="S685" i="1"/>
  <c r="T685" i="1"/>
  <c r="U685" i="1" s="1"/>
  <c r="T167" i="1"/>
  <c r="S167" i="1"/>
  <c r="S424" i="1"/>
  <c r="T424" i="1"/>
  <c r="S423" i="1"/>
  <c r="T423" i="1"/>
  <c r="U562" i="1"/>
  <c r="T575" i="1"/>
  <c r="U575" i="1" s="1"/>
  <c r="S575" i="1"/>
  <c r="T301" i="1"/>
  <c r="S301" i="1"/>
  <c r="T300" i="1"/>
  <c r="U300" i="1" s="1"/>
  <c r="S300" i="1"/>
  <c r="S935" i="1"/>
  <c r="T935" i="1"/>
  <c r="T983" i="1"/>
  <c r="T569" i="1"/>
  <c r="T834" i="1"/>
  <c r="U834" i="1" s="1"/>
  <c r="S834" i="1"/>
  <c r="W448" i="1"/>
  <c r="V446" i="1"/>
  <c r="Y445" i="1"/>
  <c r="T326" i="1"/>
  <c r="S326" i="1"/>
  <c r="T828" i="1"/>
  <c r="S828" i="1"/>
  <c r="U815" i="1"/>
  <c r="T266" i="1"/>
  <c r="S266" i="1"/>
  <c r="T927" i="1"/>
  <c r="U927" i="1" s="1"/>
  <c r="S927" i="1"/>
  <c r="V448" i="1"/>
  <c r="Y447" i="1"/>
  <c r="W450" i="1"/>
  <c r="S426" i="1"/>
  <c r="T426" i="1"/>
  <c r="T399" i="1"/>
  <c r="S399" i="1"/>
  <c r="T982" i="1"/>
  <c r="S982" i="1"/>
  <c r="T353" i="1"/>
  <c r="S353" i="1"/>
  <c r="S825" i="1"/>
  <c r="T825" i="1"/>
  <c r="U825" i="1" s="1"/>
  <c r="T822" i="1"/>
  <c r="T824" i="1"/>
  <c r="S824" i="1"/>
  <c r="S822" i="1"/>
  <c r="T203" i="1"/>
  <c r="U203" i="1" s="1"/>
  <c r="S203" i="1"/>
  <c r="S290" i="1"/>
  <c r="T290" i="1"/>
  <c r="U290" i="1" s="1"/>
  <c r="T565" i="1"/>
  <c r="S565" i="1"/>
  <c r="T909" i="1"/>
  <c r="U909" i="1" s="1"/>
  <c r="S909" i="1"/>
  <c r="U896" i="1"/>
  <c r="T296" i="1"/>
  <c r="U296" i="1" s="1"/>
  <c r="S296" i="1"/>
  <c r="T557" i="1"/>
  <c r="T117" i="1"/>
  <c r="U117" i="1" s="1"/>
  <c r="S117" i="1"/>
  <c r="T116" i="1"/>
  <c r="T114" i="1"/>
  <c r="S116" i="1"/>
  <c r="S114" i="1"/>
  <c r="T115" i="1"/>
  <c r="U115" i="1" s="1"/>
  <c r="S115" i="1"/>
  <c r="S373" i="1"/>
  <c r="T646" i="1"/>
  <c r="U646" i="1" s="1"/>
  <c r="S646" i="1"/>
  <c r="T830" i="1"/>
  <c r="S830" i="1"/>
  <c r="T230" i="1"/>
  <c r="U230" i="1" s="1"/>
  <c r="S230" i="1"/>
  <c r="T229" i="1"/>
  <c r="U229" i="1" s="1"/>
  <c r="S229" i="1"/>
  <c r="T579" i="1"/>
  <c r="S579" i="1"/>
  <c r="T576" i="1"/>
  <c r="S576" i="1"/>
  <c r="U831" i="1"/>
  <c r="T844" i="1"/>
  <c r="S844" i="1"/>
  <c r="T155" i="1"/>
  <c r="U155" i="1" s="1"/>
  <c r="T192" i="1"/>
  <c r="U192" i="1" s="1"/>
  <c r="S192" i="1"/>
  <c r="T190" i="1"/>
  <c r="U190" i="1" s="1"/>
  <c r="T189" i="1"/>
  <c r="U189" i="1" s="1"/>
  <c r="T179" i="1"/>
  <c r="T187" i="1"/>
  <c r="S190" i="1"/>
  <c r="S189" i="1"/>
  <c r="S187" i="1"/>
  <c r="T191" i="1"/>
  <c r="S180" i="1"/>
  <c r="S191" i="1"/>
  <c r="T188" i="1"/>
  <c r="U188" i="1" s="1"/>
  <c r="T184" i="1"/>
  <c r="U184" i="1" s="1"/>
  <c r="S184" i="1"/>
  <c r="S188" i="1"/>
  <c r="T523" i="1"/>
  <c r="S523" i="1"/>
  <c r="T414" i="1"/>
  <c r="S414" i="1"/>
  <c r="T596" i="1"/>
  <c r="T975" i="1"/>
  <c r="S975" i="1"/>
  <c r="S974" i="1"/>
  <c r="T974" i="1"/>
  <c r="V461" i="1"/>
  <c r="Y460" i="1"/>
  <c r="W463" i="1"/>
  <c r="S696" i="1"/>
  <c r="T696" i="1"/>
  <c r="U696" i="1" s="1"/>
  <c r="T694" i="1"/>
  <c r="S694" i="1"/>
  <c r="T245" i="1"/>
  <c r="U245" i="1" s="1"/>
  <c r="S245" i="1"/>
  <c r="S243" i="1"/>
  <c r="T243" i="1"/>
  <c r="U243" i="1" s="1"/>
  <c r="T242" i="1"/>
  <c r="S242" i="1"/>
  <c r="S244" i="1"/>
  <c r="T244" i="1"/>
  <c r="U244" i="1" s="1"/>
  <c r="U330" i="1"/>
  <c r="T343" i="1"/>
  <c r="S343" i="1"/>
  <c r="T900" i="1"/>
  <c r="T318" i="1"/>
  <c r="S318" i="1"/>
  <c r="S425" i="1"/>
  <c r="T425" i="1"/>
  <c r="U425" i="1" s="1"/>
  <c r="S956" i="1"/>
  <c r="T956" i="1"/>
  <c r="S954" i="1"/>
  <c r="U954" i="1" s="1"/>
  <c r="T954" i="1"/>
  <c r="T967" i="1"/>
  <c r="U967" i="1" s="1"/>
  <c r="S967" i="1"/>
  <c r="T964" i="1"/>
  <c r="U964" i="1" s="1"/>
  <c r="V458" i="1"/>
  <c r="Y457" i="1"/>
  <c r="W460" i="1"/>
  <c r="T922" i="1"/>
  <c r="U922" i="1" s="1"/>
  <c r="S922" i="1"/>
  <c r="T794" i="1"/>
  <c r="S794" i="1"/>
  <c r="U781" i="1"/>
  <c r="V857" i="1"/>
  <c r="W859" i="1"/>
  <c r="Y856" i="1"/>
  <c r="T916" i="1"/>
  <c r="U916" i="1" s="1"/>
  <c r="S916" i="1"/>
  <c r="S331" i="1"/>
  <c r="U318" i="1"/>
  <c r="T331" i="1"/>
  <c r="U331" i="1" s="1"/>
  <c r="T636" i="1"/>
  <c r="S636" i="1"/>
  <c r="T232" i="1"/>
  <c r="U232" i="1" s="1"/>
  <c r="S232" i="1"/>
  <c r="T537" i="1"/>
  <c r="U537" i="1" s="1"/>
  <c r="S537" i="1"/>
  <c r="V869" i="1"/>
  <c r="Y868" i="1"/>
  <c r="W871" i="1"/>
  <c r="S606" i="1"/>
  <c r="T606" i="1"/>
  <c r="T208" i="1"/>
  <c r="U208" i="1" s="1"/>
  <c r="S208" i="1"/>
  <c r="U195" i="1"/>
  <c r="T206" i="1"/>
  <c r="S206" i="1"/>
  <c r="T205" i="1"/>
  <c r="T207" i="1"/>
  <c r="U207" i="1" s="1"/>
  <c r="S205" i="1"/>
  <c r="S207" i="1"/>
  <c r="S692" i="1"/>
  <c r="T692" i="1"/>
  <c r="U692" i="1" s="1"/>
  <c r="T763" i="1"/>
  <c r="S763" i="1"/>
  <c r="S313" i="1"/>
  <c r="Y143" i="1"/>
  <c r="S534" i="1"/>
  <c r="T534" i="1"/>
  <c r="U534" i="1" s="1"/>
  <c r="T912" i="1"/>
  <c r="S912" i="1"/>
  <c r="T919" i="1"/>
  <c r="S919" i="1"/>
  <c r="U906" i="1"/>
  <c r="W445" i="1"/>
  <c r="V443" i="1"/>
  <c r="Y442" i="1"/>
  <c r="S376" i="1"/>
  <c r="U363" i="1"/>
  <c r="T376" i="1"/>
  <c r="T372" i="1"/>
  <c r="T214" i="1"/>
  <c r="U214" i="1" s="1"/>
  <c r="S214" i="1"/>
  <c r="T478" i="1"/>
  <c r="U478" i="1" s="1"/>
  <c r="S478" i="1"/>
  <c r="T465" i="1"/>
  <c r="S465" i="1"/>
  <c r="U465" i="1" s="1"/>
  <c r="S466" i="1"/>
  <c r="S469" i="1"/>
  <c r="T468" i="1"/>
  <c r="T471" i="1"/>
  <c r="S477" i="1"/>
  <c r="S468" i="1"/>
  <c r="S471" i="1"/>
  <c r="T477" i="1"/>
  <c r="T472" i="1"/>
  <c r="S472" i="1"/>
  <c r="T466" i="1"/>
  <c r="T467" i="1"/>
  <c r="U467" i="1" s="1"/>
  <c r="T474" i="1"/>
  <c r="S473" i="1"/>
  <c r="S467" i="1"/>
  <c r="T470" i="1"/>
  <c r="U470" i="1" s="1"/>
  <c r="S474" i="1"/>
  <c r="T469" i="1"/>
  <c r="U469" i="1" s="1"/>
  <c r="S476" i="1"/>
  <c r="S470" i="1"/>
  <c r="T475" i="1"/>
  <c r="U475" i="1" s="1"/>
  <c r="T473" i="1"/>
  <c r="S475" i="1"/>
  <c r="T476" i="1"/>
  <c r="U476" i="1" s="1"/>
  <c r="T645" i="1"/>
  <c r="U645" i="1" s="1"/>
  <c r="S645" i="1"/>
  <c r="T639" i="1"/>
  <c r="T347" i="1"/>
  <c r="S347" i="1"/>
  <c r="T113" i="1"/>
  <c r="S113" i="1"/>
  <c r="T554" i="1"/>
  <c r="S554" i="1"/>
  <c r="S552" i="1"/>
  <c r="T551" i="1"/>
  <c r="S551" i="1"/>
  <c r="T550" i="1"/>
  <c r="S549" i="1"/>
  <c r="S550" i="1"/>
  <c r="S553" i="1"/>
  <c r="T549" i="1"/>
  <c r="U549" i="1" s="1"/>
  <c r="T553" i="1"/>
  <c r="T552" i="1"/>
  <c r="U552" i="1" s="1"/>
  <c r="T199" i="1"/>
  <c r="S199" i="1"/>
  <c r="T278" i="1"/>
  <c r="S278" i="1"/>
  <c r="T276" i="1"/>
  <c r="U276" i="1" s="1"/>
  <c r="S276" i="1"/>
  <c r="S340" i="1"/>
  <c r="T634" i="1"/>
  <c r="S992" i="1"/>
  <c r="T992" i="1"/>
  <c r="S990" i="1"/>
  <c r="T991" i="1"/>
  <c r="S991" i="1"/>
  <c r="T990" i="1"/>
  <c r="U990" i="1" s="1"/>
  <c r="T747" i="1"/>
  <c r="U747" i="1" s="1"/>
  <c r="T526" i="1"/>
  <c r="U526" i="1" s="1"/>
  <c r="S526" i="1"/>
  <c r="T240" i="1"/>
  <c r="U240" i="1" s="1"/>
  <c r="S240" i="1"/>
  <c r="U227" i="1"/>
  <c r="T237" i="1"/>
  <c r="S237" i="1"/>
  <c r="T238" i="1"/>
  <c r="U238" i="1" s="1"/>
  <c r="S238" i="1"/>
  <c r="T239" i="1"/>
  <c r="U239" i="1" s="1"/>
  <c r="S239" i="1"/>
  <c r="S496" i="1"/>
  <c r="T408" i="1"/>
  <c r="S408" i="1"/>
  <c r="U395" i="1"/>
  <c r="T344" i="1"/>
  <c r="T690" i="1"/>
  <c r="U690" i="1" s="1"/>
  <c r="S690" i="1"/>
  <c r="S602" i="1"/>
  <c r="T602" i="1"/>
  <c r="S596" i="1"/>
  <c r="W862" i="1"/>
  <c r="V860" i="1"/>
  <c r="Y859" i="1"/>
  <c r="T55" i="1"/>
  <c r="U55" i="1" s="1"/>
  <c r="U42" i="1"/>
  <c r="S55" i="1"/>
  <c r="S54" i="1"/>
  <c r="U54" i="1" s="1"/>
  <c r="T53" i="1"/>
  <c r="U53" i="1" s="1"/>
  <c r="S53" i="1"/>
  <c r="T52" i="1"/>
  <c r="S52" i="1"/>
  <c r="U52" i="1" s="1"/>
  <c r="T54" i="1"/>
  <c r="S359" i="1"/>
  <c r="T359" i="1"/>
  <c r="U359" i="1" s="1"/>
  <c r="T506" i="1"/>
  <c r="U506" i="1" s="1"/>
  <c r="S506" i="1"/>
  <c r="T505" i="1"/>
  <c r="S505" i="1"/>
  <c r="T504" i="1"/>
  <c r="S504" i="1"/>
  <c r="U504" i="1" s="1"/>
  <c r="Y438" i="1"/>
  <c r="W866" i="1"/>
  <c r="V864" i="1"/>
  <c r="Y863" i="1"/>
  <c r="V865" i="1"/>
  <c r="W867" i="1"/>
  <c r="Y864" i="1"/>
  <c r="T903" i="1"/>
  <c r="U903" i="1" s="1"/>
  <c r="S903" i="1"/>
  <c r="S317" i="1"/>
  <c r="T317" i="1"/>
  <c r="U317" i="1" s="1"/>
  <c r="T337" i="1"/>
  <c r="U337" i="1" s="1"/>
  <c r="S337" i="1"/>
  <c r="S681" i="1"/>
  <c r="T681" i="1"/>
  <c r="U681" i="1" s="1"/>
  <c r="T309" i="1"/>
  <c r="V867" i="1"/>
  <c r="Y866" i="1"/>
  <c r="W869" i="1"/>
  <c r="T270" i="1"/>
  <c r="T65" i="1"/>
  <c r="U65" i="1" s="1"/>
  <c r="S65" i="1"/>
  <c r="T64" i="1"/>
  <c r="S64" i="1"/>
  <c r="S969" i="1"/>
  <c r="U956" i="1"/>
  <c r="T969" i="1"/>
  <c r="U969" i="1" s="1"/>
  <c r="S968" i="1"/>
  <c r="T968" i="1"/>
  <c r="W453" i="1"/>
  <c r="V451" i="1"/>
  <c r="Y450" i="1"/>
  <c r="T204" i="1"/>
  <c r="S204" i="1"/>
  <c r="U191" i="1"/>
  <c r="S419" i="1"/>
  <c r="T419" i="1"/>
  <c r="T417" i="1"/>
  <c r="S417" i="1"/>
  <c r="U417" i="1" s="1"/>
  <c r="T418" i="1"/>
  <c r="U418" i="1" s="1"/>
  <c r="S418" i="1"/>
  <c r="S370" i="1"/>
  <c r="T370" i="1"/>
  <c r="U370" i="1" s="1"/>
  <c r="T369" i="1"/>
  <c r="U369" i="1" s="1"/>
  <c r="S369" i="1"/>
  <c r="T614" i="1"/>
  <c r="U614" i="1" s="1"/>
  <c r="S614" i="1"/>
  <c r="T365" i="1"/>
  <c r="S215" i="1"/>
  <c r="T511" i="1"/>
  <c r="S511" i="1"/>
  <c r="T510" i="1"/>
  <c r="U510" i="1" s="1"/>
  <c r="S510" i="1"/>
  <c r="T509" i="1"/>
  <c r="S509" i="1"/>
  <c r="T907" i="1"/>
  <c r="S907" i="1"/>
  <c r="T112" i="1"/>
  <c r="S112" i="1"/>
  <c r="U99" i="1"/>
  <c r="S110" i="1"/>
  <c r="T109" i="1"/>
  <c r="U109" i="1" s="1"/>
  <c r="S109" i="1"/>
  <c r="T111" i="1"/>
  <c r="U111" i="1" s="1"/>
  <c r="S111" i="1"/>
  <c r="T110" i="1"/>
  <c r="S699" i="1"/>
  <c r="U686" i="1"/>
  <c r="T699" i="1"/>
  <c r="T698" i="1"/>
  <c r="U698" i="1" s="1"/>
  <c r="S698" i="1"/>
  <c r="T392" i="1"/>
  <c r="S392" i="1"/>
  <c r="S951" i="1"/>
  <c r="T567" i="1"/>
  <c r="S567" i="1"/>
  <c r="U554" i="1"/>
  <c r="S593" i="1"/>
  <c r="T593" i="1"/>
  <c r="U593" i="1" s="1"/>
  <c r="S583" i="1"/>
  <c r="S800" i="1"/>
  <c r="U787" i="1"/>
  <c r="T800" i="1"/>
  <c r="V453" i="1"/>
  <c r="Y452" i="1"/>
  <c r="W455" i="1"/>
  <c r="T390" i="1"/>
  <c r="S390" i="1"/>
  <c r="S381" i="1"/>
  <c r="S378" i="1"/>
  <c r="T389" i="1"/>
  <c r="S389" i="1"/>
  <c r="W456" i="1"/>
  <c r="V454" i="1"/>
  <c r="Y453" i="1"/>
  <c r="T85" i="1"/>
  <c r="S85" i="1"/>
  <c r="T83" i="1"/>
  <c r="T82" i="1"/>
  <c r="S83" i="1"/>
  <c r="S82" i="1"/>
  <c r="T84" i="1"/>
  <c r="S84" i="1"/>
  <c r="T409" i="1"/>
  <c r="S409" i="1"/>
  <c r="S609" i="1"/>
  <c r="T286" i="1"/>
  <c r="S286" i="1"/>
  <c r="U273" i="1"/>
  <c r="T285" i="1"/>
  <c r="U285" i="1" s="1"/>
  <c r="S285" i="1"/>
  <c r="T280" i="1"/>
  <c r="S280" i="1"/>
  <c r="U267" i="1"/>
  <c r="T507" i="1"/>
  <c r="T228" i="1"/>
  <c r="S228" i="1"/>
  <c r="S431" i="1"/>
  <c r="T431" i="1"/>
  <c r="U431" i="1" s="1"/>
  <c r="T778" i="1"/>
  <c r="S778" i="1"/>
  <c r="T391" i="1"/>
  <c r="S391" i="1"/>
  <c r="U391" i="1" s="1"/>
  <c r="U378" i="1"/>
  <c r="T957" i="1"/>
  <c r="V870" i="1"/>
  <c r="Y869" i="1"/>
  <c r="W872" i="1"/>
  <c r="T784" i="1"/>
  <c r="S784" i="1"/>
  <c r="U771" i="1"/>
  <c r="S691" i="1"/>
  <c r="T691" i="1"/>
  <c r="T527" i="1"/>
  <c r="U527" i="1" s="1"/>
  <c r="S527" i="1"/>
  <c r="T846" i="1"/>
  <c r="S846" i="1"/>
  <c r="U833" i="1"/>
  <c r="T923" i="1"/>
  <c r="U923" i="1" s="1"/>
  <c r="S923" i="1"/>
  <c r="T170" i="1"/>
  <c r="U170" i="1" s="1"/>
  <c r="S170" i="1"/>
  <c r="T521" i="1"/>
  <c r="U521" i="1" s="1"/>
  <c r="S521" i="1"/>
  <c r="T134" i="1"/>
  <c r="S134" i="1"/>
  <c r="U121" i="1"/>
  <c r="T145" i="1"/>
  <c r="U145" i="1" s="1"/>
  <c r="S145" i="1"/>
  <c r="U132" i="1"/>
  <c r="T676" i="1"/>
  <c r="S676" i="1"/>
  <c r="S88" i="1"/>
  <c r="T497" i="1"/>
  <c r="S152" i="1"/>
  <c r="S538" i="1"/>
  <c r="T538" i="1"/>
  <c r="U538" i="1" s="1"/>
  <c r="T571" i="1"/>
  <c r="S571" i="1"/>
  <c r="T918" i="1"/>
  <c r="S918" i="1"/>
  <c r="T76" i="1"/>
  <c r="S76" i="1"/>
  <c r="T265" i="1"/>
  <c r="U265" i="1" s="1"/>
  <c r="U252" i="1"/>
  <c r="S265" i="1"/>
  <c r="T633" i="1"/>
  <c r="U633" i="1" s="1"/>
  <c r="S633" i="1"/>
  <c r="T826" i="1"/>
  <c r="S826" i="1"/>
  <c r="U813" i="1"/>
  <c r="T720" i="1"/>
  <c r="U720" i="1" s="1"/>
  <c r="S720" i="1"/>
  <c r="T905" i="1"/>
  <c r="S905" i="1"/>
  <c r="U905" i="1" s="1"/>
  <c r="T72" i="1"/>
  <c r="U72" i="1" s="1"/>
  <c r="S246" i="1"/>
  <c r="T246" i="1"/>
  <c r="T384" i="1"/>
  <c r="S384" i="1"/>
  <c r="T198" i="1"/>
  <c r="U198" i="1" s="1"/>
  <c r="S198" i="1"/>
  <c r="S849" i="1"/>
  <c r="T849" i="1"/>
  <c r="S137" i="1"/>
  <c r="U124" i="1"/>
  <c r="T137" i="1"/>
  <c r="U137" i="1" s="1"/>
  <c r="S34" i="1"/>
  <c r="S339" i="1"/>
  <c r="U326" i="1"/>
  <c r="T339" i="1"/>
  <c r="U339" i="1" s="1"/>
  <c r="S799" i="1"/>
  <c r="T799" i="1"/>
  <c r="T618" i="1"/>
  <c r="S618" i="1"/>
  <c r="S94" i="1"/>
  <c r="T481" i="1"/>
  <c r="T568" i="1"/>
  <c r="U568" i="1" s="1"/>
  <c r="S179" i="1"/>
  <c r="U179" i="1" s="1"/>
  <c r="V457" i="1"/>
  <c r="Y456" i="1"/>
  <c r="W459" i="1"/>
  <c r="S711" i="1"/>
  <c r="T259" i="1"/>
  <c r="T260" i="1"/>
  <c r="U260" i="1" s="1"/>
  <c r="S556" i="1"/>
  <c r="T261" i="1"/>
  <c r="T947" i="1"/>
  <c r="T253" i="1"/>
  <c r="U253" i="1" s="1"/>
  <c r="T50" i="1"/>
  <c r="S50" i="1"/>
  <c r="S962" i="1"/>
  <c r="T962" i="1"/>
  <c r="U962" i="1" s="1"/>
  <c r="S709" i="1"/>
  <c r="S610" i="1"/>
  <c r="U610" i="1" s="1"/>
  <c r="T610" i="1"/>
  <c r="T39" i="1"/>
  <c r="S39" i="1"/>
  <c r="T282" i="1"/>
  <c r="S282" i="1"/>
  <c r="T726" i="1"/>
  <c r="S726" i="1"/>
  <c r="T176" i="1"/>
  <c r="U176" i="1" s="1"/>
  <c r="S176" i="1"/>
  <c r="T630" i="1"/>
  <c r="S630" i="1"/>
  <c r="U630" i="1" s="1"/>
  <c r="U617" i="1"/>
  <c r="S818" i="1"/>
  <c r="T818" i="1"/>
  <c r="U818" i="1" s="1"/>
  <c r="T279" i="1"/>
  <c r="S279" i="1"/>
  <c r="U266" i="1"/>
  <c r="T283" i="1"/>
  <c r="U283" i="1" s="1"/>
  <c r="S283" i="1"/>
  <c r="S435" i="1"/>
  <c r="T435" i="1"/>
  <c r="U435" i="1" s="1"/>
  <c r="T397" i="1"/>
  <c r="S397" i="1"/>
  <c r="U384" i="1"/>
  <c r="T733" i="1"/>
  <c r="U733" i="1" s="1"/>
  <c r="S733" i="1"/>
  <c r="T995" i="1"/>
  <c r="S995" i="1"/>
  <c r="U982" i="1"/>
  <c r="U515" i="1"/>
  <c r="T528" i="1"/>
  <c r="S528" i="1"/>
  <c r="T666" i="1"/>
  <c r="S666" i="1"/>
  <c r="U653" i="1"/>
  <c r="T893" i="1"/>
  <c r="T680" i="1"/>
  <c r="S680" i="1"/>
  <c r="U680" i="1" s="1"/>
  <c r="T219" i="1"/>
  <c r="U219" i="1" s="1"/>
  <c r="T141" i="1"/>
  <c r="S335" i="1"/>
  <c r="U322" i="1"/>
  <c r="T335" i="1"/>
  <c r="U335" i="1" s="1"/>
  <c r="S598" i="1"/>
  <c r="T598" i="1"/>
  <c r="T801" i="1"/>
  <c r="U801" i="1" s="1"/>
  <c r="S801" i="1"/>
  <c r="U907" i="1"/>
  <c r="T920" i="1"/>
  <c r="U920" i="1" s="1"/>
  <c r="S920" i="1"/>
  <c r="S153" i="1"/>
  <c r="T352" i="1"/>
  <c r="S352" i="1"/>
  <c r="U784" i="1"/>
  <c r="T797" i="1"/>
  <c r="S797" i="1"/>
  <c r="U881" i="1"/>
  <c r="T894" i="1"/>
  <c r="U894" i="1" s="1"/>
  <c r="S894" i="1"/>
  <c r="T354" i="1"/>
  <c r="U354" i="1" s="1"/>
  <c r="S354" i="1"/>
  <c r="T620" i="1"/>
  <c r="U620" i="1" s="1"/>
  <c r="S620" i="1"/>
  <c r="S808" i="1"/>
  <c r="U795" i="1"/>
  <c r="T808" i="1"/>
  <c r="U808" i="1" s="1"/>
  <c r="T601" i="1"/>
  <c r="U601" i="1" s="1"/>
  <c r="S601" i="1"/>
  <c r="S891" i="1"/>
  <c r="T144" i="1"/>
  <c r="U144" i="1" s="1"/>
  <c r="V144" i="1" s="1"/>
  <c r="S144" i="1"/>
  <c r="T439" i="1"/>
  <c r="S712" i="1"/>
  <c r="S484" i="1"/>
  <c r="U484" i="1" s="1"/>
  <c r="T816" i="1"/>
  <c r="S787" i="1"/>
  <c r="T180" i="1"/>
  <c r="T142" i="1"/>
  <c r="U142" i="1" s="1"/>
  <c r="T943" i="1"/>
  <c r="U943" i="1" s="1"/>
  <c r="T944" i="1"/>
  <c r="U944" i="1" s="1"/>
  <c r="T433" i="1"/>
  <c r="T437" i="1"/>
  <c r="U437" i="1" s="1"/>
  <c r="W449" i="1"/>
  <c r="V447" i="1"/>
  <c r="Y446" i="1"/>
  <c r="T367" i="1"/>
  <c r="U187" i="1"/>
  <c r="T200" i="1"/>
  <c r="U200" i="1" s="1"/>
  <c r="S200" i="1"/>
  <c r="S43" i="1"/>
  <c r="T295" i="1"/>
  <c r="S295" i="1"/>
  <c r="U282" i="1"/>
  <c r="S600" i="1"/>
  <c r="T600" i="1"/>
  <c r="U600" i="1" s="1"/>
  <c r="U587" i="1"/>
  <c r="U286" i="1"/>
  <c r="T299" i="1"/>
  <c r="S299" i="1"/>
  <c r="T513" i="1"/>
  <c r="U513" i="1" s="1"/>
  <c r="S513" i="1"/>
  <c r="V858" i="1"/>
  <c r="Y857" i="1"/>
  <c r="W860" i="1"/>
  <c r="S49" i="1"/>
  <c r="T310" i="1"/>
  <c r="U310" i="1" s="1"/>
  <c r="T672" i="1"/>
  <c r="U672" i="1" s="1"/>
  <c r="S672" i="1"/>
  <c r="U659" i="1"/>
  <c r="S495" i="1"/>
  <c r="U495" i="1" s="1"/>
  <c r="T641" i="1"/>
  <c r="U641" i="1" s="1"/>
  <c r="S641" i="1"/>
  <c r="T489" i="1"/>
  <c r="T402" i="1"/>
  <c r="S402" i="1"/>
  <c r="U389" i="1"/>
  <c r="T933" i="1"/>
  <c r="U933" i="1" s="1"/>
  <c r="S933" i="1"/>
  <c r="S648" i="1"/>
  <c r="U648" i="1" s="1"/>
  <c r="T648" i="1"/>
  <c r="T294" i="1"/>
  <c r="U294" i="1" s="1"/>
  <c r="T305" i="1"/>
  <c r="U305" i="1" s="1"/>
  <c r="S305" i="1"/>
  <c r="T780" i="1"/>
  <c r="S780" i="1"/>
  <c r="T150" i="1"/>
  <c r="U150" i="1" s="1"/>
  <c r="S150" i="1"/>
  <c r="T566" i="1"/>
  <c r="U566" i="1" s="1"/>
  <c r="S566" i="1"/>
  <c r="U553" i="1"/>
  <c r="S173" i="1"/>
  <c r="S183" i="1"/>
  <c r="U780" i="1"/>
  <c r="T793" i="1"/>
  <c r="S793" i="1"/>
  <c r="U793" i="1" s="1"/>
  <c r="S367" i="1"/>
  <c r="S640" i="1"/>
  <c r="U627" i="1"/>
  <c r="T640" i="1"/>
  <c r="T891" i="1"/>
  <c r="U891" i="1" s="1"/>
  <c r="S356" i="1"/>
  <c r="U343" i="1"/>
  <c r="T356" i="1"/>
  <c r="T272" i="1"/>
  <c r="S272" i="1"/>
  <c r="U259" i="1"/>
  <c r="S604" i="1"/>
  <c r="T604" i="1"/>
  <c r="T811" i="1"/>
  <c r="S811" i="1"/>
  <c r="U798" i="1"/>
  <c r="S133" i="1"/>
  <c r="S900" i="1"/>
  <c r="S372" i="1"/>
  <c r="T304" i="1"/>
  <c r="U304" i="1" s="1"/>
  <c r="S639" i="1"/>
  <c r="S271" i="1"/>
  <c r="S889" i="1"/>
  <c r="S178" i="1"/>
  <c r="U178" i="1" s="1"/>
  <c r="S743" i="1"/>
  <c r="T924" i="1"/>
  <c r="S924" i="1"/>
  <c r="S323" i="1"/>
  <c r="T323" i="1"/>
  <c r="U323" i="1" s="1"/>
  <c r="U505" i="1"/>
  <c r="T518" i="1"/>
  <c r="S518" i="1"/>
  <c r="T43" i="1"/>
  <c r="T103" i="1"/>
  <c r="U103" i="1" s="1"/>
  <c r="S103" i="1"/>
  <c r="T338" i="1"/>
  <c r="U338" i="1" s="1"/>
  <c r="S338" i="1"/>
  <c r="U325" i="1"/>
  <c r="T629" i="1"/>
  <c r="S629" i="1"/>
  <c r="U616" i="1"/>
  <c r="S807" i="1"/>
  <c r="U794" i="1"/>
  <c r="T807" i="1"/>
  <c r="U807" i="1" s="1"/>
  <c r="S254" i="1"/>
  <c r="T254" i="1"/>
  <c r="T628" i="1"/>
  <c r="U628" i="1" s="1"/>
  <c r="S628" i="1"/>
  <c r="U289" i="1"/>
  <c r="T302" i="1"/>
  <c r="S302" i="1"/>
  <c r="S584" i="1"/>
  <c r="U571" i="1"/>
  <c r="T584" i="1"/>
  <c r="T730" i="1"/>
  <c r="U730" i="1" s="1"/>
  <c r="S730" i="1"/>
  <c r="T49" i="1"/>
  <c r="U49" i="1" s="1"/>
  <c r="T225" i="1"/>
  <c r="U225" i="1" s="1"/>
  <c r="S225" i="1"/>
  <c r="U212" i="1"/>
  <c r="U399" i="1"/>
  <c r="T412" i="1"/>
  <c r="U412" i="1" s="1"/>
  <c r="S412" i="1"/>
  <c r="T667" i="1"/>
  <c r="S667" i="1"/>
  <c r="U667" i="1" s="1"/>
  <c r="U654" i="1"/>
  <c r="U893" i="1"/>
  <c r="S906" i="1"/>
  <c r="T906" i="1"/>
  <c r="T495" i="1"/>
  <c r="T660" i="1"/>
  <c r="U660" i="1" s="1"/>
  <c r="S660" i="1"/>
  <c r="U647" i="1"/>
  <c r="S379" i="1"/>
  <c r="T379" i="1"/>
  <c r="U379" i="1" s="1"/>
  <c r="S597" i="1"/>
  <c r="U584" i="1"/>
  <c r="T597" i="1"/>
  <c r="U597" i="1" s="1"/>
  <c r="T765" i="1"/>
  <c r="U765" i="1" s="1"/>
  <c r="S765" i="1"/>
  <c r="U752" i="1"/>
  <c r="T966" i="1"/>
  <c r="U966" i="1" s="1"/>
  <c r="S966" i="1"/>
  <c r="S175" i="1"/>
  <c r="S428" i="1"/>
  <c r="T428" i="1"/>
  <c r="U415" i="1"/>
  <c r="T403" i="1"/>
  <c r="U403" i="1" s="1"/>
  <c r="S403" i="1"/>
  <c r="U390" i="1"/>
  <c r="U477" i="1"/>
  <c r="T490" i="1"/>
  <c r="U490" i="1" s="1"/>
  <c r="S490" i="1"/>
  <c r="T929" i="1"/>
  <c r="U929" i="1" s="1"/>
  <c r="S929" i="1"/>
  <c r="S75" i="1"/>
  <c r="T662" i="1"/>
  <c r="S662" i="1"/>
  <c r="T173" i="1"/>
  <c r="T406" i="1"/>
  <c r="U406" i="1" s="1"/>
  <c r="S406" i="1"/>
  <c r="U393" i="1"/>
  <c r="S942" i="1"/>
  <c r="T942" i="1"/>
  <c r="S344" i="1"/>
  <c r="S960" i="1"/>
  <c r="U947" i="1"/>
  <c r="T960" i="1"/>
  <c r="U960" i="1" s="1"/>
  <c r="T965" i="1"/>
  <c r="U565" i="1"/>
  <c r="T578" i="1"/>
  <c r="S578" i="1"/>
  <c r="U578" i="1" s="1"/>
  <c r="T133" i="1"/>
  <c r="U133" i="1" s="1"/>
  <c r="S439" i="1"/>
  <c r="S957" i="1"/>
  <c r="S304" i="1"/>
  <c r="V859" i="1"/>
  <c r="Y858" i="1"/>
  <c r="W861" i="1"/>
  <c r="T271" i="1"/>
  <c r="S634" i="1"/>
  <c r="S943" i="1"/>
  <c r="T373" i="1"/>
  <c r="T377" i="1"/>
  <c r="U377" i="1" s="1"/>
  <c r="S433" i="1"/>
  <c r="T888" i="1"/>
  <c r="T224" i="1"/>
  <c r="S224" i="1"/>
  <c r="U211" i="1"/>
  <c r="T525" i="1"/>
  <c r="U525" i="1" s="1"/>
  <c r="S525" i="1"/>
  <c r="U512" i="1"/>
  <c r="T663" i="1"/>
  <c r="U663" i="1" s="1"/>
  <c r="S663" i="1"/>
  <c r="U650" i="1"/>
  <c r="T341" i="1"/>
  <c r="U341" i="1" s="1"/>
  <c r="S341" i="1"/>
  <c r="T393" i="1"/>
  <c r="S393" i="1"/>
  <c r="T783" i="1"/>
  <c r="U783" i="1" s="1"/>
  <c r="S783" i="1"/>
  <c r="U770" i="1"/>
  <c r="T911" i="1"/>
  <c r="U911" i="1" s="1"/>
  <c r="S911" i="1"/>
  <c r="V863" i="1"/>
  <c r="Y862" i="1"/>
  <c r="W865" i="1"/>
  <c r="T231" i="1"/>
  <c r="U231" i="1" s="1"/>
  <c r="S231" i="1"/>
  <c r="T220" i="1"/>
  <c r="T673" i="1"/>
  <c r="S673" i="1"/>
  <c r="T785" i="1"/>
  <c r="S785" i="1"/>
  <c r="T330" i="1"/>
  <c r="S330" i="1"/>
  <c r="T782" i="1"/>
  <c r="U782" i="1" s="1"/>
  <c r="S782" i="1"/>
  <c r="U769" i="1"/>
  <c r="U509" i="1"/>
  <c r="T522" i="1"/>
  <c r="U522" i="1" s="1"/>
  <c r="S522" i="1"/>
  <c r="S31" i="1"/>
  <c r="T619" i="1"/>
  <c r="S619" i="1"/>
  <c r="U606" i="1"/>
  <c r="S217" i="1"/>
  <c r="U204" i="1"/>
  <c r="T217" i="1"/>
  <c r="U217" i="1" s="1"/>
  <c r="T281" i="1"/>
  <c r="U281" i="1" s="1"/>
  <c r="U268" i="1"/>
  <c r="S281" i="1"/>
  <c r="S588" i="1"/>
  <c r="T588" i="1"/>
  <c r="U588" i="1" s="1"/>
  <c r="S489" i="1"/>
  <c r="T632" i="1"/>
  <c r="U632" i="1" s="1"/>
  <c r="S632" i="1"/>
  <c r="U619" i="1"/>
  <c r="T773" i="1"/>
  <c r="S773" i="1"/>
  <c r="U760" i="1"/>
  <c r="T175" i="1"/>
  <c r="T262" i="1"/>
  <c r="U262" i="1" s="1"/>
  <c r="S262" i="1"/>
  <c r="T679" i="1"/>
  <c r="U666" i="1"/>
  <c r="S679" i="1"/>
  <c r="U679" i="1" s="1"/>
  <c r="T764" i="1"/>
  <c r="U764" i="1" s="1"/>
  <c r="T914" i="1"/>
  <c r="U914" i="1" s="1"/>
  <c r="S914" i="1"/>
  <c r="T75" i="1"/>
  <c r="U75" i="1" s="1"/>
  <c r="S62" i="1"/>
  <c r="S216" i="1"/>
  <c r="T498" i="1"/>
  <c r="U498" i="1" s="1"/>
  <c r="S498" i="1"/>
  <c r="S222" i="1"/>
  <c r="T407" i="1"/>
  <c r="S407" i="1"/>
  <c r="T159" i="1"/>
  <c r="S892" i="1"/>
  <c r="S93" i="1"/>
  <c r="S594" i="1"/>
  <c r="U581" i="1"/>
  <c r="T594" i="1"/>
  <c r="T496" i="1"/>
  <c r="U496" i="1" s="1"/>
  <c r="T256" i="1"/>
  <c r="S888" i="1"/>
  <c r="S485" i="1"/>
  <c r="U485" i="1" s="1"/>
  <c r="S727" i="1"/>
  <c r="U714" i="1"/>
  <c r="T727" i="1"/>
  <c r="U775" i="1"/>
  <c r="T788" i="1"/>
  <c r="U788" i="1" s="1"/>
  <c r="S788" i="1"/>
  <c r="T779" i="1"/>
  <c r="S779" i="1"/>
  <c r="U779" i="1" s="1"/>
  <c r="U766" i="1"/>
  <c r="S715" i="1"/>
  <c r="U702" i="1"/>
  <c r="T715" i="1"/>
  <c r="S591" i="1"/>
  <c r="U591" i="1" s="1"/>
  <c r="T591" i="1"/>
  <c r="S749" i="1"/>
  <c r="U736" i="1"/>
  <c r="T749" i="1"/>
  <c r="T661" i="1"/>
  <c r="U661" i="1" s="1"/>
  <c r="S661" i="1"/>
  <c r="T776" i="1"/>
  <c r="S776" i="1"/>
  <c r="U763" i="1"/>
  <c r="S33" i="1"/>
  <c r="U33" i="1" s="1"/>
  <c r="T531" i="1"/>
  <c r="U531" i="1" s="1"/>
  <c r="S531" i="1"/>
  <c r="U518" i="1"/>
  <c r="S768" i="1"/>
  <c r="T768" i="1"/>
  <c r="U768" i="1" s="1"/>
  <c r="U618" i="1"/>
  <c r="T631" i="1"/>
  <c r="U631" i="1" s="1"/>
  <c r="S631" i="1"/>
  <c r="T615" i="1"/>
  <c r="U615" i="1" s="1"/>
  <c r="S615" i="1"/>
  <c r="U602" i="1"/>
  <c r="T31" i="1"/>
  <c r="U31" i="1" s="1"/>
  <c r="T284" i="1"/>
  <c r="S284" i="1"/>
  <c r="U271" i="1"/>
  <c r="T669" i="1"/>
  <c r="S669" i="1"/>
  <c r="U785" i="1"/>
  <c r="T798" i="1"/>
  <c r="S798" i="1"/>
  <c r="T139" i="1"/>
  <c r="S139" i="1"/>
  <c r="Y872" i="1"/>
  <c r="T705" i="1"/>
  <c r="U705" i="1" s="1"/>
  <c r="S705" i="1"/>
  <c r="T668" i="1"/>
  <c r="U668" i="1" s="1"/>
  <c r="S668" i="1"/>
  <c r="T346" i="1"/>
  <c r="U346" i="1" s="1"/>
  <c r="S346" i="1"/>
  <c r="T131" i="1"/>
  <c r="U131" i="1" s="1"/>
  <c r="S131" i="1"/>
  <c r="U278" i="1"/>
  <c r="T291" i="1"/>
  <c r="S291" i="1"/>
  <c r="U402" i="1"/>
  <c r="T415" i="1"/>
  <c r="S415" i="1"/>
  <c r="T767" i="1"/>
  <c r="U767" i="1" s="1"/>
  <c r="S767" i="1"/>
  <c r="T744" i="1"/>
  <c r="U744" i="1" s="1"/>
  <c r="T216" i="1"/>
  <c r="U216" i="1" s="1"/>
  <c r="S430" i="1"/>
  <c r="T430" i="1"/>
  <c r="T623" i="1"/>
  <c r="U623" i="1" s="1"/>
  <c r="S623" i="1"/>
  <c r="T946" i="1"/>
  <c r="T222" i="1"/>
  <c r="T970" i="1"/>
  <c r="U970" i="1" s="1"/>
  <c r="S970" i="1"/>
  <c r="U957" i="1"/>
  <c r="T892" i="1"/>
  <c r="U892" i="1" s="1"/>
  <c r="S965" i="1"/>
  <c r="T328" i="1"/>
  <c r="U328" i="1" s="1"/>
  <c r="S328" i="1"/>
  <c r="S223" i="1"/>
  <c r="T714" i="1"/>
  <c r="S383" i="1"/>
  <c r="T30" i="1"/>
  <c r="U30" i="1" s="1"/>
  <c r="Y461" i="1"/>
  <c r="V462" i="1"/>
  <c r="W464" i="1"/>
  <c r="T251" i="1"/>
  <c r="S382" i="1"/>
  <c r="S158" i="1"/>
  <c r="S256" i="1"/>
  <c r="S146" i="1"/>
  <c r="U146" i="1" s="1"/>
  <c r="S377" i="1"/>
  <c r="T952" i="1"/>
  <c r="S740" i="1"/>
  <c r="T740" i="1"/>
  <c r="U740" i="1" s="1"/>
  <c r="U727" i="1"/>
  <c r="T135" i="1"/>
  <c r="S135" i="1"/>
  <c r="U122" i="1"/>
  <c r="T32" i="1"/>
  <c r="U32" i="1" s="1"/>
  <c r="S643" i="1"/>
  <c r="T643" i="1"/>
  <c r="U643" i="1" s="1"/>
  <c r="T33" i="1"/>
  <c r="T364" i="1"/>
  <c r="T611" i="1"/>
  <c r="S611" i="1"/>
  <c r="U598" i="1"/>
  <c r="S803" i="1"/>
  <c r="U790" i="1"/>
  <c r="T803" i="1"/>
  <c r="U803" i="1" s="1"/>
  <c r="S130" i="1"/>
  <c r="T96" i="1"/>
  <c r="S96" i="1"/>
  <c r="U83" i="1"/>
  <c r="T342" i="1"/>
  <c r="S342" i="1"/>
  <c r="T671" i="1"/>
  <c r="S671" i="1"/>
  <c r="U792" i="1"/>
  <c r="T805" i="1"/>
  <c r="U805" i="1" s="1"/>
  <c r="S805" i="1"/>
  <c r="T738" i="1"/>
  <c r="S738" i="1"/>
  <c r="S45" i="1"/>
  <c r="U883" i="1"/>
  <c r="T896" i="1"/>
  <c r="S896" i="1"/>
  <c r="S169" i="1"/>
  <c r="U156" i="1"/>
  <c r="T169" i="1"/>
  <c r="S37" i="1"/>
  <c r="T386" i="1"/>
  <c r="U386" i="1" s="1"/>
  <c r="S386" i="1"/>
  <c r="U373" i="1"/>
  <c r="S742" i="1"/>
  <c r="T742" i="1"/>
  <c r="U729" i="1"/>
  <c r="S375" i="1"/>
  <c r="T375" i="1"/>
  <c r="T775" i="1"/>
  <c r="S775" i="1"/>
  <c r="T678" i="1"/>
  <c r="U678" i="1" s="1"/>
  <c r="S678" i="1"/>
  <c r="T791" i="1"/>
  <c r="U791" i="1" s="1"/>
  <c r="S791" i="1"/>
  <c r="U778" i="1"/>
  <c r="S315" i="1"/>
  <c r="U315" i="1" s="1"/>
  <c r="U302" i="1"/>
  <c r="T315" i="1"/>
  <c r="S764" i="1"/>
  <c r="T90" i="1"/>
  <c r="U90" i="1" s="1"/>
  <c r="S90" i="1"/>
  <c r="U77" i="1"/>
  <c r="S432" i="1"/>
  <c r="U419" i="1"/>
  <c r="T432" i="1"/>
  <c r="U432" i="1" s="1"/>
  <c r="T688" i="1"/>
  <c r="S688" i="1"/>
  <c r="T488" i="1"/>
  <c r="S71" i="1"/>
  <c r="S380" i="1"/>
  <c r="U367" i="1"/>
  <c r="T380" i="1"/>
  <c r="U380" i="1" s="1"/>
  <c r="T223" i="1"/>
  <c r="U223" i="1" s="1"/>
  <c r="T383" i="1"/>
  <c r="S269" i="1"/>
  <c r="S913" i="1"/>
  <c r="T382" i="1"/>
  <c r="U382" i="1" s="1"/>
  <c r="T887" i="1"/>
  <c r="T158" i="1"/>
  <c r="S257" i="1"/>
  <c r="S774" i="1"/>
  <c r="T766" i="1"/>
  <c r="S157" i="1"/>
  <c r="S493" i="1"/>
  <c r="S952" i="1"/>
  <c r="Y463" i="1"/>
  <c r="V464" i="1"/>
  <c r="T345" i="1"/>
  <c r="S345" i="1"/>
  <c r="S731" i="1"/>
  <c r="T731" i="1"/>
  <c r="U731" i="1" s="1"/>
  <c r="S306" i="1"/>
  <c r="T306" i="1"/>
  <c r="T215" i="1"/>
  <c r="U215" i="1" s="1"/>
  <c r="U91" i="1"/>
  <c r="T104" i="1"/>
  <c r="U104" i="1" s="1"/>
  <c r="S104" i="1"/>
  <c r="T664" i="1"/>
  <c r="U664" i="1" s="1"/>
  <c r="S664" i="1"/>
  <c r="U651" i="1"/>
  <c r="T930" i="1"/>
  <c r="S930" i="1"/>
  <c r="S644" i="1"/>
  <c r="T644" i="1"/>
  <c r="S756" i="1"/>
  <c r="U743" i="1"/>
  <c r="T756" i="1"/>
  <c r="S985" i="1"/>
  <c r="T985" i="1"/>
  <c r="U985" i="1" s="1"/>
  <c r="T130" i="1"/>
  <c r="U130" i="1" s="1"/>
  <c r="T234" i="1"/>
  <c r="U234" i="1" s="1"/>
  <c r="U221" i="1"/>
  <c r="S234" i="1"/>
  <c r="T387" i="1"/>
  <c r="U387" i="1" s="1"/>
  <c r="S387" i="1"/>
  <c r="U912" i="1"/>
  <c r="T925" i="1"/>
  <c r="U925" i="1" s="1"/>
  <c r="S925" i="1"/>
  <c r="T45" i="1"/>
  <c r="U45" i="1" s="1"/>
  <c r="T132" i="1"/>
  <c r="S132" i="1"/>
  <c r="U119" i="1"/>
  <c r="T37" i="1"/>
  <c r="U37" i="1" s="1"/>
  <c r="T895" i="1"/>
  <c r="S895" i="1"/>
  <c r="S308" i="1"/>
  <c r="U308" i="1" s="1"/>
  <c r="U295" i="1"/>
  <c r="T308" i="1"/>
  <c r="T532" i="1"/>
  <c r="U532" i="1" s="1"/>
  <c r="S532" i="1"/>
  <c r="U519" i="1"/>
  <c r="T659" i="1"/>
  <c r="S659" i="1"/>
  <c r="T777" i="1"/>
  <c r="U777" i="1" s="1"/>
  <c r="S777" i="1"/>
  <c r="T480" i="1"/>
  <c r="S348" i="1"/>
  <c r="S748" i="1"/>
  <c r="U735" i="1"/>
  <c r="T748" i="1"/>
  <c r="U748" i="1" s="1"/>
  <c r="T934" i="1"/>
  <c r="U934" i="1" s="1"/>
  <c r="S934" i="1"/>
  <c r="T218" i="1"/>
  <c r="U218" i="1" s="1"/>
  <c r="S218" i="1"/>
  <c r="U205" i="1"/>
  <c r="T394" i="1"/>
  <c r="U394" i="1" s="1"/>
  <c r="S394" i="1"/>
  <c r="T931" i="1"/>
  <c r="S931" i="1"/>
  <c r="U918" i="1"/>
  <c r="T492" i="1"/>
  <c r="U492" i="1" s="1"/>
  <c r="S953" i="1"/>
  <c r="T247" i="1"/>
  <c r="U247" i="1" s="1"/>
  <c r="S500" i="1"/>
  <c r="U636" i="1"/>
  <c r="T649" i="1"/>
  <c r="U649" i="1" s="1"/>
  <c r="S649" i="1"/>
  <c r="S890" i="1"/>
  <c r="T71" i="1"/>
  <c r="U71" i="1" s="1"/>
  <c r="V452" i="1"/>
  <c r="Y451" i="1"/>
  <c r="W454" i="1"/>
  <c r="S185" i="1"/>
  <c r="T185" i="1"/>
  <c r="U185" i="1" s="1"/>
  <c r="U625" i="1"/>
  <c r="T638" i="1"/>
  <c r="U638" i="1" s="1"/>
  <c r="S638" i="1"/>
  <c r="S786" i="1"/>
  <c r="T434" i="1"/>
  <c r="U434" i="1" s="1"/>
  <c r="T913" i="1"/>
  <c r="U913" i="1" s="1"/>
  <c r="S365" i="1"/>
  <c r="S251" i="1"/>
  <c r="V456" i="1"/>
  <c r="Y455" i="1"/>
  <c r="W458" i="1"/>
  <c r="S887" i="1"/>
  <c r="T257" i="1"/>
  <c r="U257" i="1" s="1"/>
  <c r="S747" i="1"/>
  <c r="T89" i="1"/>
  <c r="U89" i="1" s="1"/>
  <c r="S766" i="1"/>
  <c r="T157" i="1"/>
  <c r="U157" i="1" s="1"/>
  <c r="T493" i="1"/>
  <c r="U493" i="1" s="1"/>
  <c r="T86" i="1"/>
  <c r="U86" i="1" s="1"/>
  <c r="S86" i="1"/>
  <c r="U73" i="1"/>
  <c r="T901" i="1"/>
  <c r="U901" i="1" s="1"/>
  <c r="S901" i="1"/>
  <c r="U888" i="1"/>
  <c r="T574" i="1"/>
  <c r="S574" i="1"/>
  <c r="T792" i="1"/>
  <c r="S792" i="1"/>
  <c r="T36" i="1"/>
  <c r="S36" i="1"/>
  <c r="S355" i="1"/>
  <c r="U355" i="1" s="1"/>
  <c r="U342" i="1"/>
  <c r="T355" i="1"/>
  <c r="S708" i="1"/>
  <c r="T708" i="1"/>
  <c r="U708" i="1" s="1"/>
  <c r="S689" i="1"/>
  <c r="U676" i="1"/>
  <c r="T689" i="1"/>
  <c r="U689" i="1" s="1"/>
  <c r="T287" i="1"/>
  <c r="U287" i="1" s="1"/>
  <c r="S287" i="1"/>
  <c r="U274" i="1"/>
  <c r="Y459" i="1"/>
  <c r="V460" i="1"/>
  <c r="W462" i="1"/>
  <c r="S608" i="1"/>
  <c r="T608" i="1"/>
  <c r="S364" i="1"/>
  <c r="S839" i="1"/>
  <c r="T839" i="1"/>
  <c r="U839" i="1" s="1"/>
  <c r="U826" i="1"/>
  <c r="S41" i="1"/>
  <c r="T617" i="1"/>
  <c r="S617" i="1"/>
  <c r="U604" i="1"/>
  <c r="T998" i="1"/>
  <c r="S998" i="1"/>
  <c r="Y464" i="1"/>
  <c r="S695" i="1"/>
  <c r="T695" i="1"/>
  <c r="U695" i="1" s="1"/>
  <c r="U516" i="1"/>
  <c r="T529" i="1"/>
  <c r="U529" i="1" s="1"/>
  <c r="S529" i="1"/>
  <c r="S897" i="1"/>
  <c r="U884" i="1"/>
  <c r="T897" i="1"/>
  <c r="T73" i="1"/>
  <c r="T164" i="1"/>
  <c r="S164" i="1"/>
  <c r="U164" i="1" s="1"/>
  <c r="S422" i="1"/>
  <c r="T422" i="1"/>
  <c r="U422" i="1" s="1"/>
  <c r="U409" i="1"/>
  <c r="T675" i="1"/>
  <c r="U675" i="1" s="1"/>
  <c r="U662" i="1"/>
  <c r="S675" i="1"/>
  <c r="S491" i="1"/>
  <c r="S843" i="1"/>
  <c r="U830" i="1"/>
  <c r="T843" i="1"/>
  <c r="T61" i="1"/>
  <c r="S61" i="1"/>
  <c r="S719" i="1"/>
  <c r="T719" i="1"/>
  <c r="U719" i="1" s="1"/>
  <c r="S314" i="1"/>
  <c r="U301" i="1"/>
  <c r="T314" i="1"/>
  <c r="S420" i="1"/>
  <c r="U407" i="1"/>
  <c r="T420" i="1"/>
  <c r="S656" i="1"/>
  <c r="S590" i="1"/>
  <c r="T590" i="1"/>
  <c r="U590" i="1" s="1"/>
  <c r="T953" i="1"/>
  <c r="U953" i="1" s="1"/>
  <c r="S718" i="1"/>
  <c r="T500" i="1"/>
  <c r="U500" i="1" s="1"/>
  <c r="S589" i="1"/>
  <c r="U576" i="1"/>
  <c r="T589" i="1"/>
  <c r="U589" i="1" s="1"/>
  <c r="T842" i="1"/>
  <c r="S488" i="1"/>
  <c r="S707" i="1"/>
  <c r="U694" i="1"/>
  <c r="T707" i="1"/>
  <c r="U707" i="1" s="1"/>
  <c r="T890" i="1"/>
  <c r="U890" i="1" s="1"/>
  <c r="T241" i="1"/>
  <c r="S241" i="1"/>
  <c r="U241" i="1" s="1"/>
  <c r="U228" i="1"/>
  <c r="T67" i="1"/>
  <c r="U67" i="1" s="1"/>
  <c r="S67" i="1"/>
  <c r="T248" i="1"/>
  <c r="U248" i="1" s="1"/>
  <c r="T786" i="1"/>
  <c r="U786" i="1" s="1"/>
  <c r="T269" i="1"/>
  <c r="U269" i="1" s="1"/>
  <c r="S155" i="1"/>
  <c r="T755" i="1"/>
  <c r="U755" i="1" s="1"/>
  <c r="T658" i="1"/>
  <c r="U658" i="1" s="1"/>
  <c r="T605" i="1"/>
  <c r="U605" i="1" s="1"/>
  <c r="S605" i="1"/>
  <c r="S327" i="1"/>
  <c r="U314" i="1"/>
  <c r="T327" i="1"/>
  <c r="U327" i="1" s="1"/>
  <c r="T607" i="1"/>
  <c r="U607" i="1" s="1"/>
  <c r="S607" i="1"/>
  <c r="U594" i="1"/>
  <c r="T193" i="1"/>
  <c r="U193" i="1" s="1"/>
  <c r="S193" i="1"/>
  <c r="U180" i="1"/>
  <c r="S368" i="1"/>
  <c r="T368" i="1"/>
  <c r="U368" i="1" s="1"/>
  <c r="S592" i="1"/>
  <c r="U579" i="1"/>
  <c r="T592" i="1"/>
  <c r="U592" i="1" s="1"/>
  <c r="T108" i="1"/>
  <c r="U108" i="1" s="1"/>
  <c r="S108" i="1"/>
  <c r="U95" i="1"/>
  <c r="T401" i="1"/>
  <c r="U401" i="1" s="1"/>
  <c r="S401" i="1"/>
  <c r="T684" i="1"/>
  <c r="S684" i="1"/>
  <c r="U671" i="1"/>
  <c r="T349" i="1"/>
  <c r="S349" i="1"/>
  <c r="T182" i="1"/>
  <c r="U182" i="1" s="1"/>
  <c r="S182" i="1"/>
  <c r="U169" i="1"/>
  <c r="T41" i="1"/>
  <c r="U41" i="1" s="1"/>
  <c r="T181" i="1"/>
  <c r="U181" i="1" s="1"/>
  <c r="S181" i="1"/>
  <c r="U168" i="1"/>
  <c r="T410" i="1"/>
  <c r="U410" i="1" s="1"/>
  <c r="U397" i="1"/>
  <c r="S410" i="1"/>
  <c r="T832" i="1"/>
  <c r="U819" i="1"/>
  <c r="S832" i="1"/>
  <c r="T921" i="1"/>
  <c r="U921" i="1" s="1"/>
  <c r="S921" i="1"/>
  <c r="S148" i="1"/>
  <c r="S105" i="1"/>
  <c r="U92" i="1"/>
  <c r="T105" i="1"/>
  <c r="U105" i="1" s="1"/>
  <c r="S573" i="1"/>
  <c r="U34" i="1"/>
  <c r="T47" i="1"/>
  <c r="U47" i="1" s="1"/>
  <c r="S47" i="1"/>
  <c r="S586" i="1"/>
  <c r="T586" i="1"/>
  <c r="T725" i="1"/>
  <c r="U725" i="1" s="1"/>
  <c r="S725" i="1"/>
  <c r="U712" i="1"/>
  <c r="U123" i="1"/>
  <c r="T136" i="1"/>
  <c r="S136" i="1"/>
  <c r="T416" i="1"/>
  <c r="U416" i="1" s="1"/>
  <c r="S416" i="1"/>
  <c r="T491" i="1"/>
  <c r="S312" i="1"/>
  <c r="T312" i="1"/>
  <c r="U312" i="1" s="1"/>
  <c r="U299" i="1"/>
  <c r="T848" i="1"/>
  <c r="U848" i="1" s="1"/>
  <c r="S848" i="1"/>
  <c r="S480" i="1"/>
  <c r="T332" i="1"/>
  <c r="U332" i="1" s="1"/>
  <c r="S332" i="1"/>
  <c r="T656" i="1"/>
  <c r="U656" i="1" s="1"/>
  <c r="T915" i="1"/>
  <c r="U915" i="1" s="1"/>
  <c r="S915" i="1"/>
  <c r="T81" i="1"/>
  <c r="U81" i="1" s="1"/>
  <c r="S81" i="1"/>
  <c r="U68" i="1"/>
  <c r="T599" i="1"/>
  <c r="U599" i="1" s="1"/>
  <c r="S599" i="1"/>
  <c r="U586" i="1"/>
  <c r="T812" i="1"/>
  <c r="U812" i="1" s="1"/>
  <c r="S812" i="1"/>
  <c r="U799" i="1"/>
  <c r="T718" i="1"/>
  <c r="U718" i="1" s="1"/>
  <c r="S247" i="1"/>
  <c r="S48" i="1"/>
  <c r="T810" i="1"/>
  <c r="U810" i="1" s="1"/>
  <c r="S74" i="1"/>
  <c r="S434" i="1"/>
  <c r="T951" i="1"/>
  <c r="U951" i="1" s="1"/>
  <c r="T723" i="1"/>
  <c r="T963" i="1"/>
  <c r="U963" i="1" s="1"/>
  <c r="S721" i="1"/>
  <c r="T374" i="1"/>
  <c r="U374" i="1" s="1"/>
  <c r="S961" i="1"/>
  <c r="S932" i="1"/>
  <c r="S89" i="1"/>
  <c r="S479" i="1"/>
  <c r="T710" i="1"/>
  <c r="U710" i="1" s="1"/>
  <c r="S710" i="1"/>
  <c r="U622" i="1"/>
  <c r="T635" i="1"/>
  <c r="U635" i="1" s="1"/>
  <c r="S635" i="1"/>
  <c r="S582" i="1"/>
  <c r="U569" i="1"/>
  <c r="T582" i="1"/>
  <c r="U582" i="1" s="1"/>
  <c r="T677" i="1"/>
  <c r="U677" i="1" s="1"/>
  <c r="S677" i="1"/>
  <c r="T823" i="1"/>
  <c r="U823" i="1" s="1"/>
  <c r="S823" i="1"/>
  <c r="T405" i="1"/>
  <c r="S405" i="1"/>
  <c r="U392" i="1"/>
  <c r="S948" i="1"/>
  <c r="T948" i="1"/>
  <c r="U948" i="1" s="1"/>
  <c r="U935" i="1"/>
  <c r="T148" i="1"/>
  <c r="T573" i="1"/>
  <c r="U573" i="1" s="1"/>
  <c r="S724" i="1"/>
  <c r="S151" i="1"/>
  <c r="U151" i="1" s="1"/>
  <c r="U557" i="1"/>
  <c r="T570" i="1"/>
  <c r="S570" i="1"/>
  <c r="U827" i="1"/>
  <c r="T840" i="1"/>
  <c r="U840" i="1" s="1"/>
  <c r="S840" i="1"/>
  <c r="S174" i="1"/>
  <c r="T177" i="1"/>
  <c r="U177" i="1" s="1"/>
  <c r="S177" i="1"/>
  <c r="U523" i="1"/>
  <c r="T536" i="1"/>
  <c r="U536" i="1" s="1"/>
  <c r="S536" i="1"/>
  <c r="S704" i="1"/>
  <c r="U691" i="1"/>
  <c r="T704" i="1"/>
  <c r="S366" i="1"/>
  <c r="S548" i="1"/>
  <c r="U535" i="1"/>
  <c r="T548" i="1"/>
  <c r="U548" i="1" s="1"/>
  <c r="U820" i="1"/>
  <c r="T833" i="1"/>
  <c r="S833" i="1"/>
  <c r="S427" i="1"/>
  <c r="U414" i="1"/>
  <c r="T427" i="1"/>
  <c r="T129" i="1"/>
  <c r="S129" i="1"/>
  <c r="U116" i="1"/>
  <c r="T329" i="1"/>
  <c r="U329" i="1" s="1"/>
  <c r="S329" i="1"/>
  <c r="U316" i="1"/>
  <c r="T713" i="1"/>
  <c r="U713" i="1" s="1"/>
  <c r="S713" i="1"/>
  <c r="U700" i="1"/>
  <c r="T1000" i="1"/>
  <c r="U1000" i="1" s="1"/>
  <c r="S1000" i="1"/>
  <c r="U987" i="1"/>
  <c r="U924" i="1"/>
  <c r="T937" i="1"/>
  <c r="U937" i="1" s="1"/>
  <c r="S937" i="1"/>
  <c r="S324" i="1"/>
  <c r="T324" i="1"/>
  <c r="U324" i="1" s="1"/>
  <c r="T209" i="1"/>
  <c r="U209" i="1" s="1"/>
  <c r="S209" i="1"/>
  <c r="U196" i="1"/>
  <c r="S486" i="1"/>
  <c r="V872" i="1"/>
  <c r="Y871" i="1"/>
  <c r="U1001" i="1"/>
  <c r="Y1001" i="1" s="1"/>
  <c r="S250" i="1"/>
  <c r="U237" i="1"/>
  <c r="T250" i="1"/>
  <c r="S436" i="1"/>
  <c r="U436" i="1" s="1"/>
  <c r="S842" i="1"/>
  <c r="S44" i="1"/>
  <c r="U44" i="1" s="1"/>
  <c r="T357" i="1"/>
  <c r="U357" i="1" s="1"/>
  <c r="S357" i="1"/>
  <c r="U344" i="1"/>
  <c r="S732" i="1"/>
  <c r="T161" i="1"/>
  <c r="S161" i="1"/>
  <c r="U148" i="1"/>
  <c r="T48" i="1"/>
  <c r="U48" i="1" s="1"/>
  <c r="T371" i="1"/>
  <c r="U371" i="1" s="1"/>
  <c r="T74" i="1"/>
  <c r="U74" i="1" s="1"/>
  <c r="S963" i="1"/>
  <c r="T721" i="1"/>
  <c r="U721" i="1" s="1"/>
  <c r="Y458" i="1"/>
  <c r="V459" i="1"/>
  <c r="W461" i="1"/>
  <c r="T961" i="1"/>
  <c r="S197" i="1"/>
  <c r="T932" i="1"/>
  <c r="T479" i="1"/>
  <c r="U479" i="1" s="1"/>
  <c r="S755" i="1"/>
  <c r="S512" i="1"/>
  <c r="S658" i="1"/>
  <c r="T717" i="1"/>
  <c r="U717" i="1" s="1"/>
  <c r="S717" i="1"/>
  <c r="U704" i="1"/>
  <c r="T340" i="1"/>
  <c r="U340" i="1" s="1"/>
  <c r="S316" i="1"/>
  <c r="T316" i="1"/>
  <c r="V445" i="1"/>
  <c r="Y444" i="1"/>
  <c r="W447" i="1"/>
  <c r="T413" i="1"/>
  <c r="U413" i="1" s="1"/>
  <c r="S413" i="1"/>
  <c r="U991" i="1"/>
  <c r="T838" i="1"/>
  <c r="S838" i="1"/>
  <c r="S87" i="1"/>
  <c r="U885" i="1"/>
  <c r="T898" i="1"/>
  <c r="U898" i="1" s="1"/>
  <c r="S898" i="1"/>
  <c r="U995" i="1"/>
  <c r="S35" i="1"/>
  <c r="T107" i="1"/>
  <c r="U107" i="1" s="1"/>
  <c r="S107" i="1"/>
  <c r="U94" i="1"/>
  <c r="S429" i="1"/>
  <c r="T429" i="1"/>
  <c r="U429" i="1" s="1"/>
  <c r="S697" i="1"/>
  <c r="U684" i="1"/>
  <c r="T697" i="1"/>
  <c r="U697" i="1" s="1"/>
  <c r="T149" i="1"/>
  <c r="U149" i="1" s="1"/>
  <c r="S149" i="1"/>
  <c r="U136" i="1"/>
  <c r="T118" i="1"/>
  <c r="U118" i="1" s="1"/>
  <c r="S118" i="1"/>
  <c r="T334" i="1"/>
  <c r="U334" i="1" s="1"/>
  <c r="S334" i="1"/>
  <c r="T530" i="1"/>
  <c r="U530" i="1" s="1"/>
  <c r="S530" i="1"/>
  <c r="T724" i="1"/>
  <c r="U398" i="1"/>
  <c r="T411" i="1"/>
  <c r="U411" i="1" s="1"/>
  <c r="S411" i="1"/>
  <c r="T558" i="1"/>
  <c r="U558" i="1" s="1"/>
  <c r="S558" i="1"/>
  <c r="U545" i="1"/>
  <c r="T174" i="1"/>
  <c r="U174" i="1" s="1"/>
  <c r="S595" i="1"/>
  <c r="U595" i="1" s="1"/>
  <c r="T595" i="1"/>
  <c r="T366" i="1"/>
  <c r="U366" i="1" s="1"/>
  <c r="T396" i="1"/>
  <c r="U396" i="1" s="1"/>
  <c r="S396" i="1"/>
  <c r="U383" i="1"/>
  <c r="U624" i="1"/>
  <c r="T637" i="1"/>
  <c r="U637" i="1" s="1"/>
  <c r="S637" i="1"/>
  <c r="S1001" i="1"/>
  <c r="T1001" i="1"/>
  <c r="U349" i="1"/>
  <c r="T362" i="1"/>
  <c r="U362" i="1" s="1"/>
  <c r="S362" i="1"/>
  <c r="S311" i="1"/>
  <c r="U311" i="1" s="1"/>
  <c r="U298" i="1"/>
  <c r="T311" i="1"/>
  <c r="U481" i="1"/>
  <c r="S494" i="1"/>
  <c r="T494" i="1"/>
  <c r="S997" i="1"/>
  <c r="T997" i="1"/>
  <c r="U997" i="1" s="1"/>
  <c r="S38" i="1"/>
  <c r="T333" i="1"/>
  <c r="U333" i="1" s="1"/>
  <c r="S333" i="1"/>
  <c r="U320" i="1"/>
  <c r="T486" i="1"/>
  <c r="T996" i="1"/>
  <c r="S996" i="1"/>
  <c r="U996" i="1" s="1"/>
  <c r="S320" i="1"/>
  <c r="T320" i="1"/>
  <c r="T621" i="1"/>
  <c r="U621" i="1" s="1"/>
  <c r="S621" i="1"/>
  <c r="U608" i="1"/>
  <c r="T732" i="1"/>
  <c r="S360" i="1"/>
  <c r="U347" i="1"/>
  <c r="T360" i="1"/>
  <c r="U360" i="1" s="1"/>
  <c r="S810" i="1"/>
  <c r="S723" i="1"/>
  <c r="S374" i="1"/>
  <c r="S385" i="1"/>
  <c r="U385" i="1" s="1"/>
  <c r="T197" i="1"/>
  <c r="U197" i="1" s="1"/>
  <c r="S941" i="1"/>
  <c r="S817" i="1"/>
  <c r="S66" i="1"/>
  <c r="S147" i="1"/>
  <c r="T512" i="1"/>
  <c r="U629" i="1"/>
  <c r="T642" i="1"/>
  <c r="S642" i="1"/>
  <c r="T249" i="1"/>
  <c r="U249" i="1" s="1"/>
  <c r="S249" i="1"/>
  <c r="U236" i="1"/>
  <c r="T686" i="1"/>
  <c r="S686" i="1"/>
  <c r="U673" i="1"/>
  <c r="U489" i="1"/>
  <c r="T502" i="1"/>
  <c r="U502" i="1" s="1"/>
  <c r="S502" i="1"/>
  <c r="T63" i="1"/>
  <c r="U63" i="1" s="1"/>
  <c r="S63" i="1"/>
  <c r="U50" i="1"/>
  <c r="S219" i="1"/>
  <c r="U816" i="1"/>
  <c r="T829" i="1"/>
  <c r="S829" i="1"/>
  <c r="S762" i="1"/>
  <c r="U749" i="1"/>
  <c r="T762" i="1"/>
  <c r="U762" i="1" s="1"/>
  <c r="T572" i="1"/>
  <c r="S572" i="1"/>
  <c r="U932" i="1"/>
  <c r="T945" i="1"/>
  <c r="U945" i="1" s="1"/>
  <c r="S945" i="1"/>
  <c r="T70" i="1"/>
  <c r="U70" i="1" s="1"/>
  <c r="S70" i="1"/>
  <c r="T100" i="1"/>
  <c r="U100" i="1" s="1"/>
  <c r="S100" i="1"/>
  <c r="U87" i="1"/>
  <c r="T514" i="1"/>
  <c r="U514" i="1" s="1"/>
  <c r="S514" i="1"/>
  <c r="T670" i="1"/>
  <c r="S670" i="1"/>
  <c r="T908" i="1"/>
  <c r="U908" i="1" s="1"/>
  <c r="U895" i="1"/>
  <c r="S908" i="1"/>
  <c r="S303" i="1"/>
  <c r="T35" i="1"/>
  <c r="U35" i="1" s="1"/>
  <c r="U652" i="1"/>
  <c r="T665" i="1"/>
  <c r="U665" i="1" s="1"/>
  <c r="S665" i="1"/>
  <c r="U889" i="1"/>
  <c r="T902" i="1"/>
  <c r="U902" i="1" s="1"/>
  <c r="S902" i="1"/>
  <c r="S959" i="1"/>
  <c r="T959" i="1"/>
  <c r="U946" i="1"/>
  <c r="T388" i="1"/>
  <c r="U388" i="1" s="1"/>
  <c r="S388" i="1"/>
  <c r="U375" i="1"/>
  <c r="S520" i="1"/>
  <c r="S745" i="1"/>
  <c r="U732" i="1"/>
  <c r="T745" i="1"/>
  <c r="T97" i="1"/>
  <c r="S97" i="1"/>
  <c r="U84" i="1"/>
  <c r="U551" i="1"/>
  <c r="T564" i="1"/>
  <c r="S564" i="1"/>
  <c r="U242" i="1"/>
  <c r="S255" i="1"/>
  <c r="T255" i="1"/>
  <c r="U255" i="1" s="1"/>
  <c r="T508" i="1"/>
  <c r="U508" i="1" s="1"/>
  <c r="S508" i="1"/>
  <c r="T835" i="1"/>
  <c r="U835" i="1" s="1"/>
  <c r="U822" i="1"/>
  <c r="S835" i="1"/>
  <c r="S693" i="1"/>
  <c r="T693" i="1"/>
  <c r="T836" i="1"/>
  <c r="U836" i="1" s="1"/>
  <c r="S836" i="1"/>
  <c r="S233" i="1"/>
  <c r="U220" i="1"/>
  <c r="T233" i="1"/>
  <c r="U233" i="1" s="1"/>
  <c r="S988" i="1"/>
  <c r="U975" i="1"/>
  <c r="T988" i="1"/>
  <c r="U988" i="1" s="1"/>
  <c r="T555" i="1"/>
  <c r="S555" i="1"/>
  <c r="U542" i="1"/>
  <c r="S955" i="1"/>
  <c r="T955" i="1"/>
  <c r="U942" i="1"/>
  <c r="T38" i="1"/>
  <c r="U38" i="1" s="1"/>
  <c r="U345" i="1"/>
  <c r="T358" i="1"/>
  <c r="S358" i="1"/>
  <c r="T288" i="1"/>
  <c r="U288" i="1" s="1"/>
  <c r="S288" i="1"/>
  <c r="U275" i="1"/>
  <c r="T160" i="1"/>
  <c r="S160" i="1"/>
  <c r="T706" i="1"/>
  <c r="U706" i="1" s="1"/>
  <c r="U693" i="1"/>
  <c r="S706" i="1"/>
  <c r="V866" i="1"/>
  <c r="Y865" i="1"/>
  <c r="W868" i="1"/>
  <c r="T293" i="1"/>
  <c r="U293" i="1" s="1"/>
  <c r="S293" i="1"/>
  <c r="U280" i="1"/>
  <c r="S577" i="1"/>
  <c r="T533" i="1"/>
  <c r="U533" i="1" s="1"/>
  <c r="S533" i="1"/>
  <c r="S772" i="1"/>
  <c r="U759" i="1"/>
  <c r="T772" i="1"/>
  <c r="U772" i="1" s="1"/>
  <c r="T994" i="1"/>
  <c r="S994" i="1"/>
  <c r="U981" i="1"/>
  <c r="S371" i="1"/>
  <c r="T501" i="1"/>
  <c r="U501" i="1" s="1"/>
  <c r="T421" i="1"/>
  <c r="S309" i="1"/>
  <c r="S722" i="1"/>
  <c r="T711" i="1"/>
  <c r="U711" i="1" s="1"/>
  <c r="S221" i="1"/>
  <c r="T804" i="1"/>
  <c r="U804" i="1" s="1"/>
  <c r="S657" i="1"/>
  <c r="T385" i="1"/>
  <c r="T941" i="1"/>
  <c r="U941" i="1" s="1"/>
  <c r="S487" i="1"/>
  <c r="T817" i="1"/>
  <c r="U817" i="1" s="1"/>
  <c r="T66" i="1"/>
  <c r="U66" i="1" s="1"/>
  <c r="S499" i="1"/>
  <c r="T147" i="1"/>
  <c r="U147" i="1" s="1"/>
  <c r="T683" i="1"/>
  <c r="U683" i="1" s="1"/>
  <c r="W452" i="1"/>
  <c r="V450" i="1"/>
  <c r="Y449" i="1"/>
  <c r="T172" i="1"/>
  <c r="U172" i="1" s="1"/>
  <c r="S172" i="1"/>
  <c r="U159" i="1"/>
  <c r="S201" i="1"/>
  <c r="T201" i="1"/>
  <c r="U201" i="1" s="1"/>
  <c r="S841" i="1"/>
  <c r="U828" i="1"/>
  <c r="T841" i="1"/>
  <c r="U841" i="1" s="1"/>
  <c r="S585" i="1"/>
  <c r="T585" i="1"/>
  <c r="U585" i="1" s="1"/>
  <c r="U572" i="1"/>
  <c r="T517" i="1"/>
  <c r="U517" i="1" s="1"/>
  <c r="S517" i="1"/>
  <c r="T307" i="1"/>
  <c r="U307" i="1" s="1"/>
  <c r="T154" i="1"/>
  <c r="U154" i="1" s="1"/>
  <c r="S154" i="1"/>
  <c r="U141" i="1"/>
  <c r="S716" i="1"/>
  <c r="U716" i="1" s="1"/>
  <c r="T336" i="1"/>
  <c r="U336" i="1" s="1"/>
  <c r="S336" i="1"/>
  <c r="U567" i="1"/>
  <c r="T580" i="1"/>
  <c r="U580" i="1" s="1"/>
  <c r="S580" i="1"/>
  <c r="U897" i="1"/>
  <c r="T910" i="1"/>
  <c r="U910" i="1" s="1"/>
  <c r="S910" i="1"/>
  <c r="T303" i="1"/>
  <c r="U303" i="1" s="1"/>
  <c r="U669" i="1"/>
  <c r="T682" i="1"/>
  <c r="U682" i="1" s="1"/>
  <c r="S682" i="1"/>
  <c r="W858" i="1"/>
  <c r="V856" i="1"/>
  <c r="Y855" i="1"/>
  <c r="S984" i="1"/>
  <c r="U971" i="1"/>
  <c r="T984" i="1"/>
  <c r="U984" i="1" s="1"/>
  <c r="S497" i="1"/>
  <c r="T140" i="1"/>
  <c r="U140" i="1" s="1"/>
  <c r="S140" i="1"/>
  <c r="U127" i="1"/>
  <c r="T381" i="1"/>
  <c r="U381" i="1" s="1"/>
  <c r="T520" i="1"/>
  <c r="U520" i="1" s="1"/>
  <c r="S587" i="1"/>
  <c r="U574" i="1"/>
  <c r="T587" i="1"/>
  <c r="T735" i="1"/>
  <c r="S735" i="1"/>
  <c r="S806" i="1"/>
  <c r="T806" i="1"/>
  <c r="U806" i="1" s="1"/>
  <c r="T186" i="1"/>
  <c r="U186" i="1" s="1"/>
  <c r="S186" i="1"/>
  <c r="U173" i="1"/>
  <c r="U279" i="1"/>
  <c r="T292" i="1"/>
  <c r="U292" i="1" s="1"/>
  <c r="S292" i="1"/>
  <c r="T524" i="1"/>
  <c r="U524" i="1" s="1"/>
  <c r="S524" i="1"/>
  <c r="U511" i="1"/>
  <c r="S750" i="1"/>
  <c r="T750" i="1"/>
  <c r="U750" i="1" s="1"/>
  <c r="S837" i="1"/>
  <c r="U824" i="1"/>
  <c r="T837" i="1"/>
  <c r="S983" i="1"/>
  <c r="U983" i="1" s="1"/>
  <c r="S72" i="1"/>
  <c r="T171" i="1"/>
  <c r="U171" i="1" s="1"/>
  <c r="S171" i="1"/>
  <c r="U158" i="1"/>
  <c r="T404" i="1"/>
  <c r="U404" i="1" s="1"/>
  <c r="S404" i="1"/>
  <c r="T917" i="1"/>
  <c r="U917" i="1" s="1"/>
  <c r="S917" i="1"/>
  <c r="S319" i="1"/>
  <c r="U306" i="1"/>
  <c r="T319" i="1"/>
  <c r="U319" i="1" s="1"/>
  <c r="T440" i="1"/>
  <c r="U440" i="1" s="1"/>
  <c r="S440" i="1"/>
  <c r="U427" i="1"/>
  <c r="T789" i="1"/>
  <c r="U789" i="1" s="1"/>
  <c r="S789" i="1"/>
  <c r="U776" i="1"/>
  <c r="T563" i="1"/>
  <c r="S563" i="1"/>
  <c r="U550" i="1"/>
  <c r="T795" i="1"/>
  <c r="S795" i="1"/>
  <c r="S958" i="1"/>
  <c r="T958" i="1"/>
  <c r="S981" i="1"/>
  <c r="U968" i="1"/>
  <c r="T981" i="1"/>
  <c r="T361" i="1"/>
  <c r="S361" i="1"/>
  <c r="U348" i="1"/>
  <c r="T313" i="1"/>
  <c r="U313" i="1" s="1"/>
  <c r="S507" i="1"/>
  <c r="T46" i="1"/>
  <c r="U46" i="1" s="1"/>
  <c r="S46" i="1"/>
  <c r="T277" i="1"/>
  <c r="U277" i="1" s="1"/>
  <c r="U264" i="1"/>
  <c r="S277" i="1"/>
  <c r="T577" i="1"/>
  <c r="U577" i="1" s="1"/>
  <c r="T845" i="1"/>
  <c r="S612" i="1"/>
  <c r="T612" i="1"/>
  <c r="U612" i="1" s="1"/>
  <c r="S568" i="1"/>
  <c r="S270" i="1"/>
  <c r="U270" i="1" s="1"/>
  <c r="S421" i="1"/>
  <c r="T722" i="1"/>
  <c r="U722" i="1" s="1"/>
  <c r="T221" i="1"/>
  <c r="T657" i="1"/>
  <c r="U657" i="1" s="1"/>
  <c r="T487" i="1"/>
  <c r="S261" i="1"/>
  <c r="T499" i="1"/>
  <c r="T583" i="1"/>
  <c r="U583" i="1" s="1"/>
  <c r="S253" i="1"/>
  <c r="S683" i="1"/>
  <c r="J6" i="1"/>
  <c r="I6" i="1"/>
  <c r="K7" i="1" s="1"/>
  <c r="H6" i="1"/>
  <c r="W157" i="1" l="1"/>
  <c r="Y154" i="1"/>
  <c r="V155" i="1"/>
  <c r="V636" i="1"/>
  <c r="Y635" i="1"/>
  <c r="W638" i="1"/>
  <c r="Y498" i="1"/>
  <c r="V984" i="1"/>
  <c r="Y983" i="1"/>
  <c r="W986" i="1"/>
  <c r="V763" i="1"/>
  <c r="Y762" i="1"/>
  <c r="W765" i="1"/>
  <c r="W1000" i="1"/>
  <c r="V998" i="1"/>
  <c r="Y997" i="1"/>
  <c r="Y371" i="1"/>
  <c r="V714" i="1"/>
  <c r="Y713" i="1"/>
  <c r="Y151" i="1"/>
  <c r="W659" i="1"/>
  <c r="Y656" i="1"/>
  <c r="V657" i="1"/>
  <c r="V891" i="1"/>
  <c r="Y890" i="1"/>
  <c r="W893" i="1"/>
  <c r="Y37" i="1"/>
  <c r="V38" i="1"/>
  <c r="V407" i="1"/>
  <c r="Y406" i="1"/>
  <c r="W341" i="1"/>
  <c r="V339" i="1"/>
  <c r="Y338" i="1"/>
  <c r="V305" i="1"/>
  <c r="Y304" i="1"/>
  <c r="W307" i="1"/>
  <c r="W675" i="1"/>
  <c r="V673" i="1"/>
  <c r="Y672" i="1"/>
  <c r="Y630" i="1"/>
  <c r="V631" i="1"/>
  <c r="W633" i="1"/>
  <c r="W235" i="1"/>
  <c r="Y232" i="1"/>
  <c r="V233" i="1"/>
  <c r="Y904" i="1"/>
  <c r="V905" i="1"/>
  <c r="W907" i="1"/>
  <c r="Y899" i="1"/>
  <c r="Y814" i="1"/>
  <c r="W817" i="1"/>
  <c r="V815" i="1"/>
  <c r="W983" i="1"/>
  <c r="Y980" i="1"/>
  <c r="V981" i="1"/>
  <c r="Y722" i="1"/>
  <c r="W685" i="1"/>
  <c r="Y682" i="1"/>
  <c r="V683" i="1"/>
  <c r="W686" i="1"/>
  <c r="Y683" i="1"/>
  <c r="V684" i="1"/>
  <c r="V509" i="1"/>
  <c r="Y508" i="1"/>
  <c r="W511" i="1"/>
  <c r="W391" i="1"/>
  <c r="V389" i="1"/>
  <c r="Y388" i="1"/>
  <c r="V367" i="1"/>
  <c r="Y366" i="1"/>
  <c r="W369" i="1"/>
  <c r="Y118" i="1"/>
  <c r="V119" i="1"/>
  <c r="W121" i="1"/>
  <c r="V330" i="1"/>
  <c r="Y329" i="1"/>
  <c r="W332" i="1"/>
  <c r="Y164" i="1"/>
  <c r="V165" i="1"/>
  <c r="W383" i="1"/>
  <c r="V381" i="1"/>
  <c r="Y380" i="1"/>
  <c r="W318" i="1"/>
  <c r="V316" i="1"/>
  <c r="Y315" i="1"/>
  <c r="V669" i="1"/>
  <c r="Y668" i="1"/>
  <c r="W525" i="1"/>
  <c r="V523" i="1"/>
  <c r="Y522" i="1"/>
  <c r="V668" i="1"/>
  <c r="Y667" i="1"/>
  <c r="Y200" i="1"/>
  <c r="V201" i="1"/>
  <c r="W203" i="1"/>
  <c r="W342" i="1"/>
  <c r="V340" i="1"/>
  <c r="Y339" i="1"/>
  <c r="W908" i="1"/>
  <c r="V906" i="1"/>
  <c r="Y905" i="1"/>
  <c r="W524" i="1"/>
  <c r="V522" i="1"/>
  <c r="Y521" i="1"/>
  <c r="V594" i="1"/>
  <c r="Y593" i="1"/>
  <c r="V826" i="1"/>
  <c r="Y825" i="1"/>
  <c r="W828" i="1"/>
  <c r="V759" i="1"/>
  <c r="Y758" i="1"/>
  <c r="V127" i="1"/>
  <c r="Y126" i="1"/>
  <c r="Y750" i="1"/>
  <c r="W520" i="1"/>
  <c r="V518" i="1"/>
  <c r="Y517" i="1"/>
  <c r="Y147" i="1"/>
  <c r="V148" i="1"/>
  <c r="W150" i="1"/>
  <c r="W721" i="1"/>
  <c r="V719" i="1"/>
  <c r="Y718" i="1"/>
  <c r="V606" i="1"/>
  <c r="Y605" i="1"/>
  <c r="W608" i="1"/>
  <c r="Y86" i="1"/>
  <c r="V87" i="1"/>
  <c r="W618" i="1"/>
  <c r="V616" i="1"/>
  <c r="Y615" i="1"/>
  <c r="Y485" i="1"/>
  <c r="Y632" i="1"/>
  <c r="V633" i="1"/>
  <c r="W635" i="1"/>
  <c r="W581" i="1"/>
  <c r="Y578" i="1"/>
  <c r="V579" i="1"/>
  <c r="V794" i="1"/>
  <c r="Y793" i="1"/>
  <c r="W796" i="1"/>
  <c r="W651" i="1"/>
  <c r="Y648" i="1"/>
  <c r="V649" i="1"/>
  <c r="V220" i="1"/>
  <c r="W222" i="1"/>
  <c r="Y219" i="1"/>
  <c r="V286" i="1"/>
  <c r="Y285" i="1"/>
  <c r="W288" i="1"/>
  <c r="V110" i="1"/>
  <c r="Y109" i="1"/>
  <c r="W617" i="1"/>
  <c r="V615" i="1"/>
  <c r="Y614" i="1"/>
  <c r="W760" i="1"/>
  <c r="V758" i="1"/>
  <c r="Y757" i="1"/>
  <c r="V822" i="1"/>
  <c r="Y821" i="1"/>
  <c r="W824" i="1"/>
  <c r="V126" i="1"/>
  <c r="W128" i="1"/>
  <c r="Y125" i="1"/>
  <c r="Y908" i="1"/>
  <c r="W911" i="1"/>
  <c r="V909" i="1"/>
  <c r="V347" i="1"/>
  <c r="Y346" i="1"/>
  <c r="W349" i="1"/>
  <c r="Y253" i="1"/>
  <c r="V333" i="1"/>
  <c r="Y332" i="1"/>
  <c r="W335" i="1"/>
  <c r="V526" i="1"/>
  <c r="Y525" i="1"/>
  <c r="Y733" i="1"/>
  <c r="W736" i="1"/>
  <c r="V734" i="1"/>
  <c r="V1000" i="1"/>
  <c r="Y999" i="1"/>
  <c r="V755" i="1"/>
  <c r="Y754" i="1"/>
  <c r="V271" i="1"/>
  <c r="Y270" i="1"/>
  <c r="W322" i="1"/>
  <c r="V320" i="1"/>
  <c r="Y319" i="1"/>
  <c r="W306" i="1"/>
  <c r="Y303" i="1"/>
  <c r="V304" i="1"/>
  <c r="W709" i="1"/>
  <c r="V707" i="1"/>
  <c r="Y706" i="1"/>
  <c r="W991" i="1"/>
  <c r="V989" i="1"/>
  <c r="Y988" i="1"/>
  <c r="V515" i="1"/>
  <c r="Y514" i="1"/>
  <c r="W517" i="1"/>
  <c r="Y595" i="1"/>
  <c r="Y47" i="1"/>
  <c r="V48" i="1"/>
  <c r="W50" i="1"/>
  <c r="V593" i="1"/>
  <c r="Y592" i="1"/>
  <c r="W595" i="1"/>
  <c r="Y658" i="1"/>
  <c r="W661" i="1"/>
  <c r="V659" i="1"/>
  <c r="Y493" i="1"/>
  <c r="W780" i="1"/>
  <c r="V778" i="1"/>
  <c r="Y777" i="1"/>
  <c r="Y911" i="1"/>
  <c r="W914" i="1"/>
  <c r="V912" i="1"/>
  <c r="W768" i="1"/>
  <c r="V766" i="1"/>
  <c r="Y765" i="1"/>
  <c r="Y628" i="1"/>
  <c r="V629" i="1"/>
  <c r="W631" i="1"/>
  <c r="V681" i="1"/>
  <c r="Y680" i="1"/>
  <c r="W683" i="1"/>
  <c r="W279" i="1"/>
  <c r="V277" i="1"/>
  <c r="Y276" i="1"/>
  <c r="Y465" i="1"/>
  <c r="W465" i="1"/>
  <c r="V465" i="1"/>
  <c r="V968" i="1"/>
  <c r="Y967" i="1"/>
  <c r="W970" i="1"/>
  <c r="V542" i="1"/>
  <c r="Y541" i="1"/>
  <c r="W904" i="1"/>
  <c r="V902" i="1"/>
  <c r="Y901" i="1"/>
  <c r="Y305" i="1"/>
  <c r="V306" i="1"/>
  <c r="W308" i="1"/>
  <c r="Y927" i="1"/>
  <c r="W930" i="1"/>
  <c r="V574" i="1"/>
  <c r="Y573" i="1"/>
  <c r="W576" i="1"/>
  <c r="Y223" i="1"/>
  <c r="V505" i="1"/>
  <c r="Y504" i="1"/>
  <c r="V521" i="1"/>
  <c r="Y520" i="1"/>
  <c r="W523" i="1"/>
  <c r="V586" i="1"/>
  <c r="Y585" i="1"/>
  <c r="W588" i="1"/>
  <c r="V325" i="1"/>
  <c r="Y324" i="1"/>
  <c r="W327" i="1"/>
  <c r="Y755" i="1"/>
  <c r="V590" i="1"/>
  <c r="Y589" i="1"/>
  <c r="W592" i="1"/>
  <c r="V158" i="1"/>
  <c r="Y157" i="1"/>
  <c r="Y925" i="1"/>
  <c r="V632" i="1"/>
  <c r="Y631" i="1"/>
  <c r="V589" i="1"/>
  <c r="Y588" i="1"/>
  <c r="W591" i="1"/>
  <c r="Y929" i="1"/>
  <c r="V598" i="1"/>
  <c r="Y597" i="1"/>
  <c r="W600" i="1"/>
  <c r="V413" i="1"/>
  <c r="Y412" i="1"/>
  <c r="W415" i="1"/>
  <c r="V721" i="1"/>
  <c r="Y720" i="1"/>
  <c r="W723" i="1"/>
  <c r="V338" i="1"/>
  <c r="Y337" i="1"/>
  <c r="W340" i="1"/>
  <c r="V190" i="1"/>
  <c r="W192" i="1"/>
  <c r="Y189" i="1"/>
  <c r="V656" i="1"/>
  <c r="Y655" i="1"/>
  <c r="W658" i="1"/>
  <c r="V899" i="1"/>
  <c r="Y898" i="1"/>
  <c r="V382" i="1"/>
  <c r="Y381" i="1"/>
  <c r="W384" i="1"/>
  <c r="V911" i="1"/>
  <c r="Y910" i="1"/>
  <c r="W913" i="1"/>
  <c r="V818" i="1"/>
  <c r="Y817" i="1"/>
  <c r="W820" i="1"/>
  <c r="Y772" i="1"/>
  <c r="W314" i="1"/>
  <c r="V312" i="1"/>
  <c r="Y311" i="1"/>
  <c r="V698" i="1"/>
  <c r="Y697" i="1"/>
  <c r="W815" i="1"/>
  <c r="Y812" i="1"/>
  <c r="V813" i="1"/>
  <c r="V313" i="1"/>
  <c r="Y312" i="1"/>
  <c r="W315" i="1"/>
  <c r="Y185" i="1"/>
  <c r="W188" i="1"/>
  <c r="V186" i="1"/>
  <c r="V768" i="1"/>
  <c r="Y767" i="1"/>
  <c r="W770" i="1"/>
  <c r="W594" i="1"/>
  <c r="V592" i="1"/>
  <c r="Y591" i="1"/>
  <c r="V915" i="1"/>
  <c r="Y914" i="1"/>
  <c r="W917" i="1"/>
  <c r="W785" i="1"/>
  <c r="V783" i="1"/>
  <c r="Y782" i="1"/>
  <c r="W326" i="1"/>
  <c r="V324" i="1"/>
  <c r="Y323" i="1"/>
  <c r="W516" i="1"/>
  <c r="V514" i="1"/>
  <c r="Y513" i="1"/>
  <c r="Y137" i="1"/>
  <c r="V138" i="1"/>
  <c r="V924" i="1"/>
  <c r="Y923" i="1"/>
  <c r="W926" i="1"/>
  <c r="W394" i="1"/>
  <c r="V392" i="1"/>
  <c r="Y391" i="1"/>
  <c r="W972" i="1"/>
  <c r="V970" i="1"/>
  <c r="Y969" i="1"/>
  <c r="Y317" i="1"/>
  <c r="W320" i="1"/>
  <c r="V318" i="1"/>
  <c r="Y506" i="1"/>
  <c r="W537" i="1"/>
  <c r="Y534" i="1"/>
  <c r="V535" i="1"/>
  <c r="V917" i="1"/>
  <c r="Y916" i="1"/>
  <c r="Y954" i="1"/>
  <c r="V191" i="1"/>
  <c r="W193" i="1"/>
  <c r="Y190" i="1"/>
  <c r="Y575" i="1"/>
  <c r="V576" i="1"/>
  <c r="W578" i="1"/>
  <c r="Y559" i="1"/>
  <c r="V610" i="1"/>
  <c r="Y609" i="1"/>
  <c r="W612" i="1"/>
  <c r="Y873" i="1"/>
  <c r="W873" i="1"/>
  <c r="V873" i="1"/>
  <c r="W403" i="1"/>
  <c r="V401" i="1"/>
  <c r="Y400" i="1"/>
  <c r="Y623" i="1"/>
  <c r="V624" i="1"/>
  <c r="V742" i="1"/>
  <c r="Y741" i="1"/>
  <c r="Y524" i="1"/>
  <c r="V525" i="1"/>
  <c r="W527" i="1"/>
  <c r="Y841" i="1"/>
  <c r="Y233" i="1"/>
  <c r="V234" i="1"/>
  <c r="W236" i="1"/>
  <c r="V903" i="1"/>
  <c r="Y902" i="1"/>
  <c r="W905" i="1"/>
  <c r="Y100" i="1"/>
  <c r="V101" i="1"/>
  <c r="W103" i="1"/>
  <c r="V358" i="1"/>
  <c r="Y357" i="1"/>
  <c r="Y105" i="1"/>
  <c r="V106" i="1"/>
  <c r="W108" i="1"/>
  <c r="V270" i="1"/>
  <c r="Y269" i="1"/>
  <c r="Y355" i="1"/>
  <c r="Y89" i="1"/>
  <c r="W92" i="1"/>
  <c r="V90" i="1"/>
  <c r="Y678" i="1"/>
  <c r="V679" i="1"/>
  <c r="W681" i="1"/>
  <c r="V329" i="1"/>
  <c r="Y328" i="1"/>
  <c r="W331" i="1"/>
  <c r="W771" i="1"/>
  <c r="V769" i="1"/>
  <c r="Y768" i="1"/>
  <c r="W767" i="1"/>
  <c r="V765" i="1"/>
  <c r="Y764" i="1"/>
  <c r="V784" i="1"/>
  <c r="Y783" i="1"/>
  <c r="W786" i="1"/>
  <c r="V378" i="1"/>
  <c r="Y377" i="1"/>
  <c r="W380" i="1"/>
  <c r="Y960" i="1"/>
  <c r="Y490" i="1"/>
  <c r="V602" i="1"/>
  <c r="Y601" i="1"/>
  <c r="W604" i="1"/>
  <c r="W912" i="1"/>
  <c r="V910" i="1"/>
  <c r="Y909" i="1"/>
  <c r="Y737" i="1"/>
  <c r="W425" i="1"/>
  <c r="Y422" i="1"/>
  <c r="Y687" i="1"/>
  <c r="V662" i="1"/>
  <c r="Y661" i="1"/>
  <c r="W664" i="1"/>
  <c r="V918" i="1"/>
  <c r="Y917" i="1"/>
  <c r="Y63" i="1"/>
  <c r="W999" i="1"/>
  <c r="V997" i="1"/>
  <c r="Y996" i="1"/>
  <c r="V363" i="1"/>
  <c r="Y362" i="1"/>
  <c r="Y558" i="1"/>
  <c r="V559" i="1"/>
  <c r="Y413" i="1"/>
  <c r="W416" i="1"/>
  <c r="V414" i="1"/>
  <c r="V45" i="1"/>
  <c r="W47" i="1"/>
  <c r="Y44" i="1"/>
  <c r="V938" i="1"/>
  <c r="W940" i="1"/>
  <c r="Y937" i="1"/>
  <c r="Y786" i="1"/>
  <c r="V787" i="1"/>
  <c r="W789" i="1"/>
  <c r="V501" i="1"/>
  <c r="Y500" i="1"/>
  <c r="W503" i="1"/>
  <c r="V395" i="1"/>
  <c r="Y394" i="1"/>
  <c r="W397" i="1"/>
  <c r="W390" i="1"/>
  <c r="Y387" i="1"/>
  <c r="V388" i="1"/>
  <c r="W667" i="1"/>
  <c r="Y664" i="1"/>
  <c r="V665" i="1"/>
  <c r="W682" i="1"/>
  <c r="Y679" i="1"/>
  <c r="V680" i="1"/>
  <c r="W382" i="1"/>
  <c r="Y379" i="1"/>
  <c r="V380" i="1"/>
  <c r="Y808" i="1"/>
  <c r="Y283" i="1"/>
  <c r="Y646" i="1"/>
  <c r="W649" i="1"/>
  <c r="V647" i="1"/>
  <c r="Y546" i="1"/>
  <c r="W549" i="1"/>
  <c r="V547" i="1"/>
  <c r="V402" i="1"/>
  <c r="Y401" i="1"/>
  <c r="W404" i="1"/>
  <c r="V485" i="1"/>
  <c r="Y484" i="1"/>
  <c r="W485" i="1"/>
  <c r="V484" i="1"/>
  <c r="Y163" i="1"/>
  <c r="V164" i="1"/>
  <c r="W166" i="1"/>
  <c r="Y249" i="1"/>
  <c r="W252" i="1"/>
  <c r="V578" i="1"/>
  <c r="Y577" i="1"/>
  <c r="W580" i="1"/>
  <c r="Y292" i="1"/>
  <c r="W295" i="1"/>
  <c r="V293" i="1"/>
  <c r="V581" i="1"/>
  <c r="Y580" i="1"/>
  <c r="W583" i="1"/>
  <c r="Y288" i="1"/>
  <c r="V289" i="1"/>
  <c r="V375" i="1"/>
  <c r="Y374" i="1"/>
  <c r="W377" i="1"/>
  <c r="W602" i="1"/>
  <c r="V600" i="1"/>
  <c r="Y599" i="1"/>
  <c r="Y182" i="1"/>
  <c r="V183" i="1"/>
  <c r="W185" i="1"/>
  <c r="V533" i="1"/>
  <c r="Y532" i="1"/>
  <c r="W535" i="1"/>
  <c r="Y892" i="1"/>
  <c r="W895" i="1"/>
  <c r="V893" i="1"/>
  <c r="W923" i="1"/>
  <c r="Y920" i="1"/>
  <c r="V921" i="1"/>
  <c r="V419" i="1"/>
  <c r="Y418" i="1"/>
  <c r="W906" i="1"/>
  <c r="V904" i="1"/>
  <c r="Y903" i="1"/>
  <c r="Y690" i="1"/>
  <c r="V691" i="1"/>
  <c r="W693" i="1"/>
  <c r="V553" i="1"/>
  <c r="Y552" i="1"/>
  <c r="Y214" i="1"/>
  <c r="V215" i="1"/>
  <c r="W217" i="1"/>
  <c r="V156" i="1"/>
  <c r="W158" i="1"/>
  <c r="Y155" i="1"/>
  <c r="V351" i="1"/>
  <c r="Y350" i="1"/>
  <c r="Y56" i="1"/>
  <c r="V57" i="1"/>
  <c r="V658" i="1"/>
  <c r="Y657" i="1"/>
  <c r="W660" i="1"/>
  <c r="V836" i="1"/>
  <c r="Y835" i="1"/>
  <c r="Y810" i="1"/>
  <c r="V811" i="1"/>
  <c r="W504" i="1"/>
  <c r="Y501" i="1"/>
  <c r="V502" i="1"/>
  <c r="V387" i="1"/>
  <c r="Y386" i="1"/>
  <c r="W389" i="1"/>
  <c r="Y201" i="1"/>
  <c r="V666" i="1"/>
  <c r="Y665" i="1"/>
  <c r="W668" i="1"/>
  <c r="Y411" i="1"/>
  <c r="W414" i="1"/>
  <c r="V412" i="1"/>
  <c r="V437" i="1"/>
  <c r="Y436" i="1"/>
  <c r="V824" i="1"/>
  <c r="Y823" i="1"/>
  <c r="W826" i="1"/>
  <c r="V417" i="1"/>
  <c r="Y416" i="1"/>
  <c r="W419" i="1"/>
  <c r="V954" i="1"/>
  <c r="Y953" i="1"/>
  <c r="Y104" i="1"/>
  <c r="V105" i="1"/>
  <c r="W107" i="1"/>
  <c r="Y146" i="1"/>
  <c r="V147" i="1"/>
  <c r="W149" i="1"/>
  <c r="Y217" i="1"/>
  <c r="W220" i="1"/>
  <c r="V218" i="1"/>
  <c r="Y566" i="1"/>
  <c r="W569" i="1"/>
  <c r="V567" i="1"/>
  <c r="Y610" i="1"/>
  <c r="Y179" i="1"/>
  <c r="V180" i="1"/>
  <c r="W182" i="1"/>
  <c r="Y633" i="1"/>
  <c r="W636" i="1"/>
  <c r="W420" i="1"/>
  <c r="V418" i="1"/>
  <c r="Y417" i="1"/>
  <c r="Y52" i="1"/>
  <c r="V53" i="1"/>
  <c r="W55" i="1"/>
  <c r="Y949" i="1"/>
  <c r="V980" i="1"/>
  <c r="Y979" i="1"/>
  <c r="W982" i="1"/>
  <c r="Y882" i="1"/>
  <c r="V883" i="1"/>
  <c r="W885" i="1"/>
  <c r="Y57" i="1"/>
  <c r="W60" i="1"/>
  <c r="Y313" i="1"/>
  <c r="W316" i="1"/>
  <c r="V314" i="1"/>
  <c r="W337" i="1"/>
  <c r="V335" i="1"/>
  <c r="Y334" i="1"/>
  <c r="V726" i="1"/>
  <c r="Y725" i="1"/>
  <c r="W728" i="1"/>
  <c r="Y972" i="1"/>
  <c r="Y307" i="1"/>
  <c r="V308" i="1"/>
  <c r="V967" i="1"/>
  <c r="Y966" i="1"/>
  <c r="W969" i="1"/>
  <c r="V848" i="1"/>
  <c r="Y847" i="1"/>
  <c r="W987" i="1"/>
  <c r="V985" i="1"/>
  <c r="Y984" i="1"/>
  <c r="Y836" i="1"/>
  <c r="V946" i="1"/>
  <c r="Y945" i="1"/>
  <c r="W948" i="1"/>
  <c r="V386" i="1"/>
  <c r="Y385" i="1"/>
  <c r="W388" i="1"/>
  <c r="Y67" i="1"/>
  <c r="V68" i="1"/>
  <c r="W70" i="1"/>
  <c r="W593" i="1"/>
  <c r="V591" i="1"/>
  <c r="Y590" i="1"/>
  <c r="W698" i="1"/>
  <c r="V696" i="1"/>
  <c r="Y695" i="1"/>
  <c r="W221" i="1"/>
  <c r="Y218" i="1"/>
  <c r="V219" i="1"/>
  <c r="V780" i="1"/>
  <c r="Y779" i="1"/>
  <c r="W782" i="1"/>
  <c r="V342" i="1"/>
  <c r="Y341" i="1"/>
  <c r="W344" i="1"/>
  <c r="Y403" i="1"/>
  <c r="V404" i="1"/>
  <c r="Y178" i="1"/>
  <c r="V179" i="1"/>
  <c r="W181" i="1"/>
  <c r="V601" i="1"/>
  <c r="Y600" i="1"/>
  <c r="W603" i="1"/>
  <c r="V944" i="1"/>
  <c r="Y943" i="1"/>
  <c r="W946" i="1"/>
  <c r="V569" i="1"/>
  <c r="Y568" i="1"/>
  <c r="V991" i="1"/>
  <c r="Y990" i="1"/>
  <c r="V550" i="1"/>
  <c r="W552" i="1"/>
  <c r="Y549" i="1"/>
  <c r="Y115" i="1"/>
  <c r="V116" i="1"/>
  <c r="W118" i="1"/>
  <c r="V562" i="1"/>
  <c r="Y561" i="1"/>
  <c r="V94" i="1"/>
  <c r="Y93" i="1"/>
  <c r="Y321" i="1"/>
  <c r="W324" i="1"/>
  <c r="V322" i="1"/>
  <c r="W710" i="1"/>
  <c r="V708" i="1"/>
  <c r="Y707" i="1"/>
  <c r="V895" i="1"/>
  <c r="Y894" i="1"/>
  <c r="W897" i="1"/>
  <c r="W399" i="1"/>
  <c r="V397" i="1"/>
  <c r="Y396" i="1"/>
  <c r="V278" i="1"/>
  <c r="Y277" i="1"/>
  <c r="W280" i="1"/>
  <c r="V337" i="1"/>
  <c r="Y336" i="1"/>
  <c r="W339" i="1"/>
  <c r="V722" i="1"/>
  <c r="Y721" i="1"/>
  <c r="V1001" i="1"/>
  <c r="Y1000" i="1"/>
  <c r="V678" i="1"/>
  <c r="Y677" i="1"/>
  <c r="W680" i="1"/>
  <c r="V922" i="1"/>
  <c r="Y921" i="1"/>
  <c r="W924" i="1"/>
  <c r="V309" i="1"/>
  <c r="Y308" i="1"/>
  <c r="Y215" i="1"/>
  <c r="V216" i="1"/>
  <c r="W218" i="1"/>
  <c r="Y33" i="1"/>
  <c r="V34" i="1"/>
  <c r="Y262" i="1"/>
  <c r="W663" i="1"/>
  <c r="Y660" i="1"/>
  <c r="V661" i="1"/>
  <c r="Y150" i="1"/>
  <c r="V151" i="1"/>
  <c r="Y495" i="1"/>
  <c r="V496" i="1"/>
  <c r="W623" i="1"/>
  <c r="V621" i="1"/>
  <c r="Y620" i="1"/>
  <c r="Y818" i="1"/>
  <c r="W821" i="1"/>
  <c r="V819" i="1"/>
  <c r="V963" i="1"/>
  <c r="Y962" i="1"/>
  <c r="V693" i="1"/>
  <c r="Y692" i="1"/>
  <c r="W695" i="1"/>
  <c r="V189" i="1"/>
  <c r="W191" i="1"/>
  <c r="Y188" i="1"/>
  <c r="Y153" i="1"/>
  <c r="W156" i="1"/>
  <c r="V154" i="1"/>
  <c r="Y796" i="1"/>
  <c r="W992" i="1"/>
  <c r="V990" i="1"/>
  <c r="Y989" i="1"/>
  <c r="V790" i="1"/>
  <c r="Y789" i="1"/>
  <c r="W792" i="1"/>
  <c r="Y48" i="1"/>
  <c r="V49" i="1"/>
  <c r="W51" i="1"/>
  <c r="W916" i="1"/>
  <c r="V914" i="1"/>
  <c r="Y913" i="1"/>
  <c r="W313" i="1"/>
  <c r="Y310" i="1"/>
  <c r="V311" i="1"/>
  <c r="V718" i="1"/>
  <c r="Y717" i="1"/>
  <c r="W720" i="1"/>
  <c r="Y72" i="1"/>
  <c r="V73" i="1"/>
  <c r="W75" i="1"/>
  <c r="Y55" i="1"/>
  <c r="V56" i="1"/>
  <c r="W189" i="1"/>
  <c r="Y186" i="1"/>
  <c r="V187" i="1"/>
  <c r="V717" i="1"/>
  <c r="Y716" i="1"/>
  <c r="W719" i="1"/>
  <c r="Y38" i="1"/>
  <c r="V334" i="1"/>
  <c r="Y333" i="1"/>
  <c r="W336" i="1"/>
  <c r="W585" i="1"/>
  <c r="V583" i="1"/>
  <c r="Y582" i="1"/>
  <c r="V242" i="1"/>
  <c r="Y241" i="1"/>
  <c r="W244" i="1"/>
  <c r="W988" i="1"/>
  <c r="V986" i="1"/>
  <c r="Y985" i="1"/>
  <c r="V383" i="1"/>
  <c r="Y382" i="1"/>
  <c r="W385" i="1"/>
  <c r="V806" i="1"/>
  <c r="Y805" i="1"/>
  <c r="W808" i="1"/>
  <c r="V266" i="1"/>
  <c r="Y265" i="1"/>
  <c r="W268" i="1"/>
  <c r="V511" i="1"/>
  <c r="Y510" i="1"/>
  <c r="W513" i="1"/>
  <c r="V173" i="1"/>
  <c r="Y172" i="1"/>
  <c r="Y293" i="1"/>
  <c r="V294" i="1"/>
  <c r="W296" i="1"/>
  <c r="W533" i="1"/>
  <c r="V531" i="1"/>
  <c r="Y530" i="1"/>
  <c r="Y340" i="1"/>
  <c r="V341" i="1"/>
  <c r="W343" i="1"/>
  <c r="V916" i="1"/>
  <c r="Y915" i="1"/>
  <c r="W918" i="1"/>
  <c r="W610" i="1"/>
  <c r="V608" i="1"/>
  <c r="Y607" i="1"/>
  <c r="Y675" i="1"/>
  <c r="V676" i="1"/>
  <c r="W678" i="1"/>
  <c r="V650" i="1"/>
  <c r="Y649" i="1"/>
  <c r="W652" i="1"/>
  <c r="Y748" i="1"/>
  <c r="V749" i="1"/>
  <c r="W93" i="1"/>
  <c r="Y90" i="1"/>
  <c r="V91" i="1"/>
  <c r="Y131" i="1"/>
  <c r="V132" i="1"/>
  <c r="Y788" i="1"/>
  <c r="W791" i="1"/>
  <c r="V789" i="1"/>
  <c r="V664" i="1"/>
  <c r="Y663" i="1"/>
  <c r="W666" i="1"/>
  <c r="W894" i="1"/>
  <c r="Y891" i="1"/>
  <c r="V892" i="1"/>
  <c r="Y54" i="1"/>
  <c r="V55" i="1"/>
  <c r="W57" i="1"/>
  <c r="V923" i="1"/>
  <c r="Y922" i="1"/>
  <c r="W925" i="1"/>
  <c r="Y74" i="1"/>
  <c r="V75" i="1"/>
  <c r="V530" i="1"/>
  <c r="W532" i="1"/>
  <c r="Y529" i="1"/>
  <c r="W590" i="1"/>
  <c r="V588" i="1"/>
  <c r="Y587" i="1"/>
  <c r="V748" i="1"/>
  <c r="Y747" i="1"/>
  <c r="W750" i="1"/>
  <c r="Y296" i="1"/>
  <c r="V159" i="1"/>
  <c r="Y158" i="1"/>
  <c r="Y234" i="1"/>
  <c r="V235" i="1"/>
  <c r="W237" i="1"/>
  <c r="AA457" i="1"/>
  <c r="Z457" i="1"/>
  <c r="V245" i="1"/>
  <c r="Y244" i="1"/>
  <c r="W779" i="1"/>
  <c r="V777" i="1"/>
  <c r="Y776" i="1"/>
  <c r="V174" i="1"/>
  <c r="Y173" i="1"/>
  <c r="Y66" i="1"/>
  <c r="V67" i="1"/>
  <c r="W69" i="1"/>
  <c r="U994" i="1"/>
  <c r="U555" i="1"/>
  <c r="W555" i="1" s="1"/>
  <c r="Y375" i="1"/>
  <c r="W676" i="1"/>
  <c r="V674" i="1"/>
  <c r="Y673" i="1"/>
  <c r="U486" i="1"/>
  <c r="V350" i="1"/>
  <c r="Y349" i="1"/>
  <c r="U570" i="1"/>
  <c r="Y68" i="1"/>
  <c r="V69" i="1"/>
  <c r="W71" i="1"/>
  <c r="Y34" i="1"/>
  <c r="V35" i="1"/>
  <c r="U420" i="1"/>
  <c r="Y130" i="1"/>
  <c r="V131" i="1"/>
  <c r="W133" i="1"/>
  <c r="V779" i="1"/>
  <c r="Y778" i="1"/>
  <c r="W781" i="1"/>
  <c r="U364" i="1"/>
  <c r="U284" i="1"/>
  <c r="W286" i="1" s="1"/>
  <c r="V667" i="1"/>
  <c r="Y666" i="1"/>
  <c r="W669" i="1"/>
  <c r="U428" i="1"/>
  <c r="Y794" i="1"/>
  <c r="V795" i="1"/>
  <c r="U811" i="1"/>
  <c r="W813" i="1" s="1"/>
  <c r="V295" i="1"/>
  <c r="Y294" i="1"/>
  <c r="V143" i="1"/>
  <c r="W145" i="1"/>
  <c r="Y142" i="1"/>
  <c r="U846" i="1"/>
  <c r="V274" i="1"/>
  <c r="Y273" i="1"/>
  <c r="W276" i="1"/>
  <c r="U110" i="1"/>
  <c r="W112" i="1" s="1"/>
  <c r="U64" i="1"/>
  <c r="V64" i="1" s="1"/>
  <c r="Y42" i="1"/>
  <c r="U408" i="1"/>
  <c r="U919" i="1"/>
  <c r="W919" i="1" s="1"/>
  <c r="Y831" i="1"/>
  <c r="AA448" i="1"/>
  <c r="Z448" i="1"/>
  <c r="Y562" i="1"/>
  <c r="U973" i="1"/>
  <c r="W973" i="1" s="1"/>
  <c r="U544" i="1"/>
  <c r="AA444" i="1"/>
  <c r="Z444" i="1"/>
  <c r="AA455" i="1"/>
  <c r="Z455" i="1"/>
  <c r="U993" i="1"/>
  <c r="V823" i="1"/>
  <c r="Y822" i="1"/>
  <c r="W825" i="1"/>
  <c r="W550" i="1"/>
  <c r="Y547" i="1"/>
  <c r="V548" i="1"/>
  <c r="Y348" i="1"/>
  <c r="V349" i="1"/>
  <c r="W351" i="1"/>
  <c r="V172" i="1"/>
  <c r="W174" i="1"/>
  <c r="Y171" i="1"/>
  <c r="V141" i="1"/>
  <c r="W143" i="1"/>
  <c r="Y140" i="1"/>
  <c r="V321" i="1"/>
  <c r="Y320" i="1"/>
  <c r="W323" i="1"/>
  <c r="Y149" i="1"/>
  <c r="V150" i="1"/>
  <c r="Y148" i="1"/>
  <c r="V149" i="1"/>
  <c r="W151" i="1"/>
  <c r="Z872" i="1"/>
  <c r="AA872" i="1"/>
  <c r="V558" i="1"/>
  <c r="Y557" i="1"/>
  <c r="V964" i="1"/>
  <c r="Y963" i="1"/>
  <c r="U491" i="1"/>
  <c r="Y181" i="1"/>
  <c r="V182" i="1"/>
  <c r="W184" i="1"/>
  <c r="V109" i="1"/>
  <c r="Y108" i="1"/>
  <c r="W410" i="1"/>
  <c r="Y407" i="1"/>
  <c r="Y662" i="1"/>
  <c r="W665" i="1"/>
  <c r="V663" i="1"/>
  <c r="V343" i="1"/>
  <c r="Y342" i="1"/>
  <c r="W345" i="1"/>
  <c r="Y638" i="1"/>
  <c r="V639" i="1"/>
  <c r="V493" i="1"/>
  <c r="Y492" i="1"/>
  <c r="V971" i="1"/>
  <c r="Y970" i="1"/>
  <c r="V706" i="1"/>
  <c r="Y705" i="1"/>
  <c r="W708" i="1"/>
  <c r="V32" i="1"/>
  <c r="W34" i="1"/>
  <c r="Y31" i="1"/>
  <c r="W271" i="1"/>
  <c r="V269" i="1"/>
  <c r="Y268" i="1"/>
  <c r="V731" i="1"/>
  <c r="Y730" i="1"/>
  <c r="W733" i="1"/>
  <c r="W783" i="1"/>
  <c r="Y780" i="1"/>
  <c r="V781" i="1"/>
  <c r="V283" i="1"/>
  <c r="Y282" i="1"/>
  <c r="W285" i="1"/>
  <c r="Y145" i="1"/>
  <c r="V146" i="1"/>
  <c r="W148" i="1"/>
  <c r="AA454" i="1"/>
  <c r="Z454" i="1"/>
  <c r="V538" i="1"/>
  <c r="Y537" i="1"/>
  <c r="U423" i="1"/>
  <c r="V423" i="1" s="1"/>
  <c r="U852" i="1"/>
  <c r="U950" i="1"/>
  <c r="U746" i="1"/>
  <c r="Y879" i="1"/>
  <c r="W882" i="1"/>
  <c r="Y728" i="1"/>
  <c r="V729" i="1"/>
  <c r="W731" i="1"/>
  <c r="W570" i="1"/>
  <c r="V568" i="1"/>
  <c r="Y567" i="1"/>
  <c r="Y828" i="1"/>
  <c r="V760" i="1"/>
  <c r="Y759" i="1"/>
  <c r="V976" i="1"/>
  <c r="Y975" i="1"/>
  <c r="W978" i="1"/>
  <c r="V317" i="1"/>
  <c r="Y316" i="1"/>
  <c r="W319" i="1"/>
  <c r="U723" i="1"/>
  <c r="W725" i="1" s="1"/>
  <c r="Y81" i="1"/>
  <c r="Y41" i="1"/>
  <c r="V42" i="1"/>
  <c r="W697" i="1"/>
  <c r="Y694" i="1"/>
  <c r="V695" i="1"/>
  <c r="Y625" i="1"/>
  <c r="W921" i="1"/>
  <c r="V919" i="1"/>
  <c r="Y918" i="1"/>
  <c r="U480" i="1"/>
  <c r="V92" i="1"/>
  <c r="W94" i="1"/>
  <c r="Y91" i="1"/>
  <c r="U488" i="1"/>
  <c r="V792" i="1"/>
  <c r="Y791" i="1"/>
  <c r="W794" i="1"/>
  <c r="Y643" i="1"/>
  <c r="V403" i="1"/>
  <c r="Y402" i="1"/>
  <c r="W405" i="1"/>
  <c r="W605" i="1"/>
  <c r="Y602" i="1"/>
  <c r="V603" i="1"/>
  <c r="V282" i="1"/>
  <c r="Y281" i="1"/>
  <c r="W284" i="1"/>
  <c r="Y211" i="1"/>
  <c r="V212" i="1"/>
  <c r="W214" i="1"/>
  <c r="Y133" i="1"/>
  <c r="V617" i="1"/>
  <c r="Y616" i="1"/>
  <c r="W619" i="1"/>
  <c r="U849" i="1"/>
  <c r="W851" i="1" s="1"/>
  <c r="Y121" i="1"/>
  <c r="W124" i="1"/>
  <c r="V122" i="1"/>
  <c r="Y527" i="1"/>
  <c r="Y111" i="1"/>
  <c r="U474" i="1"/>
  <c r="V479" i="1"/>
  <c r="Y478" i="1"/>
  <c r="W481" i="1"/>
  <c r="W784" i="1"/>
  <c r="V782" i="1"/>
  <c r="Y781" i="1"/>
  <c r="V835" i="1"/>
  <c r="Y834" i="1"/>
  <c r="V504" i="1"/>
  <c r="Y503" i="1"/>
  <c r="W506" i="1"/>
  <c r="V940" i="1"/>
  <c r="Y939" i="1"/>
  <c r="W942" i="1"/>
  <c r="Y101" i="1"/>
  <c r="V102" i="1"/>
  <c r="W104" i="1"/>
  <c r="Y59" i="1"/>
  <c r="U88" i="1"/>
  <c r="V88" i="1" s="1"/>
  <c r="V735" i="1"/>
  <c r="Y734" i="1"/>
  <c r="W737" i="1"/>
  <c r="Y174" i="1"/>
  <c r="V411" i="1"/>
  <c r="Y410" i="1"/>
  <c r="W413" i="1"/>
  <c r="AA859" i="1"/>
  <c r="Z859" i="1"/>
  <c r="V379" i="1"/>
  <c r="Y378" i="1"/>
  <c r="W381" i="1"/>
  <c r="V725" i="1"/>
  <c r="Y724" i="1"/>
  <c r="W727" i="1"/>
  <c r="V694" i="1"/>
  <c r="Y693" i="1"/>
  <c r="W696" i="1"/>
  <c r="V705" i="1"/>
  <c r="Y704" i="1"/>
  <c r="W707" i="1"/>
  <c r="W317" i="1"/>
  <c r="Y314" i="1"/>
  <c r="V315" i="1"/>
  <c r="AA449" i="1"/>
  <c r="Z449" i="1"/>
  <c r="U361" i="1"/>
  <c r="V428" i="1"/>
  <c r="Y427" i="1"/>
  <c r="Y806" i="1"/>
  <c r="V807" i="1"/>
  <c r="V942" i="1"/>
  <c r="W944" i="1"/>
  <c r="Y941" i="1"/>
  <c r="U160" i="1"/>
  <c r="W160" i="1" s="1"/>
  <c r="Y255" i="1"/>
  <c r="V947" i="1"/>
  <c r="Y946" i="1"/>
  <c r="W949" i="1"/>
  <c r="U670" i="1"/>
  <c r="V237" i="1"/>
  <c r="W239" i="1"/>
  <c r="Y236" i="1"/>
  <c r="Y360" i="1"/>
  <c r="V685" i="1"/>
  <c r="Y684" i="1"/>
  <c r="W687" i="1"/>
  <c r="U838" i="1"/>
  <c r="U161" i="1"/>
  <c r="Y196" i="1"/>
  <c r="V197" i="1"/>
  <c r="W199" i="1"/>
  <c r="W694" i="1"/>
  <c r="V692" i="1"/>
  <c r="Y691" i="1"/>
  <c r="V570" i="1"/>
  <c r="Y569" i="1"/>
  <c r="W572" i="1"/>
  <c r="Y951" i="1"/>
  <c r="V93" i="1"/>
  <c r="W95" i="1"/>
  <c r="Y92" i="1"/>
  <c r="Y169" i="1"/>
  <c r="V170" i="1"/>
  <c r="W172" i="1"/>
  <c r="W582" i="1"/>
  <c r="Y579" i="1"/>
  <c r="V580" i="1"/>
  <c r="W412" i="1"/>
  <c r="Y409" i="1"/>
  <c r="V410" i="1"/>
  <c r="Y119" i="1"/>
  <c r="V120" i="1"/>
  <c r="W122" i="1"/>
  <c r="V776" i="1"/>
  <c r="Y775" i="1"/>
  <c r="W778" i="1"/>
  <c r="V771" i="1"/>
  <c r="Y770" i="1"/>
  <c r="Y907" i="1"/>
  <c r="W910" i="1"/>
  <c r="V908" i="1"/>
  <c r="V654" i="1"/>
  <c r="Y653" i="1"/>
  <c r="W656" i="1"/>
  <c r="V436" i="1"/>
  <c r="Y435" i="1"/>
  <c r="W438" i="1"/>
  <c r="Y176" i="1"/>
  <c r="V177" i="1"/>
  <c r="W179" i="1"/>
  <c r="Y65" i="1"/>
  <c r="V66" i="1"/>
  <c r="W68" i="1"/>
  <c r="Z860" i="1"/>
  <c r="AA860" i="1"/>
  <c r="Y239" i="1"/>
  <c r="W242" i="1"/>
  <c r="V240" i="1"/>
  <c r="U639" i="1"/>
  <c r="Y467" i="1"/>
  <c r="Y207" i="1"/>
  <c r="V208" i="1"/>
  <c r="Y243" i="1"/>
  <c r="V244" i="1"/>
  <c r="V851" i="1"/>
  <c r="Y850" i="1"/>
  <c r="W943" i="1"/>
  <c r="Y940" i="1"/>
  <c r="V941" i="1"/>
  <c r="Y802" i="1"/>
  <c r="W805" i="1"/>
  <c r="V803" i="1"/>
  <c r="Y194" i="1"/>
  <c r="V195" i="1"/>
  <c r="W197" i="1"/>
  <c r="Y351" i="1"/>
  <c r="Y875" i="1"/>
  <c r="Y877" i="1"/>
  <c r="V878" i="1"/>
  <c r="AA871" i="1"/>
  <c r="Z871" i="1"/>
  <c r="W109" i="1"/>
  <c r="Y106" i="1"/>
  <c r="V107" i="1"/>
  <c r="V503" i="1"/>
  <c r="Y502" i="1"/>
  <c r="W505" i="1"/>
  <c r="V840" i="1"/>
  <c r="Y839" i="1"/>
  <c r="Y184" i="1"/>
  <c r="V185" i="1"/>
  <c r="W187" i="1"/>
  <c r="Y642" i="1"/>
  <c r="W645" i="1"/>
  <c r="V643" i="1"/>
  <c r="W538" i="1"/>
  <c r="Y535" i="1"/>
  <c r="V536" i="1"/>
  <c r="U611" i="1"/>
  <c r="W613" i="1" s="1"/>
  <c r="U199" i="1"/>
  <c r="V975" i="1"/>
  <c r="Y974" i="1"/>
  <c r="W977" i="1"/>
  <c r="U837" i="1"/>
  <c r="W839" i="1" s="1"/>
  <c r="V972" i="1"/>
  <c r="Y971" i="1"/>
  <c r="W974" i="1"/>
  <c r="W278" i="1"/>
  <c r="Y275" i="1"/>
  <c r="V276" i="1"/>
  <c r="V750" i="1"/>
  <c r="Y749" i="1"/>
  <c r="W350" i="1"/>
  <c r="Y347" i="1"/>
  <c r="V348" i="1"/>
  <c r="V399" i="1"/>
  <c r="Y398" i="1"/>
  <c r="W401" i="1"/>
  <c r="V992" i="1"/>
  <c r="Y991" i="1"/>
  <c r="W994" i="1"/>
  <c r="Y301" i="1"/>
  <c r="W304" i="1"/>
  <c r="V302" i="1"/>
  <c r="U36" i="1"/>
  <c r="W36" i="1" s="1"/>
  <c r="U931" i="1"/>
  <c r="U756" i="1"/>
  <c r="V756" i="1" s="1"/>
  <c r="U688" i="1"/>
  <c r="V688" i="1" s="1"/>
  <c r="V157" i="1"/>
  <c r="W159" i="1"/>
  <c r="Y156" i="1"/>
  <c r="Z462" i="1"/>
  <c r="AA462" i="1"/>
  <c r="U291" i="1"/>
  <c r="W291" i="1" s="1"/>
  <c r="V205" i="1"/>
  <c r="Y204" i="1"/>
  <c r="U224" i="1"/>
  <c r="Y571" i="1"/>
  <c r="V572" i="1"/>
  <c r="W574" i="1"/>
  <c r="Y259" i="1"/>
  <c r="V260" i="1"/>
  <c r="V554" i="1"/>
  <c r="Y553" i="1"/>
  <c r="V814" i="1"/>
  <c r="Y813" i="1"/>
  <c r="W816" i="1"/>
  <c r="U134" i="1"/>
  <c r="Y554" i="1"/>
  <c r="V555" i="1"/>
  <c r="U365" i="1"/>
  <c r="Y191" i="1"/>
  <c r="V192" i="1"/>
  <c r="W194" i="1"/>
  <c r="U466" i="1"/>
  <c r="V466" i="1" s="1"/>
  <c r="U353" i="1"/>
  <c r="U424" i="1"/>
  <c r="Z868" i="1"/>
  <c r="AA868" i="1"/>
  <c r="U809" i="1"/>
  <c r="Y79" i="1"/>
  <c r="W82" i="1"/>
  <c r="Y197" i="1"/>
  <c r="V198" i="1"/>
  <c r="W200" i="1"/>
  <c r="V828" i="1"/>
  <c r="Y827" i="1"/>
  <c r="W370" i="1"/>
  <c r="V368" i="1"/>
  <c r="Y367" i="1"/>
  <c r="V710" i="1"/>
  <c r="Y709" i="1"/>
  <c r="W712" i="1"/>
  <c r="W282" i="1"/>
  <c r="Y279" i="1"/>
  <c r="V280" i="1"/>
  <c r="Y792" i="1"/>
  <c r="V793" i="1"/>
  <c r="W795" i="1"/>
  <c r="V648" i="1"/>
  <c r="Y647" i="1"/>
  <c r="W650" i="1"/>
  <c r="U98" i="1"/>
  <c r="Y612" i="1"/>
  <c r="W971" i="1"/>
  <c r="V969" i="1"/>
  <c r="Y968" i="1"/>
  <c r="V441" i="1"/>
  <c r="Y440" i="1"/>
  <c r="W443" i="1"/>
  <c r="W827" i="1"/>
  <c r="V825" i="1"/>
  <c r="Y824" i="1"/>
  <c r="V534" i="1"/>
  <c r="Y533" i="1"/>
  <c r="W536" i="1"/>
  <c r="V221" i="1"/>
  <c r="W223" i="1"/>
  <c r="Y220" i="1"/>
  <c r="V243" i="1"/>
  <c r="W245" i="1"/>
  <c r="Y242" i="1"/>
  <c r="V638" i="1"/>
  <c r="Y637" i="1"/>
  <c r="Y429" i="1"/>
  <c r="Y479" i="1"/>
  <c r="V480" i="1"/>
  <c r="W482" i="1"/>
  <c r="Y344" i="1"/>
  <c r="V345" i="1"/>
  <c r="W347" i="1"/>
  <c r="Y209" i="1"/>
  <c r="Y116" i="1"/>
  <c r="V117" i="1"/>
  <c r="W119" i="1"/>
  <c r="W371" i="1"/>
  <c r="V369" i="1"/>
  <c r="Y368" i="1"/>
  <c r="U842" i="1"/>
  <c r="Z460" i="1"/>
  <c r="AA460" i="1"/>
  <c r="V744" i="1"/>
  <c r="Y743" i="1"/>
  <c r="Y32" i="1"/>
  <c r="V33" i="1"/>
  <c r="W35" i="1"/>
  <c r="V279" i="1"/>
  <c r="Y278" i="1"/>
  <c r="W281" i="1"/>
  <c r="Y714" i="1"/>
  <c r="V715" i="1"/>
  <c r="U175" i="1"/>
  <c r="V566" i="1"/>
  <c r="Y565" i="1"/>
  <c r="W568" i="1"/>
  <c r="W896" i="1"/>
  <c r="V894" i="1"/>
  <c r="Y893" i="1"/>
  <c r="V326" i="1"/>
  <c r="Y325" i="1"/>
  <c r="W328" i="1"/>
  <c r="V934" i="1"/>
  <c r="Y933" i="1"/>
  <c r="W936" i="1"/>
  <c r="V355" i="1"/>
  <c r="Y354" i="1"/>
  <c r="W357" i="1"/>
  <c r="V802" i="1"/>
  <c r="Y801" i="1"/>
  <c r="W804" i="1"/>
  <c r="V432" i="1"/>
  <c r="Y431" i="1"/>
  <c r="V239" i="1"/>
  <c r="Y238" i="1"/>
  <c r="W241" i="1"/>
  <c r="V646" i="1"/>
  <c r="Y645" i="1"/>
  <c r="W648" i="1"/>
  <c r="Y425" i="1"/>
  <c r="U596" i="1"/>
  <c r="V596" i="1" s="1"/>
  <c r="W293" i="1"/>
  <c r="V291" i="1"/>
  <c r="Y290" i="1"/>
  <c r="V852" i="1"/>
  <c r="Y851" i="1"/>
  <c r="Y102" i="1"/>
  <c r="V103" i="1"/>
  <c r="W105" i="1"/>
  <c r="Y128" i="1"/>
  <c r="Y120" i="1"/>
  <c r="V121" i="1"/>
  <c r="W123" i="1"/>
  <c r="Y878" i="1"/>
  <c r="W881" i="1"/>
  <c r="V879" i="1"/>
  <c r="U58" i="1"/>
  <c r="W59" i="1" s="1"/>
  <c r="Y165" i="1"/>
  <c r="V166" i="1"/>
  <c r="U210" i="1"/>
  <c r="W210" i="1" s="1"/>
  <c r="V573" i="1"/>
  <c r="Y572" i="1"/>
  <c r="W575" i="1"/>
  <c r="W437" i="1"/>
  <c r="V435" i="1"/>
  <c r="Y434" i="1"/>
  <c r="W947" i="1"/>
  <c r="Y944" i="1"/>
  <c r="V945" i="1"/>
  <c r="W900" i="1"/>
  <c r="V898" i="1"/>
  <c r="Y897" i="1"/>
  <c r="Y489" i="1"/>
  <c r="V490" i="1"/>
  <c r="Y168" i="1"/>
  <c r="V169" i="1"/>
  <c r="W171" i="1"/>
  <c r="V517" i="1"/>
  <c r="Y516" i="1"/>
  <c r="W519" i="1"/>
  <c r="V764" i="1"/>
  <c r="Y763" i="1"/>
  <c r="W766" i="1"/>
  <c r="Y415" i="1"/>
  <c r="V416" i="1"/>
  <c r="W418" i="1"/>
  <c r="V796" i="1"/>
  <c r="Y795" i="1"/>
  <c r="U85" i="1"/>
  <c r="W86" i="1" s="1"/>
  <c r="Y896" i="1"/>
  <c r="W899" i="1"/>
  <c r="V897" i="1"/>
  <c r="Y251" i="1"/>
  <c r="V252" i="1"/>
  <c r="V63" i="1"/>
  <c r="W65" i="1"/>
  <c r="Y62" i="1"/>
  <c r="W807" i="1"/>
  <c r="Y804" i="1"/>
  <c r="V805" i="1"/>
  <c r="Y624" i="1"/>
  <c r="V625" i="1"/>
  <c r="V537" i="1"/>
  <c r="Y536" i="1"/>
  <c r="W539" i="1"/>
  <c r="V936" i="1"/>
  <c r="Y935" i="1"/>
  <c r="W938" i="1"/>
  <c r="W722" i="1"/>
  <c r="V720" i="1"/>
  <c r="Y719" i="1"/>
  <c r="V258" i="1"/>
  <c r="Y257" i="1"/>
  <c r="W260" i="1"/>
  <c r="W48" i="1"/>
  <c r="V46" i="1"/>
  <c r="Y45" i="1"/>
  <c r="Y432" i="1"/>
  <c r="Y83" i="1"/>
  <c r="V84" i="1"/>
  <c r="W125" i="1"/>
  <c r="Y122" i="1"/>
  <c r="V123" i="1"/>
  <c r="V31" i="1"/>
  <c r="W33" i="1"/>
  <c r="Y30" i="1"/>
  <c r="Y736" i="1"/>
  <c r="V737" i="1"/>
  <c r="Y760" i="1"/>
  <c r="W609" i="1"/>
  <c r="Y606" i="1"/>
  <c r="V607" i="1"/>
  <c r="U965" i="1"/>
  <c r="W965" i="1" s="1"/>
  <c r="W755" i="1"/>
  <c r="Y752" i="1"/>
  <c r="V753" i="1"/>
  <c r="Y654" i="1"/>
  <c r="W657" i="1"/>
  <c r="V655" i="1"/>
  <c r="U272" i="1"/>
  <c r="Z858" i="1"/>
  <c r="AA858" i="1"/>
  <c r="U439" i="1"/>
  <c r="W439" i="1" s="1"/>
  <c r="Y198" i="1"/>
  <c r="V199" i="1"/>
  <c r="W201" i="1"/>
  <c r="V539" i="1"/>
  <c r="Y538" i="1"/>
  <c r="Y99" i="1"/>
  <c r="V100" i="1"/>
  <c r="W102" i="1"/>
  <c r="W362" i="1"/>
  <c r="V360" i="1"/>
  <c r="Y359" i="1"/>
  <c r="U634" i="1"/>
  <c r="U472" i="1"/>
  <c r="U206" i="1"/>
  <c r="W207" i="1" s="1"/>
  <c r="U114" i="1"/>
  <c r="U853" i="1"/>
  <c r="W853" i="1" s="1"/>
  <c r="W939" i="1"/>
  <c r="Y936" i="1"/>
  <c r="V937" i="1"/>
  <c r="U613" i="1"/>
  <c r="U926" i="1"/>
  <c r="V926" i="1" s="1"/>
  <c r="V702" i="1"/>
  <c r="Y701" i="1"/>
  <c r="W704" i="1"/>
  <c r="Y542" i="1"/>
  <c r="W545" i="1"/>
  <c r="V543" i="1"/>
  <c r="W305" i="1"/>
  <c r="Y302" i="1"/>
  <c r="V303" i="1"/>
  <c r="V834" i="1"/>
  <c r="Y833" i="1"/>
  <c r="W836" i="1"/>
  <c r="W398" i="1"/>
  <c r="V396" i="1"/>
  <c r="Y395" i="1"/>
  <c r="W677" i="1"/>
  <c r="Y674" i="1"/>
  <c r="V675" i="1"/>
  <c r="W888" i="1"/>
  <c r="Y885" i="1"/>
  <c r="V886" i="1"/>
  <c r="U844" i="1"/>
  <c r="U845" i="1"/>
  <c r="U958" i="1"/>
  <c r="Y306" i="1"/>
  <c r="V307" i="1"/>
  <c r="V142" i="1"/>
  <c r="W144" i="1"/>
  <c r="Z144" i="1" s="1"/>
  <c r="Y141" i="1"/>
  <c r="Y159" i="1"/>
  <c r="V160" i="1"/>
  <c r="W162" i="1"/>
  <c r="U564" i="1"/>
  <c r="Y87" i="1"/>
  <c r="U829" i="1"/>
  <c r="W830" i="1" s="1"/>
  <c r="V609" i="1"/>
  <c r="Y608" i="1"/>
  <c r="W611" i="1"/>
  <c r="W386" i="1"/>
  <c r="V384" i="1"/>
  <c r="Y383" i="1"/>
  <c r="U129" i="1"/>
  <c r="W131" i="1" s="1"/>
  <c r="V524" i="1"/>
  <c r="Y523" i="1"/>
  <c r="W526" i="1"/>
  <c r="W951" i="1"/>
  <c r="V949" i="1"/>
  <c r="Y948" i="1"/>
  <c r="Y622" i="1"/>
  <c r="W625" i="1"/>
  <c r="V623" i="1"/>
  <c r="V124" i="1"/>
  <c r="W126" i="1"/>
  <c r="Y123" i="1"/>
  <c r="V577" i="1"/>
  <c r="Y576" i="1"/>
  <c r="W579" i="1"/>
  <c r="V275" i="1"/>
  <c r="Y274" i="1"/>
  <c r="W277" i="1"/>
  <c r="U644" i="1"/>
  <c r="V732" i="1"/>
  <c r="Y731" i="1"/>
  <c r="W734" i="1"/>
  <c r="U887" i="1"/>
  <c r="V420" i="1"/>
  <c r="Y419" i="1"/>
  <c r="U139" i="1"/>
  <c r="W140" i="1" s="1"/>
  <c r="W621" i="1"/>
  <c r="V619" i="1"/>
  <c r="Y618" i="1"/>
  <c r="U356" i="1"/>
  <c r="V356" i="1" s="1"/>
  <c r="V390" i="1"/>
  <c r="Y389" i="1"/>
  <c r="W392" i="1"/>
  <c r="V188" i="1"/>
  <c r="W190" i="1"/>
  <c r="Y187" i="1"/>
  <c r="U528" i="1"/>
  <c r="W529" i="1" s="1"/>
  <c r="V772" i="1"/>
  <c r="Y771" i="1"/>
  <c r="AA867" i="1"/>
  <c r="Z867" i="1"/>
  <c r="AA865" i="1"/>
  <c r="Z865" i="1"/>
  <c r="V477" i="1"/>
  <c r="Y476" i="1"/>
  <c r="W479" i="1"/>
  <c r="U372" i="1"/>
  <c r="W146" i="1"/>
  <c r="Y195" i="1"/>
  <c r="V196" i="1"/>
  <c r="W198" i="1"/>
  <c r="Y245" i="1"/>
  <c r="Y229" i="1"/>
  <c r="V230" i="1"/>
  <c r="W232" i="1"/>
  <c r="V816" i="1"/>
  <c r="Y815" i="1"/>
  <c r="W818" i="1"/>
  <c r="U626" i="1"/>
  <c r="W626" i="1" s="1"/>
  <c r="U774" i="1"/>
  <c r="V79" i="1"/>
  <c r="Y78" i="1"/>
  <c r="Y73" i="1"/>
  <c r="V74" i="1"/>
  <c r="V618" i="1"/>
  <c r="Y617" i="1"/>
  <c r="W620" i="1"/>
  <c r="W333" i="1"/>
  <c r="V331" i="1"/>
  <c r="Y330" i="1"/>
  <c r="W729" i="1"/>
  <c r="V727" i="1"/>
  <c r="Y726" i="1"/>
  <c r="Y51" i="1"/>
  <c r="V52" i="1"/>
  <c r="W54" i="1"/>
  <c r="Y49" i="1"/>
  <c r="V50" i="1"/>
  <c r="W52" i="1"/>
  <c r="U113" i="1"/>
  <c r="Y226" i="1"/>
  <c r="V227" i="1"/>
  <c r="W229" i="1"/>
  <c r="W714" i="1"/>
  <c r="V712" i="1"/>
  <c r="Y711" i="1"/>
  <c r="W283" i="1"/>
  <c r="V281" i="1"/>
  <c r="Y280" i="1"/>
  <c r="U358" i="1"/>
  <c r="W554" i="1"/>
  <c r="V552" i="1"/>
  <c r="Y551" i="1"/>
  <c r="W892" i="1"/>
  <c r="V890" i="1"/>
  <c r="Y889" i="1"/>
  <c r="W819" i="1"/>
  <c r="Y816" i="1"/>
  <c r="V817" i="1"/>
  <c r="V630" i="1"/>
  <c r="Y629" i="1"/>
  <c r="W632" i="1"/>
  <c r="U494" i="1"/>
  <c r="V95" i="1"/>
  <c r="Y94" i="1"/>
  <c r="U961" i="1"/>
  <c r="W963" i="1" s="1"/>
  <c r="V713" i="1"/>
  <c r="Y712" i="1"/>
  <c r="W715" i="1"/>
  <c r="Y180" i="1"/>
  <c r="V181" i="1"/>
  <c r="W183" i="1"/>
  <c r="AA452" i="1"/>
  <c r="Z452" i="1"/>
  <c r="V206" i="1"/>
  <c r="W208" i="1"/>
  <c r="Y205" i="1"/>
  <c r="V884" i="1"/>
  <c r="W886" i="1"/>
  <c r="Y883" i="1"/>
  <c r="U96" i="1"/>
  <c r="W96" i="1" s="1"/>
  <c r="U135" i="1"/>
  <c r="U430" i="1"/>
  <c r="W432" i="1" s="1"/>
  <c r="U773" i="1"/>
  <c r="W773" i="1" s="1"/>
  <c r="V948" i="1"/>
  <c r="Y947" i="1"/>
  <c r="W950" i="1"/>
  <c r="Y289" i="1"/>
  <c r="W292" i="1"/>
  <c r="V290" i="1"/>
  <c r="W346" i="1"/>
  <c r="Y343" i="1"/>
  <c r="V344" i="1"/>
  <c r="V516" i="1"/>
  <c r="Y515" i="1"/>
  <c r="W518" i="1"/>
  <c r="V267" i="1"/>
  <c r="Y266" i="1"/>
  <c r="W269" i="1"/>
  <c r="U261" i="1"/>
  <c r="W261" i="1" s="1"/>
  <c r="U112" i="1"/>
  <c r="AA451" i="1"/>
  <c r="Z451" i="1"/>
  <c r="U309" i="1"/>
  <c r="W310" i="1" s="1"/>
  <c r="Y227" i="1"/>
  <c r="V228" i="1"/>
  <c r="W230" i="1"/>
  <c r="U376" i="1"/>
  <c r="V376" i="1" s="1"/>
  <c r="U167" i="1"/>
  <c r="W167" i="1" s="1"/>
  <c r="U162" i="1"/>
  <c r="U202" i="1"/>
  <c r="U751" i="1"/>
  <c r="W752" i="1" s="1"/>
  <c r="U60" i="1"/>
  <c r="W984" i="1"/>
  <c r="V982" i="1"/>
  <c r="Y981" i="1"/>
  <c r="W302" i="1"/>
  <c r="V300" i="1"/>
  <c r="Y299" i="1"/>
  <c r="V394" i="1"/>
  <c r="Y393" i="1"/>
  <c r="W396" i="1"/>
  <c r="Y686" i="1"/>
  <c r="V687" i="1"/>
  <c r="W689" i="1"/>
  <c r="V907" i="1"/>
  <c r="Y906" i="1"/>
  <c r="W909" i="1"/>
  <c r="U563" i="1"/>
  <c r="V546" i="1"/>
  <c r="W548" i="1"/>
  <c r="Y545" i="1"/>
  <c r="V736" i="1"/>
  <c r="Y735" i="1"/>
  <c r="V958" i="1"/>
  <c r="Y957" i="1"/>
  <c r="W960" i="1"/>
  <c r="V513" i="1"/>
  <c r="Y512" i="1"/>
  <c r="W515" i="1"/>
  <c r="V660" i="1"/>
  <c r="Y659" i="1"/>
  <c r="W662" i="1"/>
  <c r="U76" i="1"/>
  <c r="AA869" i="1"/>
  <c r="Z869" i="1"/>
  <c r="V346" i="1"/>
  <c r="Y345" i="1"/>
  <c r="W348" i="1"/>
  <c r="Y84" i="1"/>
  <c r="V85" i="1"/>
  <c r="W87" i="1"/>
  <c r="Y621" i="1"/>
  <c r="W624" i="1"/>
  <c r="V622" i="1"/>
  <c r="V415" i="1"/>
  <c r="Y414" i="1"/>
  <c r="W417" i="1"/>
  <c r="W395" i="1"/>
  <c r="V393" i="1"/>
  <c r="Y392" i="1"/>
  <c r="V672" i="1"/>
  <c r="Y671" i="1"/>
  <c r="W674" i="1"/>
  <c r="Y248" i="1"/>
  <c r="V249" i="1"/>
  <c r="V605" i="1"/>
  <c r="Y604" i="1"/>
  <c r="W607" i="1"/>
  <c r="W290" i="1"/>
  <c r="V288" i="1"/>
  <c r="Y287" i="1"/>
  <c r="Y71" i="1"/>
  <c r="V72" i="1"/>
  <c r="W74" i="1"/>
  <c r="V520" i="1"/>
  <c r="Y519" i="1"/>
  <c r="W522" i="1"/>
  <c r="Y912" i="1"/>
  <c r="W915" i="1"/>
  <c r="V913" i="1"/>
  <c r="V78" i="1"/>
  <c r="Y77" i="1"/>
  <c r="V728" i="1"/>
  <c r="Y727" i="1"/>
  <c r="W730" i="1"/>
  <c r="U256" i="1"/>
  <c r="Y619" i="1"/>
  <c r="W622" i="1"/>
  <c r="V620" i="1"/>
  <c r="Y144" i="1"/>
  <c r="V145" i="1"/>
  <c r="W147" i="1"/>
  <c r="Y881" i="1"/>
  <c r="W884" i="1"/>
  <c r="V882" i="1"/>
  <c r="V983" i="1"/>
  <c r="Y982" i="1"/>
  <c r="W985" i="1"/>
  <c r="V370" i="1"/>
  <c r="Y369" i="1"/>
  <c r="V682" i="1"/>
  <c r="Y681" i="1"/>
  <c r="W684" i="1"/>
  <c r="Z864" i="1"/>
  <c r="AA864" i="1"/>
  <c r="U473" i="1"/>
  <c r="V364" i="1"/>
  <c r="Y363" i="1"/>
  <c r="Y208" i="1"/>
  <c r="V209" i="1"/>
  <c r="W211" i="1"/>
  <c r="W334" i="1"/>
  <c r="V332" i="1"/>
  <c r="Y331" i="1"/>
  <c r="U152" i="1"/>
  <c r="W153" i="1" s="1"/>
  <c r="V259" i="1"/>
  <c r="Y258" i="1"/>
  <c r="U297" i="1"/>
  <c r="W297" i="1" s="1"/>
  <c r="V979" i="1"/>
  <c r="Y978" i="1"/>
  <c r="W981" i="1"/>
  <c r="U880" i="1"/>
  <c r="W880" i="1" s="1"/>
  <c r="AA861" i="1"/>
  <c r="Z861" i="1"/>
  <c r="Y166" i="1"/>
  <c r="V167" i="1"/>
  <c r="W169" i="1"/>
  <c r="W330" i="1"/>
  <c r="V328" i="1"/>
  <c r="Y327" i="1"/>
  <c r="V222" i="1"/>
  <c r="W224" i="1"/>
  <c r="Y221" i="1"/>
  <c r="Y225" i="1"/>
  <c r="V226" i="1"/>
  <c r="W228" i="1"/>
  <c r="V788" i="1"/>
  <c r="Y787" i="1"/>
  <c r="W790" i="1"/>
  <c r="V223" i="1"/>
  <c r="W225" i="1"/>
  <c r="Y222" i="1"/>
  <c r="V987" i="1"/>
  <c r="Y986" i="1"/>
  <c r="W989" i="1"/>
  <c r="Y136" i="1"/>
  <c r="V137" i="1"/>
  <c r="W139" i="1"/>
  <c r="Y95" i="1"/>
  <c r="V96" i="1"/>
  <c r="V808" i="1"/>
  <c r="Y807" i="1"/>
  <c r="W810" i="1"/>
  <c r="W387" i="1"/>
  <c r="V385" i="1"/>
  <c r="Y384" i="1"/>
  <c r="Y470" i="1"/>
  <c r="AA461" i="1"/>
  <c r="Z461" i="1"/>
  <c r="U761" i="1"/>
  <c r="V761" i="1" s="1"/>
  <c r="V999" i="1"/>
  <c r="Y998" i="1"/>
  <c r="W1001" i="1"/>
  <c r="W586" i="1"/>
  <c r="V584" i="1"/>
  <c r="Y583" i="1"/>
  <c r="W267" i="1"/>
  <c r="V265" i="1"/>
  <c r="Y264" i="1"/>
  <c r="V512" i="1"/>
  <c r="Y511" i="1"/>
  <c r="W514" i="1"/>
  <c r="Y50" i="1"/>
  <c r="V51" i="1"/>
  <c r="W53" i="1"/>
  <c r="W484" i="1"/>
  <c r="Y481" i="1"/>
  <c r="V482" i="1"/>
  <c r="V108" i="1"/>
  <c r="W110" i="1"/>
  <c r="Y107" i="1"/>
  <c r="AA445" i="1"/>
  <c r="Z445" i="1"/>
  <c r="AA459" i="1"/>
  <c r="Z459" i="1"/>
  <c r="Y177" i="1"/>
  <c r="V178" i="1"/>
  <c r="W180" i="1"/>
  <c r="W713" i="1"/>
  <c r="V711" i="1"/>
  <c r="Y710" i="1"/>
  <c r="Y799" i="1"/>
  <c r="V820" i="1"/>
  <c r="Y819" i="1"/>
  <c r="W822" i="1"/>
  <c r="Y193" i="1"/>
  <c r="V194" i="1"/>
  <c r="W196" i="1"/>
  <c r="V690" i="1"/>
  <c r="Y689" i="1"/>
  <c r="W692" i="1"/>
  <c r="AA456" i="1"/>
  <c r="Z456" i="1"/>
  <c r="V804" i="1"/>
  <c r="Y803" i="1"/>
  <c r="W806" i="1"/>
  <c r="Y740" i="1"/>
  <c r="V741" i="1"/>
  <c r="V786" i="1"/>
  <c r="Y785" i="1"/>
  <c r="W788" i="1"/>
  <c r="Y496" i="1"/>
  <c r="V76" i="1"/>
  <c r="W78" i="1"/>
  <c r="Y75" i="1"/>
  <c r="V585" i="1"/>
  <c r="Y584" i="1"/>
  <c r="W587" i="1"/>
  <c r="Y103" i="1"/>
  <c r="V104" i="1"/>
  <c r="W106" i="1"/>
  <c r="AA447" i="1"/>
  <c r="Z447" i="1"/>
  <c r="W338" i="1"/>
  <c r="V336" i="1"/>
  <c r="Y335" i="1"/>
  <c r="Y260" i="1"/>
  <c r="U497" i="1"/>
  <c r="W173" i="1"/>
  <c r="Y170" i="1"/>
  <c r="V171" i="1"/>
  <c r="U507" i="1"/>
  <c r="W507" i="1" s="1"/>
  <c r="V371" i="1"/>
  <c r="Y370" i="1"/>
  <c r="W373" i="1"/>
  <c r="W243" i="1"/>
  <c r="V241" i="1"/>
  <c r="Y240" i="1"/>
  <c r="Y475" i="1"/>
  <c r="V476" i="1"/>
  <c r="W478" i="1"/>
  <c r="W321" i="1"/>
  <c r="V319" i="1"/>
  <c r="Y318" i="1"/>
  <c r="V697" i="1"/>
  <c r="Y696" i="1"/>
  <c r="Y230" i="1"/>
  <c r="V231" i="1"/>
  <c r="W233" i="1"/>
  <c r="Y117" i="1"/>
  <c r="V118" i="1"/>
  <c r="W120" i="1"/>
  <c r="V204" i="1"/>
  <c r="W206" i="1"/>
  <c r="Y203" i="1"/>
  <c r="Y300" i="1"/>
  <c r="W303" i="1"/>
  <c r="V301" i="1"/>
  <c r="V686" i="1"/>
  <c r="Y685" i="1"/>
  <c r="W688" i="1"/>
  <c r="V855" i="1"/>
  <c r="Y854" i="1"/>
  <c r="W857" i="1"/>
  <c r="AA857" i="1" s="1"/>
  <c r="V939" i="1"/>
  <c r="W941" i="1"/>
  <c r="Y938" i="1"/>
  <c r="U556" i="1"/>
  <c r="W557" i="1" s="1"/>
  <c r="W980" i="1"/>
  <c r="V978" i="1"/>
  <c r="Y977" i="1"/>
  <c r="Y539" i="1"/>
  <c r="W756" i="1"/>
  <c r="V754" i="1"/>
  <c r="Y753" i="1"/>
  <c r="W706" i="1"/>
  <c r="V704" i="1"/>
  <c r="Y703" i="1"/>
  <c r="Y40" i="1"/>
  <c r="V41" i="1"/>
  <c r="Y213" i="1"/>
  <c r="V214" i="1"/>
  <c r="W216" i="1"/>
  <c r="W407" i="1"/>
  <c r="Y404" i="1"/>
  <c r="Y271" i="1"/>
  <c r="W508" i="1"/>
  <c r="Y505" i="1"/>
  <c r="V506" i="1"/>
  <c r="Y127" i="1"/>
  <c r="V128" i="1"/>
  <c r="W130" i="1"/>
  <c r="W898" i="1"/>
  <c r="Y895" i="1"/>
  <c r="V896" i="1"/>
  <c r="V701" i="1"/>
  <c r="Y700" i="1"/>
  <c r="W703" i="1"/>
  <c r="V125" i="1"/>
  <c r="W127" i="1"/>
  <c r="Y124" i="1"/>
  <c r="W995" i="1"/>
  <c r="Y992" i="1"/>
  <c r="V993" i="1"/>
  <c r="W546" i="1"/>
  <c r="Y543" i="1"/>
  <c r="V544" i="1"/>
  <c r="U499" i="1"/>
  <c r="V499" i="1" s="1"/>
  <c r="W577" i="1"/>
  <c r="Y574" i="1"/>
  <c r="V575" i="1"/>
  <c r="Y669" i="1"/>
  <c r="AA450" i="1"/>
  <c r="Z450" i="1"/>
  <c r="U421" i="1"/>
  <c r="W422" i="1" s="1"/>
  <c r="V943" i="1"/>
  <c r="W945" i="1"/>
  <c r="Y942" i="1"/>
  <c r="U97" i="1"/>
  <c r="W655" i="1"/>
  <c r="Y652" i="1"/>
  <c r="V653" i="1"/>
  <c r="U250" i="1"/>
  <c r="V250" i="1" s="1"/>
  <c r="Y924" i="1"/>
  <c r="W927" i="1"/>
  <c r="V925" i="1"/>
  <c r="U405" i="1"/>
  <c r="U832" i="1"/>
  <c r="W834" i="1" s="1"/>
  <c r="Y594" i="1"/>
  <c r="V595" i="1"/>
  <c r="U61" i="1"/>
  <c r="Y884" i="1"/>
  <c r="W887" i="1"/>
  <c r="V885" i="1"/>
  <c r="V677" i="1"/>
  <c r="Y676" i="1"/>
  <c r="W679" i="1"/>
  <c r="Y888" i="1"/>
  <c r="V889" i="1"/>
  <c r="W891" i="1"/>
  <c r="U930" i="1"/>
  <c r="U738" i="1"/>
  <c r="W740" i="1" s="1"/>
  <c r="Y790" i="1"/>
  <c r="V791" i="1"/>
  <c r="W793" i="1"/>
  <c r="Y216" i="1"/>
  <c r="V217" i="1"/>
  <c r="W219" i="1"/>
  <c r="V519" i="1"/>
  <c r="Y518" i="1"/>
  <c r="W521" i="1"/>
  <c r="U715" i="1"/>
  <c r="W716" i="1" s="1"/>
  <c r="W480" i="1"/>
  <c r="Y477" i="1"/>
  <c r="V478" i="1"/>
  <c r="W402" i="1"/>
  <c r="V400" i="1"/>
  <c r="Y399" i="1"/>
  <c r="U43" i="1"/>
  <c r="U640" i="1"/>
  <c r="U797" i="1"/>
  <c r="W325" i="1"/>
  <c r="V323" i="1"/>
  <c r="Y322" i="1"/>
  <c r="U39" i="1"/>
  <c r="W40" i="1" s="1"/>
  <c r="W329" i="1"/>
  <c r="Y326" i="1"/>
  <c r="V327" i="1"/>
  <c r="U246" i="1"/>
  <c r="W246" i="1" s="1"/>
  <c r="V253" i="1"/>
  <c r="Y252" i="1"/>
  <c r="W270" i="1"/>
  <c r="Y267" i="1"/>
  <c r="V268" i="1"/>
  <c r="U82" i="1"/>
  <c r="U471" i="1"/>
  <c r="AA458" i="1"/>
  <c r="Z458" i="1"/>
  <c r="U900" i="1"/>
  <c r="W902" i="1" s="1"/>
  <c r="U426" i="1"/>
  <c r="W428" i="1" s="1"/>
  <c r="U928" i="1"/>
  <c r="V928" i="1" s="1"/>
  <c r="U540" i="1"/>
  <c r="W541" i="1" s="1"/>
  <c r="W606" i="1"/>
  <c r="V604" i="1"/>
  <c r="Y603" i="1"/>
  <c r="V709" i="1"/>
  <c r="Y708" i="1"/>
  <c r="W711" i="1"/>
  <c r="V767" i="1"/>
  <c r="Y766" i="1"/>
  <c r="W769" i="1"/>
  <c r="AA446" i="1"/>
  <c r="Z446" i="1"/>
  <c r="V960" i="1"/>
  <c r="Y959" i="1"/>
  <c r="W962" i="1"/>
  <c r="W250" i="1"/>
  <c r="Y247" i="1"/>
  <c r="V248" i="1"/>
  <c r="Y132" i="1"/>
  <c r="V133" i="1"/>
  <c r="W135" i="1"/>
  <c r="Y183" i="1"/>
  <c r="V184" i="1"/>
  <c r="W186" i="1"/>
  <c r="U955" i="1"/>
  <c r="U745" i="1"/>
  <c r="W746" i="1" s="1"/>
  <c r="Y35" i="1"/>
  <c r="Y70" i="1"/>
  <c r="V71" i="1"/>
  <c r="W73" i="1"/>
  <c r="W301" i="1"/>
  <c r="V299" i="1"/>
  <c r="Y298" i="1"/>
  <c r="V996" i="1"/>
  <c r="Y995" i="1"/>
  <c r="W998" i="1"/>
  <c r="W240" i="1"/>
  <c r="V238" i="1"/>
  <c r="Y237" i="1"/>
  <c r="V988" i="1"/>
  <c r="Y987" i="1"/>
  <c r="W990" i="1"/>
  <c r="Y848" i="1"/>
  <c r="U843" i="1"/>
  <c r="Y729" i="1"/>
  <c r="V730" i="1"/>
  <c r="W732" i="1"/>
  <c r="U952" i="1"/>
  <c r="Y744" i="1"/>
  <c r="W705" i="1"/>
  <c r="V703" i="1"/>
  <c r="Y702" i="1"/>
  <c r="V582" i="1"/>
  <c r="Y581" i="1"/>
  <c r="W584" i="1"/>
  <c r="W512" i="1"/>
  <c r="Y509" i="1"/>
  <c r="V510" i="1"/>
  <c r="Y231" i="1"/>
  <c r="V232" i="1"/>
  <c r="W234" i="1"/>
  <c r="Y650" i="1"/>
  <c r="W653" i="1"/>
  <c r="V651" i="1"/>
  <c r="V391" i="1"/>
  <c r="Y390" i="1"/>
  <c r="W393" i="1"/>
  <c r="Y212" i="1"/>
  <c r="V213" i="1"/>
  <c r="W215" i="1"/>
  <c r="U254" i="1"/>
  <c r="V254" i="1" s="1"/>
  <c r="V628" i="1"/>
  <c r="Y627" i="1"/>
  <c r="W630" i="1"/>
  <c r="V642" i="1"/>
  <c r="Y641" i="1"/>
  <c r="W644" i="1"/>
  <c r="W440" i="1"/>
  <c r="V438" i="1"/>
  <c r="Y437" i="1"/>
  <c r="Y784" i="1"/>
  <c r="V785" i="1"/>
  <c r="W787" i="1"/>
  <c r="Z870" i="1"/>
  <c r="AA870" i="1"/>
  <c r="AA453" i="1"/>
  <c r="Z453" i="1"/>
  <c r="Y698" i="1"/>
  <c r="V527" i="1"/>
  <c r="Y526" i="1"/>
  <c r="U468" i="1"/>
  <c r="AA443" i="1"/>
  <c r="Z443" i="1"/>
  <c r="W967" i="1"/>
  <c r="V965" i="1"/>
  <c r="Y964" i="1"/>
  <c r="Y192" i="1"/>
  <c r="V193" i="1"/>
  <c r="W195" i="1"/>
  <c r="W141" i="1"/>
  <c r="Y138" i="1"/>
  <c r="V139" i="1"/>
  <c r="U874" i="1"/>
  <c r="V874" i="1" s="1"/>
  <c r="Z862" i="1"/>
  <c r="AA862" i="1"/>
  <c r="V47" i="1"/>
  <c r="W49" i="1"/>
  <c r="Y46" i="1"/>
  <c r="V549" i="1"/>
  <c r="Y548" i="1"/>
  <c r="W551" i="1"/>
  <c r="Z464" i="1"/>
  <c r="AA464" i="1"/>
  <c r="Y798" i="1"/>
  <c r="W801" i="1"/>
  <c r="V799" i="1"/>
  <c r="W935" i="1"/>
  <c r="Y932" i="1"/>
  <c r="V933" i="1"/>
  <c r="V374" i="1"/>
  <c r="Y373" i="1"/>
  <c r="W376" i="1"/>
  <c r="AA863" i="1"/>
  <c r="Z863" i="1"/>
  <c r="U352" i="1"/>
  <c r="U487" i="1"/>
  <c r="Y550" i="1"/>
  <c r="W553" i="1"/>
  <c r="V551" i="1"/>
  <c r="Z866" i="1"/>
  <c r="AA866" i="1"/>
  <c r="W735" i="1"/>
  <c r="V733" i="1"/>
  <c r="Y732" i="1"/>
  <c r="W823" i="1"/>
  <c r="Y820" i="1"/>
  <c r="V821" i="1"/>
  <c r="V841" i="1"/>
  <c r="W843" i="1"/>
  <c r="Y840" i="1"/>
  <c r="W589" i="1"/>
  <c r="Y586" i="1"/>
  <c r="V587" i="1"/>
  <c r="V398" i="1"/>
  <c r="Y397" i="1"/>
  <c r="W400" i="1"/>
  <c r="Y228" i="1"/>
  <c r="V229" i="1"/>
  <c r="W231" i="1"/>
  <c r="V831" i="1"/>
  <c r="Y830" i="1"/>
  <c r="W833" i="1"/>
  <c r="W829" i="1"/>
  <c r="V827" i="1"/>
  <c r="Y826" i="1"/>
  <c r="W639" i="1"/>
  <c r="Y636" i="1"/>
  <c r="V637" i="1"/>
  <c r="V935" i="1"/>
  <c r="W937" i="1"/>
  <c r="Y934" i="1"/>
  <c r="V296" i="1"/>
  <c r="Y295" i="1"/>
  <c r="V652" i="1"/>
  <c r="Y651" i="1"/>
  <c r="W654" i="1"/>
  <c r="U742" i="1"/>
  <c r="W744" i="1" s="1"/>
  <c r="W601" i="1"/>
  <c r="Y598" i="1"/>
  <c r="V599" i="1"/>
  <c r="W534" i="1"/>
  <c r="Y531" i="1"/>
  <c r="V532" i="1"/>
  <c r="W772" i="1"/>
  <c r="V770" i="1"/>
  <c r="Y769" i="1"/>
  <c r="V287" i="1"/>
  <c r="Y286" i="1"/>
  <c r="W289" i="1"/>
  <c r="U433" i="1"/>
  <c r="U800" i="1"/>
  <c r="V800" i="1" s="1"/>
  <c r="U699" i="1"/>
  <c r="W700" i="1" s="1"/>
  <c r="W959" i="1"/>
  <c r="Y956" i="1"/>
  <c r="V957" i="1"/>
  <c r="Y53" i="1"/>
  <c r="W56" i="1"/>
  <c r="V54" i="1"/>
  <c r="Y469" i="1"/>
  <c r="V470" i="1"/>
  <c r="Y235" i="1"/>
  <c r="W238" i="1"/>
  <c r="V236" i="1"/>
  <c r="Y69" i="1"/>
  <c r="V70" i="1"/>
  <c r="W72" i="1"/>
  <c r="U739" i="1"/>
  <c r="U263" i="1"/>
  <c r="Y886" i="1"/>
  <c r="W889" i="1"/>
  <c r="V887" i="1"/>
  <c r="W979" i="1"/>
  <c r="Y976" i="1"/>
  <c r="V977" i="1"/>
  <c r="U560" i="1"/>
  <c r="W561" i="1" s="1"/>
  <c r="U876" i="1"/>
  <c r="V876" i="1" s="1"/>
  <c r="AA463" i="1"/>
  <c r="Z463" i="1"/>
  <c r="U80" i="1"/>
  <c r="V80" i="1" s="1"/>
  <c r="J7" i="1"/>
  <c r="I7" i="1"/>
  <c r="K8" i="1" s="1"/>
  <c r="H7" i="1"/>
  <c r="Z688" i="1" l="1"/>
  <c r="AA688" i="1"/>
  <c r="Z926" i="1"/>
  <c r="AA926" i="1"/>
  <c r="AA756" i="1"/>
  <c r="Z756" i="1"/>
  <c r="AA376" i="1"/>
  <c r="Z376" i="1"/>
  <c r="Z64" i="1"/>
  <c r="AA250" i="1"/>
  <c r="Z250" i="1"/>
  <c r="Z423" i="1"/>
  <c r="Z80" i="1"/>
  <c r="V62" i="1"/>
  <c r="W64" i="1"/>
  <c r="AA64" i="1" s="1"/>
  <c r="Y61" i="1"/>
  <c r="AA999" i="1"/>
  <c r="Z999" i="1"/>
  <c r="W275" i="1"/>
  <c r="V273" i="1"/>
  <c r="Y272" i="1"/>
  <c r="Z793" i="1"/>
  <c r="AA793" i="1"/>
  <c r="AA511" i="1"/>
  <c r="Z511" i="1"/>
  <c r="AA911" i="1"/>
  <c r="Z911" i="1"/>
  <c r="AA697" i="1"/>
  <c r="Z697" i="1"/>
  <c r="AA886" i="1"/>
  <c r="Z886" i="1"/>
  <c r="V671" i="1"/>
  <c r="Y670" i="1"/>
  <c r="W673" i="1"/>
  <c r="Y491" i="1"/>
  <c r="V492" i="1"/>
  <c r="W494" i="1"/>
  <c r="AA147" i="1"/>
  <c r="Z147" i="1"/>
  <c r="W355" i="1"/>
  <c r="Y352" i="1"/>
  <c r="V353" i="1"/>
  <c r="V36" i="1"/>
  <c r="AA855" i="1"/>
  <c r="Z855" i="1"/>
  <c r="W699" i="1"/>
  <c r="AA171" i="1"/>
  <c r="Z171" i="1"/>
  <c r="AA482" i="1"/>
  <c r="Z482" i="1"/>
  <c r="Z96" i="1"/>
  <c r="AA96" i="1"/>
  <c r="AA979" i="1"/>
  <c r="Z979" i="1"/>
  <c r="AA145" i="1"/>
  <c r="Z145" i="1"/>
  <c r="AA672" i="1"/>
  <c r="Y112" i="1"/>
  <c r="V113" i="1"/>
  <c r="W115" i="1"/>
  <c r="AA948" i="1"/>
  <c r="Z948" i="1"/>
  <c r="Z890" i="1"/>
  <c r="AA890" i="1"/>
  <c r="AA74" i="1"/>
  <c r="Z74" i="1"/>
  <c r="AA772" i="1"/>
  <c r="Z772" i="1"/>
  <c r="Y887" i="1"/>
  <c r="V888" i="1"/>
  <c r="W890" i="1"/>
  <c r="V846" i="1"/>
  <c r="Y845" i="1"/>
  <c r="W848" i="1"/>
  <c r="Y634" i="1"/>
  <c r="V635" i="1"/>
  <c r="W637" i="1"/>
  <c r="Z737" i="1"/>
  <c r="AA737" i="1"/>
  <c r="AA805" i="1"/>
  <c r="Z805" i="1"/>
  <c r="Z898" i="1"/>
  <c r="AA898" i="1"/>
  <c r="AA291" i="1"/>
  <c r="Z291" i="1"/>
  <c r="AA198" i="1"/>
  <c r="Z198" i="1"/>
  <c r="Z192" i="1"/>
  <c r="AA192" i="1"/>
  <c r="V932" i="1"/>
  <c r="Y931" i="1"/>
  <c r="W934" i="1"/>
  <c r="V640" i="1"/>
  <c r="Y639" i="1"/>
  <c r="W642" i="1"/>
  <c r="AA570" i="1"/>
  <c r="Z570" i="1"/>
  <c r="W430" i="1"/>
  <c r="AA729" i="1"/>
  <c r="Z729" i="1"/>
  <c r="W540" i="1"/>
  <c r="Z731" i="1"/>
  <c r="AA731" i="1"/>
  <c r="W641" i="1"/>
  <c r="AA182" i="1"/>
  <c r="Z182" i="1"/>
  <c r="AA150" i="1"/>
  <c r="Z150" i="1"/>
  <c r="V847" i="1"/>
  <c r="W849" i="1"/>
  <c r="Y846" i="1"/>
  <c r="W367" i="1"/>
  <c r="Y364" i="1"/>
  <c r="V365" i="1"/>
  <c r="AA174" i="1"/>
  <c r="Z174" i="1"/>
  <c r="V297" i="1"/>
  <c r="AA242" i="1"/>
  <c r="Z242" i="1"/>
  <c r="W58" i="1"/>
  <c r="AA49" i="1"/>
  <c r="Z49" i="1"/>
  <c r="AA189" i="1"/>
  <c r="Z189" i="1"/>
  <c r="AA569" i="1"/>
  <c r="Z569" i="1"/>
  <c r="AA967" i="1"/>
  <c r="Z967" i="1"/>
  <c r="V58" i="1"/>
  <c r="AA418" i="1"/>
  <c r="Z418" i="1"/>
  <c r="AA351" i="1"/>
  <c r="Z351" i="1"/>
  <c r="AA600" i="1"/>
  <c r="Z600" i="1"/>
  <c r="AA578" i="1"/>
  <c r="Z578" i="1"/>
  <c r="AA392" i="1"/>
  <c r="Z392" i="1"/>
  <c r="AA813" i="1"/>
  <c r="Z813" i="1"/>
  <c r="AA338" i="1"/>
  <c r="Z338" i="1"/>
  <c r="W634" i="1"/>
  <c r="AA574" i="1"/>
  <c r="Z574" i="1"/>
  <c r="W467" i="1"/>
  <c r="AA1000" i="1"/>
  <c r="Z1000" i="1"/>
  <c r="AA909" i="1"/>
  <c r="Z909" i="1"/>
  <c r="AA389" i="1"/>
  <c r="Z389" i="1"/>
  <c r="AA707" i="1"/>
  <c r="Z707" i="1"/>
  <c r="V487" i="1"/>
  <c r="Y486" i="1"/>
  <c r="W489" i="1"/>
  <c r="AA657" i="1"/>
  <c r="Z657" i="1"/>
  <c r="AA821" i="1"/>
  <c r="Z821" i="1"/>
  <c r="AA703" i="1"/>
  <c r="Z703" i="1"/>
  <c r="V956" i="1"/>
  <c r="Y955" i="1"/>
  <c r="W958" i="1"/>
  <c r="Y471" i="1"/>
  <c r="V472" i="1"/>
  <c r="W474" i="1"/>
  <c r="V798" i="1"/>
  <c r="Y797" i="1"/>
  <c r="W800" i="1"/>
  <c r="AA686" i="1"/>
  <c r="Z686" i="1"/>
  <c r="W500" i="1"/>
  <c r="Y497" i="1"/>
  <c r="V498" i="1"/>
  <c r="AA222" i="1"/>
  <c r="Z222" i="1"/>
  <c r="AA72" i="1"/>
  <c r="Z72" i="1"/>
  <c r="V77" i="1"/>
  <c r="W79" i="1"/>
  <c r="Y76" i="1"/>
  <c r="W566" i="1"/>
  <c r="V564" i="1"/>
  <c r="Y563" i="1"/>
  <c r="V61" i="1"/>
  <c r="W63" i="1"/>
  <c r="Y60" i="1"/>
  <c r="Y135" i="1"/>
  <c r="V136" i="1"/>
  <c r="W138" i="1"/>
  <c r="AA713" i="1"/>
  <c r="Z713" i="1"/>
  <c r="AA552" i="1"/>
  <c r="Z552" i="1"/>
  <c r="W81" i="1"/>
  <c r="AA732" i="1"/>
  <c r="Z732" i="1"/>
  <c r="AA369" i="1"/>
  <c r="Z369" i="1"/>
  <c r="AA280" i="1"/>
  <c r="Z280" i="1"/>
  <c r="AA555" i="1"/>
  <c r="Z555" i="1"/>
  <c r="Y224" i="1"/>
  <c r="V225" i="1"/>
  <c r="W227" i="1"/>
  <c r="Z227" i="1" s="1"/>
  <c r="AA908" i="1"/>
  <c r="Z908" i="1"/>
  <c r="V362" i="1"/>
  <c r="Y361" i="1"/>
  <c r="W364" i="1"/>
  <c r="AA782" i="1"/>
  <c r="Z782" i="1"/>
  <c r="W628" i="1"/>
  <c r="V880" i="1"/>
  <c r="W966" i="1"/>
  <c r="Z823" i="1"/>
  <c r="AA823" i="1"/>
  <c r="AA143" i="1"/>
  <c r="Z143" i="1"/>
  <c r="AA779" i="1"/>
  <c r="Z779" i="1"/>
  <c r="AA55" i="1"/>
  <c r="Z55" i="1"/>
  <c r="AA693" i="1"/>
  <c r="Z693" i="1"/>
  <c r="AA661" i="1"/>
  <c r="Z661" i="1"/>
  <c r="AA944" i="1"/>
  <c r="Z944" i="1"/>
  <c r="AA219" i="1"/>
  <c r="Z219" i="1"/>
  <c r="Z412" i="1"/>
  <c r="AA412" i="1"/>
  <c r="AA156" i="1"/>
  <c r="Z156" i="1"/>
  <c r="AA921" i="1"/>
  <c r="Z921" i="1"/>
  <c r="AA938" i="1"/>
  <c r="Z938" i="1"/>
  <c r="W66" i="1"/>
  <c r="Z66" i="1" s="1"/>
  <c r="V738" i="1"/>
  <c r="AA610" i="1"/>
  <c r="Z610" i="1"/>
  <c r="AA535" i="1"/>
  <c r="Z535" i="1"/>
  <c r="AA915" i="1"/>
  <c r="Z915" i="1"/>
  <c r="AA721" i="1"/>
  <c r="Z721" i="1"/>
  <c r="W928" i="1"/>
  <c r="AA928" i="1" s="1"/>
  <c r="W466" i="1"/>
  <c r="AA766" i="1"/>
  <c r="Z766" i="1"/>
  <c r="AA593" i="1"/>
  <c r="Z593" i="1"/>
  <c r="AA304" i="1"/>
  <c r="Z304" i="1"/>
  <c r="AA763" i="1"/>
  <c r="AA323" i="1"/>
  <c r="Z323" i="1"/>
  <c r="Z734" i="1"/>
  <c r="AA734" i="1"/>
  <c r="W266" i="1"/>
  <c r="Y263" i="1"/>
  <c r="V264" i="1"/>
  <c r="V743" i="1"/>
  <c r="Y742" i="1"/>
  <c r="W745" i="1"/>
  <c r="Z785" i="1"/>
  <c r="AA785" i="1"/>
  <c r="Z238" i="1"/>
  <c r="AA238" i="1"/>
  <c r="Y82" i="1"/>
  <c r="V83" i="1"/>
  <c r="W85" i="1"/>
  <c r="W643" i="1"/>
  <c r="Z643" i="1" s="1"/>
  <c r="Y640" i="1"/>
  <c r="V641" i="1"/>
  <c r="Z791" i="1"/>
  <c r="AA791" i="1"/>
  <c r="W597" i="1"/>
  <c r="W274" i="1"/>
  <c r="AA274" i="1" s="1"/>
  <c r="AA301" i="1"/>
  <c r="Z301" i="1"/>
  <c r="AA319" i="1"/>
  <c r="Z319" i="1"/>
  <c r="AA51" i="1"/>
  <c r="Z51" i="1"/>
  <c r="V752" i="1"/>
  <c r="Y751" i="1"/>
  <c r="W754" i="1"/>
  <c r="AA267" i="1"/>
  <c r="Z267" i="1"/>
  <c r="Y96" i="1"/>
  <c r="V97" i="1"/>
  <c r="W99" i="1"/>
  <c r="W964" i="1"/>
  <c r="V962" i="1"/>
  <c r="Y961" i="1"/>
  <c r="AA52" i="1"/>
  <c r="Z52" i="1"/>
  <c r="AA79" i="1"/>
  <c r="Z79" i="1"/>
  <c r="W375" i="1"/>
  <c r="V373" i="1"/>
  <c r="Y372" i="1"/>
  <c r="AA188" i="1"/>
  <c r="Z188" i="1"/>
  <c r="W647" i="1"/>
  <c r="Z647" i="1" s="1"/>
  <c r="Y644" i="1"/>
  <c r="V645" i="1"/>
  <c r="Z160" i="1"/>
  <c r="AA160" i="1"/>
  <c r="AA31" i="1"/>
  <c r="Z31" i="1"/>
  <c r="AA121" i="1"/>
  <c r="Z121" i="1"/>
  <c r="V426" i="1"/>
  <c r="Z355" i="1"/>
  <c r="AA355" i="1"/>
  <c r="W717" i="1"/>
  <c r="W640" i="1"/>
  <c r="AA185" i="1"/>
  <c r="Z185" i="1"/>
  <c r="W62" i="1"/>
  <c r="AA403" i="1"/>
  <c r="Z403" i="1"/>
  <c r="AA321" i="1"/>
  <c r="Z321" i="1"/>
  <c r="W996" i="1"/>
  <c r="V994" i="1"/>
  <c r="Y993" i="1"/>
  <c r="AA674" i="1"/>
  <c r="Z674" i="1"/>
  <c r="AA749" i="1"/>
  <c r="Z341" i="1"/>
  <c r="AA341" i="1"/>
  <c r="AA266" i="1"/>
  <c r="Z266" i="1"/>
  <c r="AA73" i="1"/>
  <c r="Z73" i="1"/>
  <c r="AA790" i="1"/>
  <c r="Z790" i="1"/>
  <c r="AA922" i="1"/>
  <c r="AA397" i="1"/>
  <c r="Z397" i="1"/>
  <c r="AA946" i="1"/>
  <c r="Z946" i="1"/>
  <c r="V634" i="1"/>
  <c r="AA375" i="1"/>
  <c r="Z375" i="1"/>
  <c r="AA624" i="1"/>
  <c r="Z624" i="1"/>
  <c r="AA924" i="1"/>
  <c r="Z924" i="1"/>
  <c r="AA382" i="1"/>
  <c r="Z382" i="1"/>
  <c r="AA586" i="1"/>
  <c r="Z586" i="1"/>
  <c r="W468" i="1"/>
  <c r="W528" i="1"/>
  <c r="AA286" i="1"/>
  <c r="Z286" i="1"/>
  <c r="V486" i="1"/>
  <c r="AA148" i="1"/>
  <c r="Z148" i="1"/>
  <c r="AA826" i="1"/>
  <c r="Z826" i="1"/>
  <c r="W670" i="1"/>
  <c r="V900" i="1"/>
  <c r="Y297" i="1"/>
  <c r="W300" i="1"/>
  <c r="Z300" i="1" s="1"/>
  <c r="V298" i="1"/>
  <c r="AA196" i="1"/>
  <c r="Z196" i="1"/>
  <c r="AA585" i="1"/>
  <c r="Z585" i="1"/>
  <c r="AA393" i="1"/>
  <c r="Z393" i="1"/>
  <c r="AA945" i="1"/>
  <c r="Z945" i="1"/>
  <c r="V366" i="1"/>
  <c r="Y365" i="1"/>
  <c r="W368" i="1"/>
  <c r="AA654" i="1"/>
  <c r="Z654" i="1"/>
  <c r="AA583" i="1"/>
  <c r="Z583" i="1"/>
  <c r="AA437" i="1"/>
  <c r="Z437" i="1"/>
  <c r="V740" i="1"/>
  <c r="Y739" i="1"/>
  <c r="W742" i="1"/>
  <c r="W702" i="1"/>
  <c r="AA702" i="1" s="1"/>
  <c r="V700" i="1"/>
  <c r="Y699" i="1"/>
  <c r="AA47" i="1"/>
  <c r="Z47" i="1"/>
  <c r="AA391" i="1"/>
  <c r="Z391" i="1"/>
  <c r="AA184" i="1"/>
  <c r="Z184" i="1"/>
  <c r="AA767" i="1"/>
  <c r="Z767" i="1"/>
  <c r="AA268" i="1"/>
  <c r="Z268" i="1"/>
  <c r="V44" i="1"/>
  <c r="W46" i="1"/>
  <c r="AA46" i="1" s="1"/>
  <c r="Y43" i="1"/>
  <c r="V833" i="1"/>
  <c r="Y832" i="1"/>
  <c r="W835" i="1"/>
  <c r="AA125" i="1"/>
  <c r="Z125" i="1"/>
  <c r="V540" i="1"/>
  <c r="V261" i="1"/>
  <c r="AA328" i="1"/>
  <c r="Z328" i="1"/>
  <c r="Y152" i="1"/>
  <c r="V153" i="1"/>
  <c r="W155" i="1"/>
  <c r="AA682" i="1"/>
  <c r="Z682" i="1"/>
  <c r="W259" i="1"/>
  <c r="V257" i="1"/>
  <c r="Y256" i="1"/>
  <c r="W205" i="1"/>
  <c r="Y202" i="1"/>
  <c r="V203" i="1"/>
  <c r="V359" i="1"/>
  <c r="Y358" i="1"/>
  <c r="W361" i="1"/>
  <c r="V775" i="1"/>
  <c r="Y774" i="1"/>
  <c r="W777" i="1"/>
  <c r="AA777" i="1" s="1"/>
  <c r="AA675" i="1"/>
  <c r="Z675" i="1"/>
  <c r="AA123" i="1"/>
  <c r="Z123" i="1"/>
  <c r="AA720" i="1"/>
  <c r="Z720" i="1"/>
  <c r="AA63" i="1"/>
  <c r="Z63" i="1"/>
  <c r="AA197" i="1"/>
  <c r="Z197" i="1"/>
  <c r="Z947" i="1"/>
  <c r="AA947" i="1"/>
  <c r="V60" i="1"/>
  <c r="AA617" i="1"/>
  <c r="Z617" i="1"/>
  <c r="W646" i="1"/>
  <c r="V626" i="1"/>
  <c r="V747" i="1"/>
  <c r="Y746" i="1"/>
  <c r="W749" i="1"/>
  <c r="Z749" i="1" s="1"/>
  <c r="AA343" i="1"/>
  <c r="Z343" i="1"/>
  <c r="AA964" i="1"/>
  <c r="Z964" i="1"/>
  <c r="V832" i="1"/>
  <c r="AA131" i="1"/>
  <c r="Z131" i="1"/>
  <c r="AA245" i="1"/>
  <c r="Z245" i="1"/>
  <c r="AA892" i="1"/>
  <c r="Z892" i="1"/>
  <c r="V973" i="1"/>
  <c r="AA105" i="1"/>
  <c r="Z105" i="1"/>
  <c r="AA215" i="1"/>
  <c r="Z215" i="1"/>
  <c r="AA289" i="1"/>
  <c r="Z289" i="1"/>
  <c r="AA388" i="1"/>
  <c r="Z388" i="1"/>
  <c r="V560" i="1"/>
  <c r="AA592" i="1"/>
  <c r="Z592" i="1"/>
  <c r="AA698" i="1"/>
  <c r="Z698" i="1"/>
  <c r="W901" i="1"/>
  <c r="AA306" i="1"/>
  <c r="Z306" i="1"/>
  <c r="AA912" i="1"/>
  <c r="Z912" i="1"/>
  <c r="Z48" i="1"/>
  <c r="AA48" i="1"/>
  <c r="AA126" i="1"/>
  <c r="Z126" i="1"/>
  <c r="W596" i="1"/>
  <c r="Z684" i="1"/>
  <c r="AA684" i="1"/>
  <c r="AA305" i="1"/>
  <c r="Z305" i="1"/>
  <c r="W154" i="1"/>
  <c r="V845" i="1"/>
  <c r="W847" i="1"/>
  <c r="Y844" i="1"/>
  <c r="V843" i="1"/>
  <c r="W845" i="1"/>
  <c r="Y842" i="1"/>
  <c r="Z639" i="1"/>
  <c r="AA639" i="1"/>
  <c r="AA56" i="1"/>
  <c r="Z56" i="1"/>
  <c r="AA673" i="1"/>
  <c r="Z673" i="1"/>
  <c r="AA780" i="1"/>
  <c r="Z780" i="1"/>
  <c r="W803" i="1"/>
  <c r="Y800" i="1"/>
  <c r="V801" i="1"/>
  <c r="V469" i="1"/>
  <c r="Y468" i="1"/>
  <c r="W471" i="1"/>
  <c r="Z651" i="1"/>
  <c r="AA651" i="1"/>
  <c r="V745" i="1"/>
  <c r="V739" i="1"/>
  <c r="Y738" i="1"/>
  <c r="W741" i="1"/>
  <c r="V406" i="1"/>
  <c r="Y405" i="1"/>
  <c r="W408" i="1"/>
  <c r="W672" i="1"/>
  <c r="Z672" i="1" s="1"/>
  <c r="V405" i="1"/>
  <c r="W542" i="1"/>
  <c r="W263" i="1"/>
  <c r="W499" i="1"/>
  <c r="W473" i="1"/>
  <c r="W372" i="1"/>
  <c r="AA288" i="1"/>
  <c r="Z288" i="1"/>
  <c r="AA415" i="1"/>
  <c r="Z415" i="1"/>
  <c r="AA660" i="1"/>
  <c r="Z660" i="1"/>
  <c r="AA907" i="1"/>
  <c r="Z907" i="1"/>
  <c r="Y162" i="1"/>
  <c r="V163" i="1"/>
  <c r="W165" i="1"/>
  <c r="AA165" i="1" s="1"/>
  <c r="W97" i="1"/>
  <c r="Y626" i="1"/>
  <c r="V627" i="1"/>
  <c r="W629" i="1"/>
  <c r="AA524" i="1"/>
  <c r="Z524" i="1"/>
  <c r="Z702" i="1"/>
  <c r="AA252" i="1"/>
  <c r="Z252" i="1"/>
  <c r="Z435" i="1"/>
  <c r="AA117" i="1"/>
  <c r="AA638" i="1"/>
  <c r="Z638" i="1"/>
  <c r="Y134" i="1"/>
  <c r="V135" i="1"/>
  <c r="W137" i="1"/>
  <c r="AA137" i="1" s="1"/>
  <c r="AA205" i="1"/>
  <c r="Z205" i="1"/>
  <c r="AA972" i="1"/>
  <c r="Z972" i="1"/>
  <c r="W878" i="1"/>
  <c r="AA851" i="1"/>
  <c r="Z851" i="1"/>
  <c r="V256" i="1"/>
  <c r="W136" i="1"/>
  <c r="AA695" i="1"/>
  <c r="Z695" i="1"/>
  <c r="W762" i="1"/>
  <c r="V951" i="1"/>
  <c r="Y950" i="1"/>
  <c r="W953" i="1"/>
  <c r="AA146" i="1"/>
  <c r="Z146" i="1"/>
  <c r="AA32" i="1"/>
  <c r="Z32" i="1"/>
  <c r="Z663" i="1"/>
  <c r="AA663" i="1"/>
  <c r="V920" i="1"/>
  <c r="Y919" i="1"/>
  <c r="W922" i="1"/>
  <c r="AA295" i="1"/>
  <c r="Z295" i="1"/>
  <c r="W247" i="1"/>
  <c r="W751" i="1"/>
  <c r="AA334" i="1"/>
  <c r="Z334" i="1"/>
  <c r="AA990" i="1"/>
  <c r="Z990" i="1"/>
  <c r="AA963" i="1"/>
  <c r="Z963" i="1"/>
  <c r="W265" i="1"/>
  <c r="AA601" i="1"/>
  <c r="Z601" i="1"/>
  <c r="W975" i="1"/>
  <c r="AA180" i="1"/>
  <c r="Z180" i="1"/>
  <c r="Z836" i="1"/>
  <c r="AA836" i="1"/>
  <c r="Z893" i="1"/>
  <c r="AA893" i="1"/>
  <c r="V284" i="1"/>
  <c r="Z910" i="1"/>
  <c r="AA910" i="1"/>
  <c r="AA784" i="1"/>
  <c r="Z784" i="1"/>
  <c r="W562" i="1"/>
  <c r="W509" i="1"/>
  <c r="AA138" i="1"/>
  <c r="Z138" i="1"/>
  <c r="AA413" i="1"/>
  <c r="Z413" i="1"/>
  <c r="AA526" i="1"/>
  <c r="Z526" i="1"/>
  <c r="W488" i="1"/>
  <c r="AA668" i="1"/>
  <c r="Z668" i="1"/>
  <c r="V152" i="1"/>
  <c r="AA984" i="1"/>
  <c r="Z984" i="1"/>
  <c r="AA982" i="1"/>
  <c r="Z982" i="1"/>
  <c r="AA538" i="1"/>
  <c r="Z538" i="1"/>
  <c r="W433" i="1"/>
  <c r="V431" i="1"/>
  <c r="Y430" i="1"/>
  <c r="W421" i="1"/>
  <c r="AA70" i="1"/>
  <c r="Z70" i="1"/>
  <c r="W436" i="1"/>
  <c r="V434" i="1"/>
  <c r="Y433" i="1"/>
  <c r="AA652" i="1"/>
  <c r="Z652" i="1"/>
  <c r="AA733" i="1"/>
  <c r="Z733" i="1"/>
  <c r="AA438" i="1"/>
  <c r="Z438" i="1"/>
  <c r="W747" i="1"/>
  <c r="AA400" i="1"/>
  <c r="Z400" i="1"/>
  <c r="V931" i="1"/>
  <c r="Y930" i="1"/>
  <c r="W933" i="1"/>
  <c r="Z933" i="1" s="1"/>
  <c r="Z925" i="1"/>
  <c r="AA925" i="1"/>
  <c r="AA987" i="1"/>
  <c r="Z987" i="1"/>
  <c r="AA332" i="1"/>
  <c r="Z332" i="1"/>
  <c r="AA622" i="1"/>
  <c r="Z622" i="1"/>
  <c r="Y167" i="1"/>
  <c r="V168" i="1"/>
  <c r="W170" i="1"/>
  <c r="Z170" i="1" s="1"/>
  <c r="Z516" i="1"/>
  <c r="AA516" i="1"/>
  <c r="Z884" i="1"/>
  <c r="AA884" i="1"/>
  <c r="AA95" i="1"/>
  <c r="Z95" i="1"/>
  <c r="AA281" i="1"/>
  <c r="Z281" i="1"/>
  <c r="AA727" i="1"/>
  <c r="Z727" i="1"/>
  <c r="AA390" i="1"/>
  <c r="Z390" i="1"/>
  <c r="AA275" i="1"/>
  <c r="Z275" i="1"/>
  <c r="Y129" i="1"/>
  <c r="V130" i="1"/>
  <c r="W132" i="1"/>
  <c r="V927" i="1"/>
  <c r="Y926" i="1"/>
  <c r="W929" i="1"/>
  <c r="V129" i="1"/>
  <c r="Z934" i="1"/>
  <c r="AA934" i="1"/>
  <c r="AA279" i="1"/>
  <c r="Z279" i="1"/>
  <c r="AA969" i="1"/>
  <c r="Z969" i="1"/>
  <c r="W294" i="1"/>
  <c r="V292" i="1"/>
  <c r="Y291" i="1"/>
  <c r="AA992" i="1"/>
  <c r="Z992" i="1"/>
  <c r="V838" i="1"/>
  <c r="Y837" i="1"/>
  <c r="W840" i="1"/>
  <c r="AA840" i="1"/>
  <c r="AA244" i="1"/>
  <c r="Z244" i="1"/>
  <c r="Y161" i="1"/>
  <c r="V162" i="1"/>
  <c r="W164" i="1"/>
  <c r="AA164" i="1" s="1"/>
  <c r="AA315" i="1"/>
  <c r="Z315" i="1"/>
  <c r="AA102" i="1"/>
  <c r="Z102" i="1"/>
  <c r="AA479" i="1"/>
  <c r="Z479" i="1"/>
  <c r="V134" i="1"/>
  <c r="V644" i="1"/>
  <c r="V853" i="1"/>
  <c r="Y852" i="1"/>
  <c r="W855" i="1"/>
  <c r="W560" i="1"/>
  <c r="AA141" i="1"/>
  <c r="Z141" i="1"/>
  <c r="V409" i="1"/>
  <c r="W411" i="1"/>
  <c r="Y408" i="1"/>
  <c r="V812" i="1"/>
  <c r="Y811" i="1"/>
  <c r="W814" i="1"/>
  <c r="V421" i="1"/>
  <c r="Y420" i="1"/>
  <c r="W423" i="1"/>
  <c r="AA588" i="1"/>
  <c r="Z588" i="1"/>
  <c r="AA806" i="1"/>
  <c r="Z806" i="1"/>
  <c r="W41" i="1"/>
  <c r="AA41" i="1" s="1"/>
  <c r="Z819" i="1"/>
  <c r="AA819" i="1"/>
  <c r="AA678" i="1"/>
  <c r="Z678" i="1"/>
  <c r="Z696" i="1"/>
  <c r="AA696" i="1"/>
  <c r="V837" i="1"/>
  <c r="W956" i="1"/>
  <c r="W838" i="1"/>
  <c r="W486" i="1"/>
  <c r="Z414" i="1"/>
  <c r="AA414" i="1"/>
  <c r="AA918" i="1"/>
  <c r="Z918" i="1"/>
  <c r="AA899" i="1"/>
  <c r="Z899" i="1"/>
  <c r="AA521" i="1"/>
  <c r="Z521" i="1"/>
  <c r="AA320" i="1"/>
  <c r="Z320" i="1"/>
  <c r="AA220" i="1"/>
  <c r="Z220" i="1"/>
  <c r="AA518" i="1"/>
  <c r="Z518" i="1"/>
  <c r="AA594" i="1"/>
  <c r="Z594" i="1"/>
  <c r="AA339" i="1"/>
  <c r="Z339" i="1"/>
  <c r="W501" i="1"/>
  <c r="AA887" i="1"/>
  <c r="Z887" i="1"/>
  <c r="W776" i="1"/>
  <c r="V774" i="1"/>
  <c r="Y773" i="1"/>
  <c r="AA825" i="1"/>
  <c r="Z825" i="1"/>
  <c r="AA308" i="1"/>
  <c r="Z308" i="1"/>
  <c r="AA719" i="1"/>
  <c r="Z719" i="1"/>
  <c r="AA549" i="1"/>
  <c r="Z549" i="1"/>
  <c r="AA595" i="1"/>
  <c r="Z595" i="1"/>
  <c r="AA725" i="1"/>
  <c r="Z725" i="1"/>
  <c r="AA201" i="1"/>
  <c r="Z201" i="1"/>
  <c r="Y80" i="1"/>
  <c r="V81" i="1"/>
  <c r="W83" i="1"/>
  <c r="AA229" i="1"/>
  <c r="Z229" i="1"/>
  <c r="AA527" i="1"/>
  <c r="Z527" i="1"/>
  <c r="W955" i="1"/>
  <c r="Y952" i="1"/>
  <c r="V953" i="1"/>
  <c r="AA996" i="1"/>
  <c r="Z996" i="1"/>
  <c r="AA133" i="1"/>
  <c r="Z133" i="1"/>
  <c r="AA709" i="1"/>
  <c r="Z709" i="1"/>
  <c r="V670" i="1"/>
  <c r="AA978" i="1"/>
  <c r="Z978" i="1"/>
  <c r="AA336" i="1"/>
  <c r="Z336" i="1"/>
  <c r="V497" i="1"/>
  <c r="Z512" i="1"/>
  <c r="AA512" i="1"/>
  <c r="V471" i="1"/>
  <c r="AA167" i="1"/>
  <c r="Z167" i="1"/>
  <c r="AA370" i="1"/>
  <c r="Z370" i="1"/>
  <c r="AA728" i="1"/>
  <c r="Z728" i="1"/>
  <c r="AA687" i="1"/>
  <c r="Z687" i="1"/>
  <c r="W379" i="1"/>
  <c r="V377" i="1"/>
  <c r="Y376" i="1"/>
  <c r="AA344" i="1"/>
  <c r="Z344" i="1"/>
  <c r="V495" i="1"/>
  <c r="Y494" i="1"/>
  <c r="W497" i="1"/>
  <c r="W359" i="1"/>
  <c r="Y356" i="1"/>
  <c r="V357" i="1"/>
  <c r="V614" i="1"/>
  <c r="Y613" i="1"/>
  <c r="W616" i="1"/>
  <c r="AA539" i="1"/>
  <c r="Z539" i="1"/>
  <c r="W968" i="1"/>
  <c r="V966" i="1"/>
  <c r="Y965" i="1"/>
  <c r="W254" i="1"/>
  <c r="AA254" i="1" s="1"/>
  <c r="AA517" i="1"/>
  <c r="Z517" i="1"/>
  <c r="AA646" i="1"/>
  <c r="Z646" i="1"/>
  <c r="W212" i="1"/>
  <c r="AA710" i="1"/>
  <c r="Z710" i="1"/>
  <c r="V810" i="1"/>
  <c r="Y809" i="1"/>
  <c r="W812" i="1"/>
  <c r="W842" i="1"/>
  <c r="V352" i="1"/>
  <c r="AB243" i="1"/>
  <c r="AD243" i="1" s="1"/>
  <c r="AA771" i="1"/>
  <c r="Z771" i="1"/>
  <c r="V839" i="1"/>
  <c r="W841" i="1"/>
  <c r="AA841" i="1" s="1"/>
  <c r="Y838" i="1"/>
  <c r="W258" i="1"/>
  <c r="AA258" i="1" s="1"/>
  <c r="V475" i="1"/>
  <c r="Y474" i="1"/>
  <c r="W477" i="1"/>
  <c r="AA760" i="1"/>
  <c r="Z760" i="1"/>
  <c r="AA558" i="1"/>
  <c r="Z558" i="1"/>
  <c r="Z795" i="1"/>
  <c r="AA795" i="1"/>
  <c r="W37" i="1"/>
  <c r="W378" i="1"/>
  <c r="AA378" i="1" s="1"/>
  <c r="V39" i="1"/>
  <c r="V797" i="1"/>
  <c r="V263" i="1"/>
  <c r="AA895" i="1"/>
  <c r="Z895" i="1"/>
  <c r="AA179" i="1"/>
  <c r="Z179" i="1"/>
  <c r="AA980" i="1"/>
  <c r="Z980" i="1"/>
  <c r="V611" i="1"/>
  <c r="AA666" i="1"/>
  <c r="Z666" i="1"/>
  <c r="Z484" i="1"/>
  <c r="AA484" i="1"/>
  <c r="W920" i="1"/>
  <c r="AA765" i="1"/>
  <c r="Z765" i="1"/>
  <c r="W358" i="1"/>
  <c r="AA358" i="1" s="1"/>
  <c r="AA401" i="1"/>
  <c r="Z401" i="1"/>
  <c r="Z576" i="1"/>
  <c r="AA576" i="1"/>
  <c r="V507" i="1"/>
  <c r="AA158" i="1"/>
  <c r="Z158" i="1"/>
  <c r="Z902" i="1"/>
  <c r="AA902" i="1"/>
  <c r="AA277" i="1"/>
  <c r="Z277" i="1"/>
  <c r="AA822" i="1"/>
  <c r="Z822" i="1"/>
  <c r="AA649" i="1"/>
  <c r="Z649" i="1"/>
  <c r="AA616" i="1"/>
  <c r="Z616" i="1"/>
  <c r="AA523" i="1"/>
  <c r="Z523" i="1"/>
  <c r="AA330" i="1"/>
  <c r="Z330" i="1"/>
  <c r="AA683" i="1"/>
  <c r="Z683" i="1"/>
  <c r="AA905" i="1"/>
  <c r="Z905" i="1"/>
  <c r="AA582" i="1"/>
  <c r="Z582" i="1"/>
  <c r="Z520" i="1"/>
  <c r="AA520" i="1"/>
  <c r="Y175" i="1"/>
  <c r="V176" i="1"/>
  <c r="W178" i="1"/>
  <c r="AA178" i="1" s="1"/>
  <c r="AA240" i="1"/>
  <c r="Z240" i="1"/>
  <c r="AA919" i="1"/>
  <c r="Z919" i="1"/>
  <c r="Z350" i="1"/>
  <c r="AA350" i="1"/>
  <c r="AA381" i="1"/>
  <c r="Z381" i="1"/>
  <c r="AA988" i="1"/>
  <c r="Z988" i="1"/>
  <c r="V597" i="1"/>
  <c r="Y596" i="1"/>
  <c r="W599" i="1"/>
  <c r="AA302" i="1"/>
  <c r="Z302" i="1"/>
  <c r="Y88" i="1"/>
  <c r="V89" i="1"/>
  <c r="W91" i="1"/>
  <c r="AA91" i="1" s="1"/>
  <c r="AA236" i="1"/>
  <c r="Z236" i="1"/>
  <c r="AA296" i="1"/>
  <c r="Z296" i="1"/>
  <c r="Y874" i="1"/>
  <c r="V875" i="1"/>
  <c r="W877" i="1"/>
  <c r="AA478" i="1"/>
  <c r="Z478" i="1"/>
  <c r="Z889" i="1"/>
  <c r="AA889" i="1"/>
  <c r="AA575" i="1"/>
  <c r="Z575" i="1"/>
  <c r="AA896" i="1"/>
  <c r="Z896" i="1"/>
  <c r="AA214" i="1"/>
  <c r="Z214" i="1"/>
  <c r="AA194" i="1"/>
  <c r="Z194" i="1"/>
  <c r="AA513" i="1"/>
  <c r="Z513" i="1"/>
  <c r="AA816" i="1"/>
  <c r="Z816" i="1"/>
  <c r="AA384" i="1"/>
  <c r="Z384" i="1"/>
  <c r="AA396" i="1"/>
  <c r="Z396" i="1"/>
  <c r="AA937" i="1"/>
  <c r="Z937" i="1"/>
  <c r="AA607" i="1"/>
  <c r="Z607" i="1"/>
  <c r="AA936" i="1"/>
  <c r="Z936" i="1"/>
  <c r="Z897" i="1"/>
  <c r="AA897" i="1"/>
  <c r="Z33" i="1"/>
  <c r="AA33" i="1"/>
  <c r="V210" i="1"/>
  <c r="Z243" i="1"/>
  <c r="AC243" i="1"/>
  <c r="AA243" i="1"/>
  <c r="W615" i="1"/>
  <c r="AA814" i="1"/>
  <c r="Z814" i="1"/>
  <c r="Y160" i="1"/>
  <c r="V161" i="1"/>
  <c r="W163" i="1"/>
  <c r="W114" i="1"/>
  <c r="AA706" i="1"/>
  <c r="Z706" i="1"/>
  <c r="V43" i="1"/>
  <c r="W797" i="1"/>
  <c r="AA35" i="1"/>
  <c r="Z35" i="1"/>
  <c r="W558" i="1"/>
  <c r="V556" i="1"/>
  <c r="Y555" i="1"/>
  <c r="AA650" i="1"/>
  <c r="Z650" i="1"/>
  <c r="AA1001" i="1"/>
  <c r="Z1001" i="1"/>
  <c r="AA985" i="1"/>
  <c r="Z985" i="1"/>
  <c r="W952" i="1"/>
  <c r="AA954" i="1"/>
  <c r="Z954" i="1"/>
  <c r="W204" i="1"/>
  <c r="AA204" i="1" s="1"/>
  <c r="AA553" i="1"/>
  <c r="Z553" i="1"/>
  <c r="V809" i="1"/>
  <c r="W272" i="1"/>
  <c r="Z234" i="1"/>
  <c r="AA234" i="1"/>
  <c r="AA318" i="1"/>
  <c r="Z318" i="1"/>
  <c r="AA514" i="1"/>
  <c r="Z514" i="1"/>
  <c r="AA768" i="1"/>
  <c r="Z768" i="1"/>
  <c r="AA778" i="1"/>
  <c r="Z778" i="1"/>
  <c r="W598" i="1"/>
  <c r="Z598" i="1" s="1"/>
  <c r="W273" i="1"/>
  <c r="AA333" i="1"/>
  <c r="Z333" i="1"/>
  <c r="W753" i="1"/>
  <c r="AA522" i="1"/>
  <c r="Z522" i="1"/>
  <c r="W409" i="1"/>
  <c r="AA804" i="1"/>
  <c r="Z804" i="1"/>
  <c r="AA237" i="1"/>
  <c r="Z237" i="1"/>
  <c r="AA386" i="1"/>
  <c r="Z386" i="1"/>
  <c r="AA419" i="1"/>
  <c r="Z419" i="1"/>
  <c r="AA759" i="1"/>
  <c r="Z759" i="1"/>
  <c r="AA711" i="1"/>
  <c r="Z711" i="1"/>
  <c r="AA546" i="1"/>
  <c r="Z546" i="1"/>
  <c r="V565" i="1"/>
  <c r="Y564" i="1"/>
  <c r="W567" i="1"/>
  <c r="AA715" i="1"/>
  <c r="Z715" i="1"/>
  <c r="AA317" i="1"/>
  <c r="Z317" i="1"/>
  <c r="Z633" i="1"/>
  <c r="AA633" i="1"/>
  <c r="W298" i="1"/>
  <c r="AA799" i="1"/>
  <c r="AA139" i="1"/>
  <c r="Z139" i="1"/>
  <c r="V699" i="1"/>
  <c r="AA232" i="1"/>
  <c r="Z232" i="1"/>
  <c r="Z730" i="1"/>
  <c r="AA730" i="1"/>
  <c r="AA604" i="1"/>
  <c r="Z604" i="1"/>
  <c r="W255" i="1"/>
  <c r="V251" i="1"/>
  <c r="Y250" i="1"/>
  <c r="W253" i="1"/>
  <c r="V557" i="1"/>
  <c r="Y556" i="1"/>
  <c r="W559" i="1"/>
  <c r="Z559" i="1" s="1"/>
  <c r="Z241" i="1"/>
  <c r="AA241" i="1"/>
  <c r="AA265" i="1"/>
  <c r="Z265" i="1"/>
  <c r="AA385" i="1"/>
  <c r="Z385" i="1"/>
  <c r="AA223" i="1"/>
  <c r="Z223" i="1"/>
  <c r="AA209" i="1"/>
  <c r="W80" i="1"/>
  <c r="AA80" i="1" s="1"/>
  <c r="AA605" i="1"/>
  <c r="Z605" i="1"/>
  <c r="AA228" i="1"/>
  <c r="Z228" i="1"/>
  <c r="AA206" i="1"/>
  <c r="Z206" i="1"/>
  <c r="AA712" i="1"/>
  <c r="Z712" i="1"/>
  <c r="AA331" i="1"/>
  <c r="Z331" i="1"/>
  <c r="AA619" i="1"/>
  <c r="Z619" i="1"/>
  <c r="Z577" i="1"/>
  <c r="AA577" i="1"/>
  <c r="AA169" i="1"/>
  <c r="Z169" i="1"/>
  <c r="AA103" i="1"/>
  <c r="Z103" i="1"/>
  <c r="AA326" i="1"/>
  <c r="Z326" i="1"/>
  <c r="AA368" i="1"/>
  <c r="Z368" i="1"/>
  <c r="AA399" i="1"/>
  <c r="Z399" i="1"/>
  <c r="AA975" i="1"/>
  <c r="Z975" i="1"/>
  <c r="W354" i="1"/>
  <c r="AA93" i="1"/>
  <c r="Z93" i="1"/>
  <c r="V112" i="1"/>
  <c r="AA212" i="1"/>
  <c r="Z212" i="1"/>
  <c r="AA792" i="1"/>
  <c r="Z792" i="1"/>
  <c r="W831" i="1"/>
  <c r="Z831" i="1" s="1"/>
  <c r="AA283" i="1"/>
  <c r="Z283" i="1"/>
  <c r="V408" i="1"/>
  <c r="AA172" i="1"/>
  <c r="Z172" i="1"/>
  <c r="W45" i="1"/>
  <c r="Z45" i="1" s="1"/>
  <c r="V995" i="1"/>
  <c r="Y994" i="1"/>
  <c r="W997" i="1"/>
  <c r="AA664" i="1"/>
  <c r="Z664" i="1"/>
  <c r="AA294" i="1"/>
  <c r="Z294" i="1"/>
  <c r="AA383" i="1"/>
  <c r="Z383" i="1"/>
  <c r="W799" i="1"/>
  <c r="Z799" i="1" s="1"/>
  <c r="AA34" i="1"/>
  <c r="Z34" i="1"/>
  <c r="W724" i="1"/>
  <c r="AA708" i="1"/>
  <c r="Z708" i="1"/>
  <c r="AA550" i="1"/>
  <c r="Z550" i="1"/>
  <c r="AA404" i="1"/>
  <c r="Z404" i="1"/>
  <c r="AA591" i="1"/>
  <c r="Z591" i="1"/>
  <c r="V202" i="1"/>
  <c r="AA658" i="1"/>
  <c r="Z658" i="1"/>
  <c r="AA581" i="1"/>
  <c r="Z581" i="1"/>
  <c r="W487" i="1"/>
  <c r="AA395" i="1"/>
  <c r="Z395" i="1"/>
  <c r="AA559" i="1"/>
  <c r="AA602" i="1"/>
  <c r="Z602" i="1"/>
  <c r="W874" i="1"/>
  <c r="AA874" i="1" s="1"/>
  <c r="AA186" i="1"/>
  <c r="Z186" i="1"/>
  <c r="V773" i="1"/>
  <c r="AA656" i="1"/>
  <c r="Z656" i="1"/>
  <c r="W932" i="1"/>
  <c r="AA505" i="1"/>
  <c r="Z505" i="1"/>
  <c r="W256" i="1"/>
  <c r="W89" i="1"/>
  <c r="AA119" i="1"/>
  <c r="Z119" i="1"/>
  <c r="AA233" i="1"/>
  <c r="Z233" i="1"/>
  <c r="AA714" i="1"/>
  <c r="Z714" i="1"/>
  <c r="Y528" i="1"/>
  <c r="W531" i="1"/>
  <c r="V529" i="1"/>
  <c r="Z416" i="1"/>
  <c r="AA416" i="1"/>
  <c r="Z572" i="1"/>
  <c r="AA572" i="1"/>
  <c r="Z735" i="1"/>
  <c r="AA735" i="1"/>
  <c r="AA679" i="1"/>
  <c r="Z679" i="1"/>
  <c r="AA325" i="1"/>
  <c r="Z325" i="1"/>
  <c r="V272" i="1"/>
  <c r="Z655" i="1"/>
  <c r="AA655" i="1"/>
  <c r="AA878" i="1"/>
  <c r="Z878" i="1"/>
  <c r="W564" i="1"/>
  <c r="AA665" i="1"/>
  <c r="Z665" i="1"/>
  <c r="AA642" i="1"/>
  <c r="Z642" i="1"/>
  <c r="V247" i="1"/>
  <c r="Y246" i="1"/>
  <c r="W249" i="1"/>
  <c r="AA249" i="1" s="1"/>
  <c r="AA653" i="1"/>
  <c r="Z653" i="1"/>
  <c r="W43" i="1"/>
  <c r="AA118" i="1"/>
  <c r="Z118" i="1"/>
  <c r="AA786" i="1"/>
  <c r="Z786" i="1"/>
  <c r="AA983" i="1"/>
  <c r="Z983" i="1"/>
  <c r="AA78" i="1"/>
  <c r="Z78" i="1"/>
  <c r="AA85" i="1"/>
  <c r="Z85" i="1"/>
  <c r="AA290" i="1"/>
  <c r="Z290" i="1"/>
  <c r="AA630" i="1"/>
  <c r="Z630" i="1"/>
  <c r="AA230" i="1"/>
  <c r="Z230" i="1"/>
  <c r="AA199" i="1"/>
  <c r="Z199" i="1"/>
  <c r="W435" i="1"/>
  <c r="Y210" i="1"/>
  <c r="V211" i="1"/>
  <c r="W213" i="1"/>
  <c r="AA239" i="1"/>
  <c r="Z239" i="1"/>
  <c r="V613" i="1"/>
  <c r="W556" i="1"/>
  <c r="AA348" i="1"/>
  <c r="Z348" i="1"/>
  <c r="Y199" i="1"/>
  <c r="V200" i="1"/>
  <c r="W202" i="1"/>
  <c r="AA503" i="1"/>
  <c r="Z503" i="1"/>
  <c r="Z208" i="1"/>
  <c r="AA208" i="1"/>
  <c r="AA776" i="1"/>
  <c r="Z776" i="1"/>
  <c r="W954" i="1"/>
  <c r="AA685" i="1"/>
  <c r="Z685" i="1"/>
  <c r="AA940" i="1"/>
  <c r="Z940" i="1"/>
  <c r="V489" i="1"/>
  <c r="Y488" i="1"/>
  <c r="W491" i="1"/>
  <c r="W44" i="1"/>
  <c r="V829" i="1"/>
  <c r="V424" i="1"/>
  <c r="Y423" i="1"/>
  <c r="W426" i="1"/>
  <c r="AA781" i="1"/>
  <c r="Z781" i="1"/>
  <c r="V545" i="1"/>
  <c r="Y544" i="1"/>
  <c r="W547" i="1"/>
  <c r="Y64" i="1"/>
  <c r="V65" i="1"/>
  <c r="W67" i="1"/>
  <c r="Z67" i="1" s="1"/>
  <c r="V429" i="1"/>
  <c r="Y428" i="1"/>
  <c r="W431" i="1"/>
  <c r="AA235" i="1"/>
  <c r="Z235" i="1"/>
  <c r="Z789" i="1"/>
  <c r="AA789" i="1"/>
  <c r="Z676" i="1"/>
  <c r="AA676" i="1"/>
  <c r="AA154" i="1"/>
  <c r="Z154" i="1"/>
  <c r="AA621" i="1"/>
  <c r="Z621" i="1"/>
  <c r="W993" i="1"/>
  <c r="AA335" i="1"/>
  <c r="Z335" i="1"/>
  <c r="V950" i="1"/>
  <c r="AA567" i="1"/>
  <c r="Z567" i="1"/>
  <c r="AA533" i="1"/>
  <c r="Z533" i="1"/>
  <c r="AA293" i="1"/>
  <c r="Z293" i="1"/>
  <c r="W811" i="1"/>
  <c r="Z811" i="1" s="1"/>
  <c r="AA662" i="1"/>
  <c r="Z662" i="1"/>
  <c r="W493" i="1"/>
  <c r="AA769" i="1"/>
  <c r="Z769" i="1"/>
  <c r="AA270" i="1"/>
  <c r="Z270" i="1"/>
  <c r="W844" i="1"/>
  <c r="AA873" i="1"/>
  <c r="Z873" i="1"/>
  <c r="W775" i="1"/>
  <c r="AA590" i="1"/>
  <c r="Z590" i="1"/>
  <c r="W226" i="1"/>
  <c r="W544" i="1"/>
  <c r="V494" i="1"/>
  <c r="AA271" i="1"/>
  <c r="Z271" i="1"/>
  <c r="AA87" i="1"/>
  <c r="Z87" i="1"/>
  <c r="V751" i="1"/>
  <c r="AA669" i="1"/>
  <c r="Z669" i="1"/>
  <c r="V723" i="1"/>
  <c r="AA407" i="1"/>
  <c r="Z407" i="1"/>
  <c r="V372" i="1"/>
  <c r="AA599" i="1"/>
  <c r="Z599" i="1"/>
  <c r="AA217" i="1"/>
  <c r="Z217" i="1"/>
  <c r="Y36" i="1"/>
  <c r="V37" i="1"/>
  <c r="W39" i="1"/>
  <c r="W299" i="1"/>
  <c r="AA891" i="1"/>
  <c r="Z891" i="1"/>
  <c r="W748" i="1"/>
  <c r="V746" i="1"/>
  <c r="Y745" i="1"/>
  <c r="AA754" i="1"/>
  <c r="Z754" i="1"/>
  <c r="AA620" i="1"/>
  <c r="Z620" i="1"/>
  <c r="Z360" i="1"/>
  <c r="AA360" i="1"/>
  <c r="AA428" i="1"/>
  <c r="Z428" i="1"/>
  <c r="Y876" i="1"/>
  <c r="W879" i="1"/>
  <c r="V877" i="1"/>
  <c r="W472" i="1"/>
  <c r="AA770" i="1"/>
  <c r="Z770" i="1"/>
  <c r="AA398" i="1"/>
  <c r="Z398" i="1"/>
  <c r="AA551" i="1"/>
  <c r="Z551" i="1"/>
  <c r="W701" i="1"/>
  <c r="AA701" i="1" s="1"/>
  <c r="W846" i="1"/>
  <c r="V844" i="1"/>
  <c r="Y843" i="1"/>
  <c r="V541" i="1"/>
  <c r="Y540" i="1"/>
  <c r="W543" i="1"/>
  <c r="AA327" i="1"/>
  <c r="Z327" i="1"/>
  <c r="W718" i="1"/>
  <c r="V716" i="1"/>
  <c r="Y715" i="1"/>
  <c r="Y499" i="1"/>
  <c r="W502" i="1"/>
  <c r="V500" i="1"/>
  <c r="AA741" i="1"/>
  <c r="Z741" i="1"/>
  <c r="AA882" i="1"/>
  <c r="Z882" i="1"/>
  <c r="AA913" i="1"/>
  <c r="Z913" i="1"/>
  <c r="AA958" i="1"/>
  <c r="Z958" i="1"/>
  <c r="AA394" i="1"/>
  <c r="Z394" i="1"/>
  <c r="Y309" i="1"/>
  <c r="W312" i="1"/>
  <c r="V310" i="1"/>
  <c r="AA817" i="1"/>
  <c r="Z817" i="1"/>
  <c r="V140" i="1"/>
  <c r="W142" i="1"/>
  <c r="AA142" i="1" s="1"/>
  <c r="Y139" i="1"/>
  <c r="AA307" i="1"/>
  <c r="Z307" i="1"/>
  <c r="V854" i="1"/>
  <c r="Y853" i="1"/>
  <c r="W856" i="1"/>
  <c r="AA537" i="1"/>
  <c r="Z537" i="1"/>
  <c r="Y85" i="1"/>
  <c r="V86" i="1"/>
  <c r="W88" i="1"/>
  <c r="AA88" i="1" s="1"/>
  <c r="W168" i="1"/>
  <c r="W434" i="1"/>
  <c r="Z894" i="1"/>
  <c r="AA894" i="1"/>
  <c r="Z345" i="1"/>
  <c r="AA345" i="1"/>
  <c r="AA221" i="1"/>
  <c r="Z221" i="1"/>
  <c r="Y98" i="1"/>
  <c r="V99" i="1"/>
  <c r="W101" i="1"/>
  <c r="AA101" i="1" s="1"/>
  <c r="V425" i="1"/>
  <c r="Y424" i="1"/>
  <c r="W427" i="1"/>
  <c r="AA554" i="1"/>
  <c r="Z554" i="1"/>
  <c r="W614" i="1"/>
  <c r="V612" i="1"/>
  <c r="Y611" i="1"/>
  <c r="AA107" i="1"/>
  <c r="Z107" i="1"/>
  <c r="AA195" i="1"/>
  <c r="Z195" i="1"/>
  <c r="V361" i="1"/>
  <c r="AA942" i="1"/>
  <c r="Z942" i="1"/>
  <c r="AA705" i="1"/>
  <c r="Z705" i="1"/>
  <c r="W84" i="1"/>
  <c r="AA84" i="1" s="1"/>
  <c r="AA971" i="1"/>
  <c r="Z971" i="1"/>
  <c r="Z349" i="1"/>
  <c r="AA349" i="1"/>
  <c r="W976" i="1"/>
  <c r="V974" i="1"/>
  <c r="Y973" i="1"/>
  <c r="V111" i="1"/>
  <c r="W113" i="1"/>
  <c r="Y110" i="1"/>
  <c r="AA69" i="1"/>
  <c r="Z69" i="1"/>
  <c r="AA75" i="1"/>
  <c r="Z75" i="1"/>
  <c r="AA986" i="1"/>
  <c r="Z986" i="1"/>
  <c r="AA717" i="1"/>
  <c r="Z717" i="1"/>
  <c r="AA722" i="1"/>
  <c r="Z722" i="1"/>
  <c r="AA322" i="1"/>
  <c r="Z322" i="1"/>
  <c r="W406" i="1"/>
  <c r="Z848" i="1"/>
  <c r="AA848" i="1"/>
  <c r="Z417" i="1"/>
  <c r="AA417" i="1"/>
  <c r="AA57" i="1"/>
  <c r="Z57" i="1"/>
  <c r="AA485" i="1"/>
  <c r="Z485" i="1"/>
  <c r="AA380" i="1"/>
  <c r="Z380" i="1"/>
  <c r="W875" i="1"/>
  <c r="AA191" i="1"/>
  <c r="Z191" i="1"/>
  <c r="AA324" i="1"/>
  <c r="Z324" i="1"/>
  <c r="V930" i="1"/>
  <c r="W758" i="1"/>
  <c r="V224" i="1"/>
  <c r="AA542" i="1"/>
  <c r="Z542" i="1"/>
  <c r="AA681" i="1"/>
  <c r="Z681" i="1"/>
  <c r="AA515" i="1"/>
  <c r="Z515" i="1"/>
  <c r="W757" i="1"/>
  <c r="Z906" i="1"/>
  <c r="AA906" i="1"/>
  <c r="W671" i="1"/>
  <c r="AA636" i="1"/>
  <c r="Z636" i="1"/>
  <c r="V262" i="1"/>
  <c r="Y261" i="1"/>
  <c r="W264" i="1"/>
  <c r="Z923" i="1"/>
  <c r="AA923" i="1"/>
  <c r="AA94" i="1"/>
  <c r="Z94" i="1"/>
  <c r="AA997" i="1"/>
  <c r="Z997" i="1"/>
  <c r="AA465" i="1"/>
  <c r="Z465" i="1"/>
  <c r="W764" i="1"/>
  <c r="Z764" i="1" s="1"/>
  <c r="V762" i="1"/>
  <c r="Y761" i="1"/>
  <c r="Z692" i="1"/>
  <c r="AA692" i="1"/>
  <c r="AA269" i="1"/>
  <c r="Z269" i="1"/>
  <c r="AA278" i="1"/>
  <c r="Z278" i="1"/>
  <c r="AA917" i="1"/>
  <c r="Z917" i="1"/>
  <c r="V561" i="1"/>
  <c r="Y560" i="1"/>
  <c r="W563" i="1"/>
  <c r="Z935" i="1"/>
  <c r="AA935" i="1"/>
  <c r="AA587" i="1"/>
  <c r="Z587" i="1"/>
  <c r="AA71" i="1"/>
  <c r="Z71" i="1"/>
  <c r="Y928" i="1"/>
  <c r="W931" i="1"/>
  <c r="V929" i="1"/>
  <c r="Z677" i="1"/>
  <c r="AA677" i="1"/>
  <c r="AA544" i="1"/>
  <c r="Z544" i="1"/>
  <c r="Z128" i="1"/>
  <c r="AA128" i="1"/>
  <c r="Z939" i="1"/>
  <c r="AA939" i="1"/>
  <c r="AA820" i="1"/>
  <c r="Z820" i="1"/>
  <c r="AA584" i="1"/>
  <c r="Z584" i="1"/>
  <c r="AA788" i="1"/>
  <c r="Z788" i="1"/>
  <c r="Y880" i="1"/>
  <c r="W883" i="1"/>
  <c r="V881" i="1"/>
  <c r="AA364" i="1"/>
  <c r="Z364" i="1"/>
  <c r="W251" i="1"/>
  <c r="W738" i="1"/>
  <c r="W248" i="1"/>
  <c r="AA124" i="1"/>
  <c r="Z124" i="1"/>
  <c r="AA609" i="1"/>
  <c r="Z609" i="1"/>
  <c r="Z834" i="1"/>
  <c r="AA834" i="1"/>
  <c r="Y114" i="1"/>
  <c r="V115" i="1"/>
  <c r="W117" i="1"/>
  <c r="Z117" i="1" s="1"/>
  <c r="V440" i="1"/>
  <c r="Y439" i="1"/>
  <c r="W442" i="1"/>
  <c r="W441" i="1"/>
  <c r="AA441" i="1" s="1"/>
  <c r="V439" i="1"/>
  <c r="V433" i="1"/>
  <c r="W627" i="1"/>
  <c r="W798" i="1"/>
  <c r="AA166" i="1"/>
  <c r="Z166" i="1"/>
  <c r="AA744" i="1"/>
  <c r="Z744" i="1"/>
  <c r="V354" i="1"/>
  <c r="Y353" i="1"/>
  <c r="W356" i="1"/>
  <c r="AA260" i="1"/>
  <c r="Z260" i="1"/>
  <c r="AA157" i="1"/>
  <c r="Z157" i="1"/>
  <c r="AA536" i="1"/>
  <c r="Z536" i="1"/>
  <c r="W470" i="1"/>
  <c r="AA120" i="1"/>
  <c r="Z120" i="1"/>
  <c r="V952" i="1"/>
  <c r="Z807" i="1"/>
  <c r="AA807" i="1"/>
  <c r="W177" i="1"/>
  <c r="Z177" i="1" s="1"/>
  <c r="V528" i="1"/>
  <c r="V82" i="1"/>
  <c r="AA568" i="1"/>
  <c r="Z568" i="1"/>
  <c r="Z857" i="1"/>
  <c r="W495" i="1"/>
  <c r="W111" i="1"/>
  <c r="AA149" i="1"/>
  <c r="Z149" i="1"/>
  <c r="V563" i="1"/>
  <c r="W175" i="1"/>
  <c r="AA187" i="1"/>
  <c r="Z187" i="1"/>
  <c r="Z914" i="1"/>
  <c r="AA914" i="1"/>
  <c r="AA216" i="1"/>
  <c r="Z216" i="1"/>
  <c r="AA991" i="1"/>
  <c r="Z991" i="1"/>
  <c r="AA68" i="1"/>
  <c r="Z68" i="1"/>
  <c r="W850" i="1"/>
  <c r="AA314" i="1"/>
  <c r="Z314" i="1"/>
  <c r="AA53" i="1"/>
  <c r="Z53" i="1"/>
  <c r="AA183" i="1"/>
  <c r="Z183" i="1"/>
  <c r="AA501" i="1"/>
  <c r="Z501" i="1"/>
  <c r="W365" i="1"/>
  <c r="V491" i="1"/>
  <c r="AA106" i="1"/>
  <c r="Z106" i="1"/>
  <c r="V842" i="1"/>
  <c r="W957" i="1"/>
  <c r="AA970" i="1"/>
  <c r="Z970" i="1"/>
  <c r="AA190" i="1"/>
  <c r="Z190" i="1"/>
  <c r="AA144" i="1"/>
  <c r="W496" i="1"/>
  <c r="Z496" i="1" s="1"/>
  <c r="AA615" i="1"/>
  <c r="Z615" i="1"/>
  <c r="AA794" i="1"/>
  <c r="Z794" i="1"/>
  <c r="W129" i="1"/>
  <c r="Z38" i="1"/>
  <c r="W374" i="1"/>
  <c r="AA374" i="1" s="1"/>
  <c r="AA155" i="1"/>
  <c r="Z155" i="1"/>
  <c r="AA213" i="1"/>
  <c r="Z213" i="1"/>
  <c r="AA276" i="1"/>
  <c r="Z276" i="1"/>
  <c r="Z835" i="1"/>
  <c r="AA835" i="1"/>
  <c r="Z815" i="1"/>
  <c r="AA815" i="1"/>
  <c r="Z827" i="1"/>
  <c r="AA827" i="1"/>
  <c r="V430" i="1"/>
  <c r="Z580" i="1"/>
  <c r="AA580" i="1"/>
  <c r="AA742" i="1"/>
  <c r="Z742" i="1"/>
  <c r="AA632" i="1"/>
  <c r="Z632" i="1"/>
  <c r="AA977" i="1"/>
  <c r="Z977" i="1"/>
  <c r="AA532" i="1"/>
  <c r="Z532" i="1"/>
  <c r="AA637" i="1"/>
  <c r="Z637" i="1"/>
  <c r="AA193" i="1"/>
  <c r="Z193" i="1"/>
  <c r="AA628" i="1"/>
  <c r="Z628" i="1"/>
  <c r="W429" i="1"/>
  <c r="V427" i="1"/>
  <c r="Y426" i="1"/>
  <c r="AA885" i="1"/>
  <c r="Z885" i="1"/>
  <c r="Y97" i="1"/>
  <c r="V98" i="1"/>
  <c r="W100" i="1"/>
  <c r="AA100" i="1" s="1"/>
  <c r="AA231" i="1"/>
  <c r="Z231" i="1"/>
  <c r="AA371" i="1"/>
  <c r="Z371" i="1"/>
  <c r="AA104" i="1"/>
  <c r="Z104" i="1"/>
  <c r="W743" i="1"/>
  <c r="W802" i="1"/>
  <c r="AA808" i="1"/>
  <c r="Z808" i="1"/>
  <c r="W366" i="1"/>
  <c r="AA618" i="1"/>
  <c r="Z618" i="1"/>
  <c r="W774" i="1"/>
  <c r="AA623" i="1"/>
  <c r="Z623" i="1"/>
  <c r="V830" i="1"/>
  <c r="Y829" i="1"/>
  <c r="W832" i="1"/>
  <c r="W309" i="1"/>
  <c r="AA309" i="1" s="1"/>
  <c r="Z303" i="1"/>
  <c r="AA303" i="1"/>
  <c r="V207" i="1"/>
  <c r="W209" i="1"/>
  <c r="Z209" i="1" s="1"/>
  <c r="Y206" i="1"/>
  <c r="W763" i="1"/>
  <c r="AA625" i="1"/>
  <c r="Z625" i="1"/>
  <c r="W492" i="1"/>
  <c r="W854" i="1"/>
  <c r="AA432" i="1"/>
  <c r="Z432" i="1"/>
  <c r="Z828" i="1"/>
  <c r="AA828" i="1"/>
  <c r="V467" i="1"/>
  <c r="Y466" i="1"/>
  <c r="W469" i="1"/>
  <c r="V689" i="1"/>
  <c r="Y688" i="1"/>
  <c r="W691" i="1"/>
  <c r="Z803" i="1"/>
  <c r="AA803" i="1"/>
  <c r="V468" i="1"/>
  <c r="W363" i="1"/>
  <c r="W809" i="1"/>
  <c r="V175" i="1"/>
  <c r="Z504" i="1"/>
  <c r="AA504" i="1"/>
  <c r="W530" i="1"/>
  <c r="AA282" i="1"/>
  <c r="Z282" i="1"/>
  <c r="AA92" i="1"/>
  <c r="Z92" i="1"/>
  <c r="AA109" i="1"/>
  <c r="Z109" i="1"/>
  <c r="AA548" i="1"/>
  <c r="Z548" i="1"/>
  <c r="W565" i="1"/>
  <c r="Z667" i="1"/>
  <c r="AA667" i="1"/>
  <c r="W573" i="1"/>
  <c r="Z573" i="1" s="1"/>
  <c r="Y570" i="1"/>
  <c r="V571" i="1"/>
  <c r="W161" i="1"/>
  <c r="W77" i="1"/>
  <c r="W134" i="1"/>
  <c r="AA608" i="1"/>
  <c r="Z608" i="1"/>
  <c r="AA173" i="1"/>
  <c r="Z173" i="1"/>
  <c r="W498" i="1"/>
  <c r="AA218" i="1"/>
  <c r="Z218" i="1"/>
  <c r="AA387" i="1"/>
  <c r="Z387" i="1"/>
  <c r="W353" i="1"/>
  <c r="AA904" i="1"/>
  <c r="Z904" i="1"/>
  <c r="W690" i="1"/>
  <c r="AA690" i="1" s="1"/>
  <c r="V961" i="1"/>
  <c r="W876" i="1"/>
  <c r="AA818" i="1"/>
  <c r="Z818" i="1"/>
  <c r="Z659" i="1"/>
  <c r="AA659" i="1"/>
  <c r="AA989" i="1"/>
  <c r="Z989" i="1"/>
  <c r="AA755" i="1"/>
  <c r="Z755" i="1"/>
  <c r="AA579" i="1"/>
  <c r="Z579" i="1"/>
  <c r="AA127" i="1"/>
  <c r="Z127" i="1"/>
  <c r="AA316" i="1"/>
  <c r="Z316" i="1"/>
  <c r="AA367" i="1"/>
  <c r="Z367" i="1"/>
  <c r="AA981" i="1"/>
  <c r="Z981" i="1"/>
  <c r="Z631" i="1"/>
  <c r="AA631" i="1"/>
  <c r="AA965" i="1"/>
  <c r="Z965" i="1"/>
  <c r="Z943" i="1"/>
  <c r="AA943" i="1"/>
  <c r="AA50" i="1"/>
  <c r="Z50" i="1"/>
  <c r="AA941" i="1"/>
  <c r="Z941" i="1"/>
  <c r="AA151" i="1"/>
  <c r="Z151" i="1"/>
  <c r="AA110" i="1"/>
  <c r="Z110" i="1"/>
  <c r="W424" i="1"/>
  <c r="V422" i="1"/>
  <c r="Y421" i="1"/>
  <c r="AA949" i="1"/>
  <c r="Z949" i="1"/>
  <c r="V850" i="1"/>
  <c r="Y849" i="1"/>
  <c r="W852" i="1"/>
  <c r="AA916" i="1"/>
  <c r="Z916" i="1"/>
  <c r="AA54" i="1"/>
  <c r="Z54" i="1"/>
  <c r="Y487" i="1"/>
  <c r="V488" i="1"/>
  <c r="W490" i="1"/>
  <c r="V255" i="1"/>
  <c r="Y254" i="1"/>
  <c r="W257" i="1"/>
  <c r="V849" i="1"/>
  <c r="W38" i="1"/>
  <c r="AA38" i="1" s="1"/>
  <c r="AA960" i="1"/>
  <c r="Z960" i="1"/>
  <c r="Y900" i="1"/>
  <c r="V901" i="1"/>
  <c r="W903" i="1"/>
  <c r="Y39" i="1"/>
  <c r="V40" i="1"/>
  <c r="W42" i="1"/>
  <c r="Z42" i="1" s="1"/>
  <c r="AA519" i="1"/>
  <c r="Z519" i="1"/>
  <c r="AA506" i="1"/>
  <c r="Z506" i="1"/>
  <c r="Z704" i="1"/>
  <c r="AA704" i="1"/>
  <c r="V508" i="1"/>
  <c r="Y507" i="1"/>
  <c r="W510" i="1"/>
  <c r="AA108" i="1"/>
  <c r="Z108" i="1"/>
  <c r="W98" i="1"/>
  <c r="AA226" i="1"/>
  <c r="Z226" i="1"/>
  <c r="Y473" i="1"/>
  <c r="W476" i="1"/>
  <c r="Z476" i="1" s="1"/>
  <c r="V474" i="1"/>
  <c r="Z346" i="1"/>
  <c r="AA346" i="1"/>
  <c r="Z736" i="1"/>
  <c r="AA736" i="1"/>
  <c r="AA181" i="1"/>
  <c r="Z181" i="1"/>
  <c r="Y113" i="1"/>
  <c r="V114" i="1"/>
  <c r="W116" i="1"/>
  <c r="AA116" i="1" s="1"/>
  <c r="W76" i="1"/>
  <c r="AA76" i="1" s="1"/>
  <c r="V246" i="1"/>
  <c r="AA420" i="1"/>
  <c r="Z420" i="1"/>
  <c r="W90" i="1"/>
  <c r="AA90" i="1" s="1"/>
  <c r="V959" i="1"/>
  <c r="Y958" i="1"/>
  <c r="W961" i="1"/>
  <c r="V473" i="1"/>
  <c r="Y472" i="1"/>
  <c r="W475" i="1"/>
  <c r="W739" i="1"/>
  <c r="AA796" i="1"/>
  <c r="Z796" i="1"/>
  <c r="W61" i="1"/>
  <c r="Y58" i="1"/>
  <c r="V59" i="1"/>
  <c r="Z480" i="1"/>
  <c r="AA480" i="1"/>
  <c r="AA534" i="1"/>
  <c r="Z534" i="1"/>
  <c r="AA648" i="1"/>
  <c r="Z648" i="1"/>
  <c r="W262" i="1"/>
  <c r="W759" i="1"/>
  <c r="Y756" i="1"/>
  <c r="V757" i="1"/>
  <c r="AA750" i="1"/>
  <c r="Z750" i="1"/>
  <c r="AA436" i="1"/>
  <c r="Z436" i="1"/>
  <c r="Z410" i="1"/>
  <c r="AA410" i="1"/>
  <c r="AA694" i="1"/>
  <c r="Z694" i="1"/>
  <c r="W837" i="1"/>
  <c r="AA122" i="1"/>
  <c r="Z122" i="1"/>
  <c r="AA603" i="1"/>
  <c r="Z603" i="1"/>
  <c r="V481" i="1"/>
  <c r="Y480" i="1"/>
  <c r="W483" i="1"/>
  <c r="W726" i="1"/>
  <c r="V724" i="1"/>
  <c r="Y723" i="1"/>
  <c r="AA493" i="1"/>
  <c r="Z493" i="1"/>
  <c r="W152" i="1"/>
  <c r="W287" i="1"/>
  <c r="V285" i="1"/>
  <c r="Y284" i="1"/>
  <c r="W352" i="1"/>
  <c r="W176" i="1"/>
  <c r="AA159" i="1"/>
  <c r="Z159" i="1"/>
  <c r="AA132" i="1"/>
  <c r="Z132" i="1"/>
  <c r="W311" i="1"/>
  <c r="Z311" i="1" s="1"/>
  <c r="AA337" i="1"/>
  <c r="Z337" i="1"/>
  <c r="W571" i="1"/>
  <c r="Z342" i="1"/>
  <c r="AA342" i="1"/>
  <c r="AA824" i="1"/>
  <c r="Z824" i="1"/>
  <c r="AA502" i="1"/>
  <c r="Z502" i="1"/>
  <c r="AA402" i="1"/>
  <c r="Z402" i="1"/>
  <c r="Z680" i="1"/>
  <c r="AA680" i="1"/>
  <c r="Z787" i="1"/>
  <c r="AA787" i="1"/>
  <c r="AA363" i="1"/>
  <c r="Z363" i="1"/>
  <c r="AA329" i="1"/>
  <c r="Z329" i="1"/>
  <c r="W360" i="1"/>
  <c r="AA525" i="1"/>
  <c r="Z525" i="1"/>
  <c r="V955" i="1"/>
  <c r="AA783" i="1"/>
  <c r="Z783" i="1"/>
  <c r="AA313" i="1"/>
  <c r="Z313" i="1"/>
  <c r="AA589" i="1"/>
  <c r="Z589" i="1"/>
  <c r="AA968" i="1"/>
  <c r="Z968" i="1"/>
  <c r="AA347" i="1"/>
  <c r="Z347" i="1"/>
  <c r="AA606" i="1"/>
  <c r="Z606" i="1"/>
  <c r="W761" i="1"/>
  <c r="AA340" i="1"/>
  <c r="Z340" i="1"/>
  <c r="AA998" i="1"/>
  <c r="Z998" i="1"/>
  <c r="J8" i="1"/>
  <c r="I8" i="1"/>
  <c r="K9" i="1" s="1"/>
  <c r="H8" i="1"/>
  <c r="AA901" i="1" l="1"/>
  <c r="Z901" i="1"/>
  <c r="AA65" i="1"/>
  <c r="Z65" i="1"/>
  <c r="Z46" i="1"/>
  <c r="AA571" i="1"/>
  <c r="Z571" i="1"/>
  <c r="AA207" i="1"/>
  <c r="Z207" i="1"/>
  <c r="AA300" i="1"/>
  <c r="AA98" i="1"/>
  <c r="Z98" i="1"/>
  <c r="AA442" i="1"/>
  <c r="Z442" i="1"/>
  <c r="AA227" i="1"/>
  <c r="AA612" i="1"/>
  <c r="Z612" i="1"/>
  <c r="Z854" i="1"/>
  <c r="AA854" i="1"/>
  <c r="AA429" i="1"/>
  <c r="Z429" i="1"/>
  <c r="AA177" i="1"/>
  <c r="Z249" i="1"/>
  <c r="AA598" i="1"/>
  <c r="AA311" i="1"/>
  <c r="AA42" i="1"/>
  <c r="AA357" i="1"/>
  <c r="Z357" i="1"/>
  <c r="AA812" i="1"/>
  <c r="Z812" i="1"/>
  <c r="AA170" i="1"/>
  <c r="AA764" i="1"/>
  <c r="Z833" i="1"/>
  <c r="AA833" i="1"/>
  <c r="AA486" i="1"/>
  <c r="Z486" i="1"/>
  <c r="Z763" i="1"/>
  <c r="Z738" i="1"/>
  <c r="AA738" i="1"/>
  <c r="AA888" i="1"/>
  <c r="Z888" i="1"/>
  <c r="AA211" i="1"/>
  <c r="Z211" i="1"/>
  <c r="Z508" i="1"/>
  <c r="AA508" i="1"/>
  <c r="AA67" i="1"/>
  <c r="Z691" i="1"/>
  <c r="AA247" i="1"/>
  <c r="Z247" i="1"/>
  <c r="AA161" i="1"/>
  <c r="Z161" i="1"/>
  <c r="AA66" i="1"/>
  <c r="Z701" i="1"/>
  <c r="AA409" i="1"/>
  <c r="Z409" i="1"/>
  <c r="AA435" i="1"/>
  <c r="AA163" i="1"/>
  <c r="Z163" i="1"/>
  <c r="AA60" i="1"/>
  <c r="Z60" i="1"/>
  <c r="AA775" i="1"/>
  <c r="Z775" i="1"/>
  <c r="AA44" i="1"/>
  <c r="Z44" i="1"/>
  <c r="Z922" i="1"/>
  <c r="AA743" i="1"/>
  <c r="Z743" i="1"/>
  <c r="AA629" i="1"/>
  <c r="AA58" i="1"/>
  <c r="Z58" i="1"/>
  <c r="Z993" i="1"/>
  <c r="AA423" i="1"/>
  <c r="Z499" i="1"/>
  <c r="AA473" i="1"/>
  <c r="Z473" i="1"/>
  <c r="AA952" i="1"/>
  <c r="Z952" i="1"/>
  <c r="AA115" i="1"/>
  <c r="Z115" i="1"/>
  <c r="AA691" i="1"/>
  <c r="AE243" i="1"/>
  <c r="AB244" i="1"/>
  <c r="AA292" i="1"/>
  <c r="Z292" i="1"/>
  <c r="AA130" i="1"/>
  <c r="Z130" i="1"/>
  <c r="Z931" i="1"/>
  <c r="AA931" i="1"/>
  <c r="AA469" i="1"/>
  <c r="Z469" i="1"/>
  <c r="Z379" i="1"/>
  <c r="AA900" i="1"/>
  <c r="Z900" i="1"/>
  <c r="AA373" i="1"/>
  <c r="Z373" i="1"/>
  <c r="AA264" i="1"/>
  <c r="Z264" i="1"/>
  <c r="AA798" i="1"/>
  <c r="Z798" i="1"/>
  <c r="Z629" i="1"/>
  <c r="Z547" i="1"/>
  <c r="AA365" i="1"/>
  <c r="Z365" i="1"/>
  <c r="AA993" i="1"/>
  <c r="AA499" i="1"/>
  <c r="AA751" i="1"/>
  <c r="Z751" i="1"/>
  <c r="AA153" i="1"/>
  <c r="Z153" i="1"/>
  <c r="AA564" i="1"/>
  <c r="Z564" i="1"/>
  <c r="AA724" i="1"/>
  <c r="Z724" i="1"/>
  <c r="Z850" i="1"/>
  <c r="AA850" i="1"/>
  <c r="AA175" i="1"/>
  <c r="Z175" i="1"/>
  <c r="Z842" i="1"/>
  <c r="AA842" i="1"/>
  <c r="AA563" i="1"/>
  <c r="Z563" i="1"/>
  <c r="Z490" i="1"/>
  <c r="Z411" i="1"/>
  <c r="Z112" i="1"/>
  <c r="AA112" i="1"/>
  <c r="Z84" i="1"/>
  <c r="AA352" i="1"/>
  <c r="Z352" i="1"/>
  <c r="AA495" i="1"/>
  <c r="Z495" i="1"/>
  <c r="AA670" i="1"/>
  <c r="Z670" i="1"/>
  <c r="AA531" i="1"/>
  <c r="AA162" i="1"/>
  <c r="Z162" i="1"/>
  <c r="AA973" i="1"/>
  <c r="Z973" i="1"/>
  <c r="AA379" i="1"/>
  <c r="Z509" i="1"/>
  <c r="AA634" i="1"/>
  <c r="Z634" i="1"/>
  <c r="AA752" i="1"/>
  <c r="Z752" i="1"/>
  <c r="AA647" i="1"/>
  <c r="AA77" i="1"/>
  <c r="Z77" i="1"/>
  <c r="AA547" i="1"/>
  <c r="Z761" i="1"/>
  <c r="AA366" i="1"/>
  <c r="Z366" i="1"/>
  <c r="AA273" i="1"/>
  <c r="Z273" i="1"/>
  <c r="AA427" i="1"/>
  <c r="Z427" i="1"/>
  <c r="AA852" i="1"/>
  <c r="AA881" i="1"/>
  <c r="Z881" i="1"/>
  <c r="AA490" i="1"/>
  <c r="AA140" i="1"/>
  <c r="Z140" i="1"/>
  <c r="AA545" i="1"/>
  <c r="Z545" i="1"/>
  <c r="AA411" i="1"/>
  <c r="Z248" i="1"/>
  <c r="Z726" i="1"/>
  <c r="AA556" i="1"/>
  <c r="Z556" i="1"/>
  <c r="AA811" i="1"/>
  <c r="AA966" i="1"/>
  <c r="Z966" i="1"/>
  <c r="Z531" i="1"/>
  <c r="AA434" i="1"/>
  <c r="Z434" i="1"/>
  <c r="AA405" i="1"/>
  <c r="Z405" i="1"/>
  <c r="Z374" i="1"/>
  <c r="AA359" i="1"/>
  <c r="Z359" i="1"/>
  <c r="Z178" i="1"/>
  <c r="AA740" i="1"/>
  <c r="Z740" i="1"/>
  <c r="AA509" i="1"/>
  <c r="Z883" i="1"/>
  <c r="Z259" i="1"/>
  <c r="AA641" i="1"/>
  <c r="Z641" i="1"/>
  <c r="Z880" i="1"/>
  <c r="AA880" i="1"/>
  <c r="Z472" i="1"/>
  <c r="AA472" i="1"/>
  <c r="AA487" i="1"/>
  <c r="Z487" i="1"/>
  <c r="AA36" i="1"/>
  <c r="Z36" i="1"/>
  <c r="AA761" i="1"/>
  <c r="AA483" i="1"/>
  <c r="Z483" i="1"/>
  <c r="Z959" i="1"/>
  <c r="AA959" i="1"/>
  <c r="AA849" i="1"/>
  <c r="Z849" i="1"/>
  <c r="Z830" i="1"/>
  <c r="AA830" i="1"/>
  <c r="Z852" i="1"/>
  <c r="AA425" i="1"/>
  <c r="Z425" i="1"/>
  <c r="AA494" i="1"/>
  <c r="Z494" i="1"/>
  <c r="AA200" i="1"/>
  <c r="Z200" i="1"/>
  <c r="AA773" i="1"/>
  <c r="Z773" i="1"/>
  <c r="AA995" i="1"/>
  <c r="Z995" i="1"/>
  <c r="AA573" i="1"/>
  <c r="AA248" i="1"/>
  <c r="AA726" i="1"/>
  <c r="Z176" i="1"/>
  <c r="AA176" i="1"/>
  <c r="AA263" i="1"/>
  <c r="Z263" i="1"/>
  <c r="AA471" i="1"/>
  <c r="Z471" i="1"/>
  <c r="AA81" i="1"/>
  <c r="Z81" i="1"/>
  <c r="AA837" i="1"/>
  <c r="Z837" i="1"/>
  <c r="AA152" i="1"/>
  <c r="Z152" i="1"/>
  <c r="AA203" i="1"/>
  <c r="Z203" i="1"/>
  <c r="AA883" i="1"/>
  <c r="AA994" i="1"/>
  <c r="Z994" i="1"/>
  <c r="AA426" i="1"/>
  <c r="Z426" i="1"/>
  <c r="AA259" i="1"/>
  <c r="Z566" i="1"/>
  <c r="AA353" i="1"/>
  <c r="Z353" i="1"/>
  <c r="Z254" i="1"/>
  <c r="AA467" i="1"/>
  <c r="Z467" i="1"/>
  <c r="Z468" i="1"/>
  <c r="AA468" i="1"/>
  <c r="AA491" i="1"/>
  <c r="Z491" i="1"/>
  <c r="AA470" i="1"/>
  <c r="AA111" i="1"/>
  <c r="Z111" i="1"/>
  <c r="Z287" i="1"/>
  <c r="AA797" i="1"/>
  <c r="Z797" i="1"/>
  <c r="Z312" i="1"/>
  <c r="Z951" i="1"/>
  <c r="AA951" i="1"/>
  <c r="AA560" i="1"/>
  <c r="Z560" i="1"/>
  <c r="Z76" i="1"/>
  <c r="Z165" i="1"/>
  <c r="AA566" i="1"/>
  <c r="Z88" i="1"/>
  <c r="AA597" i="1"/>
  <c r="Z597" i="1"/>
  <c r="AA440" i="1"/>
  <c r="Z440" i="1"/>
  <c r="AA37" i="1"/>
  <c r="Z37" i="1"/>
  <c r="AA481" i="1"/>
  <c r="Z481" i="1"/>
  <c r="AA59" i="1"/>
  <c r="Z59" i="1"/>
  <c r="Z474" i="1"/>
  <c r="AA474" i="1"/>
  <c r="Z470" i="1"/>
  <c r="AA99" i="1"/>
  <c r="Z99" i="1"/>
  <c r="AA86" i="1"/>
  <c r="Z86" i="1"/>
  <c r="AA541" i="1"/>
  <c r="Z541" i="1"/>
  <c r="AA372" i="1"/>
  <c r="Z372" i="1"/>
  <c r="AA950" i="1"/>
  <c r="Z950" i="1"/>
  <c r="Z530" i="1"/>
  <c r="Z299" i="1"/>
  <c r="AA287" i="1"/>
  <c r="AA565" i="1"/>
  <c r="Z565" i="1"/>
  <c r="Z358" i="1"/>
  <c r="Z718" i="1"/>
  <c r="AA810" i="1"/>
  <c r="Z810" i="1"/>
  <c r="AA312" i="1"/>
  <c r="AA853" i="1"/>
  <c r="Z853" i="1"/>
  <c r="AC244" i="1"/>
  <c r="AA831" i="1"/>
  <c r="Z748" i="1"/>
  <c r="Z753" i="1"/>
  <c r="Z101" i="1"/>
  <c r="AA847" i="1"/>
  <c r="Z847" i="1"/>
  <c r="AA62" i="1"/>
  <c r="Z62" i="1"/>
  <c r="AA298" i="1"/>
  <c r="Z298" i="1"/>
  <c r="Z700" i="1"/>
  <c r="AA700" i="1"/>
  <c r="AA255" i="1"/>
  <c r="Z255" i="1"/>
  <c r="AA422" i="1"/>
  <c r="Z422" i="1"/>
  <c r="AA262" i="1"/>
  <c r="Z262" i="1"/>
  <c r="AA974" i="1"/>
  <c r="Z974" i="1"/>
  <c r="AA361" i="1"/>
  <c r="Z361" i="1"/>
  <c r="AA310" i="1"/>
  <c r="Z310" i="1"/>
  <c r="AA530" i="1"/>
  <c r="AA299" i="1"/>
  <c r="AA89" i="1"/>
  <c r="Z89" i="1"/>
  <c r="AA718" i="1"/>
  <c r="AA475" i="1"/>
  <c r="Z475" i="1"/>
  <c r="AA377" i="1"/>
  <c r="Z377" i="1"/>
  <c r="AA644" i="1"/>
  <c r="Z644" i="1"/>
  <c r="Z690" i="1"/>
  <c r="AA406" i="1"/>
  <c r="Z406" i="1"/>
  <c r="AA748" i="1"/>
  <c r="AA747" i="1"/>
  <c r="Z747" i="1"/>
  <c r="AA753" i="1"/>
  <c r="AA261" i="1"/>
  <c r="Z261" i="1"/>
  <c r="AA83" i="1"/>
  <c r="Z83" i="1"/>
  <c r="Z91" i="1"/>
  <c r="Z137" i="1"/>
  <c r="AA956" i="1"/>
  <c r="Z956" i="1"/>
  <c r="Z635" i="1"/>
  <c r="AA635" i="1"/>
  <c r="Z356" i="1"/>
  <c r="Z874" i="1"/>
  <c r="Z529" i="1"/>
  <c r="AA529" i="1"/>
  <c r="AA699" i="1"/>
  <c r="Z699" i="1"/>
  <c r="AA716" i="1"/>
  <c r="Z716" i="1"/>
  <c r="Z927" i="1"/>
  <c r="AA927" i="1"/>
  <c r="AA225" i="1"/>
  <c r="Z225" i="1"/>
  <c r="AA285" i="1"/>
  <c r="Z285" i="1"/>
  <c r="AA762" i="1"/>
  <c r="Z762" i="1"/>
  <c r="Z844" i="1"/>
  <c r="AA844" i="1"/>
  <c r="AA877" i="1"/>
  <c r="Z877" i="1"/>
  <c r="AA746" i="1"/>
  <c r="Z746" i="1"/>
  <c r="AA202" i="1"/>
  <c r="Z202" i="1"/>
  <c r="AA408" i="1"/>
  <c r="Z408" i="1"/>
  <c r="Z543" i="1"/>
  <c r="Z43" i="1"/>
  <c r="AA43" i="1"/>
  <c r="Z204" i="1"/>
  <c r="Z253" i="1"/>
  <c r="AA497" i="1"/>
  <c r="Z497" i="1"/>
  <c r="Z903" i="1"/>
  <c r="AA134" i="1"/>
  <c r="Z134" i="1"/>
  <c r="Z840" i="1"/>
  <c r="Z116" i="1"/>
  <c r="AA135" i="1"/>
  <c r="Z135" i="1"/>
  <c r="AA801" i="1"/>
  <c r="Z801" i="1"/>
  <c r="AA843" i="1"/>
  <c r="Z843" i="1"/>
  <c r="Z976" i="1"/>
  <c r="AA257" i="1"/>
  <c r="Z257" i="1"/>
  <c r="AA540" i="1"/>
  <c r="Z540" i="1"/>
  <c r="AA962" i="1"/>
  <c r="Z962" i="1"/>
  <c r="Z90" i="1"/>
  <c r="AA136" i="1"/>
  <c r="Z136" i="1"/>
  <c r="Z928" i="1"/>
  <c r="AA356" i="1"/>
  <c r="AA272" i="1"/>
  <c r="Z272" i="1"/>
  <c r="Z832" i="1"/>
  <c r="AA832" i="1"/>
  <c r="Z671" i="1"/>
  <c r="AA671" i="1"/>
  <c r="AA932" i="1"/>
  <c r="Z932" i="1"/>
  <c r="AA757" i="1"/>
  <c r="Z757" i="1"/>
  <c r="AA246" i="1"/>
  <c r="Z246" i="1"/>
  <c r="Z488" i="1"/>
  <c r="AA488" i="1"/>
  <c r="Z957" i="1"/>
  <c r="AA961" i="1"/>
  <c r="Z961" i="1"/>
  <c r="Z802" i="1"/>
  <c r="AA496" i="1"/>
  <c r="Z224" i="1"/>
  <c r="AA224" i="1"/>
  <c r="Z41" i="1"/>
  <c r="AA424" i="1"/>
  <c r="Z424" i="1"/>
  <c r="Z758" i="1"/>
  <c r="AA543" i="1"/>
  <c r="AA210" i="1"/>
  <c r="Z210" i="1"/>
  <c r="AA253" i="1"/>
  <c r="Z309" i="1"/>
  <c r="AA507" i="1"/>
  <c r="Z507" i="1"/>
  <c r="AA39" i="1"/>
  <c r="Z39" i="1"/>
  <c r="AA903" i="1"/>
  <c r="Z477" i="1"/>
  <c r="AA476" i="1"/>
  <c r="AA431" i="1"/>
  <c r="Z431" i="1"/>
  <c r="AA45" i="1"/>
  <c r="Z164" i="1"/>
  <c r="AA976" i="1"/>
  <c r="Z100" i="1"/>
  <c r="Z562" i="1"/>
  <c r="AA498" i="1"/>
  <c r="Z498" i="1"/>
  <c r="AA640" i="1"/>
  <c r="Z640" i="1"/>
  <c r="AA466" i="1"/>
  <c r="AA957" i="1"/>
  <c r="AA802" i="1"/>
  <c r="AA433" i="1"/>
  <c r="Z433" i="1"/>
  <c r="Z929" i="1"/>
  <c r="AA929" i="1"/>
  <c r="AA561" i="1"/>
  <c r="Z561" i="1"/>
  <c r="Z510" i="1"/>
  <c r="AA723" i="1"/>
  <c r="Z723" i="1"/>
  <c r="Z829" i="1"/>
  <c r="AA829" i="1"/>
  <c r="AA613" i="1"/>
  <c r="Z613" i="1"/>
  <c r="AA758" i="1"/>
  <c r="AA809" i="1"/>
  <c r="Z809" i="1"/>
  <c r="AA614" i="1"/>
  <c r="Z614" i="1"/>
  <c r="AA421" i="1"/>
  <c r="Z421" i="1"/>
  <c r="AA477" i="1"/>
  <c r="AA933" i="1"/>
  <c r="AA739" i="1"/>
  <c r="Z739" i="1"/>
  <c r="Z441" i="1"/>
  <c r="Z841" i="1"/>
  <c r="AA562" i="1"/>
  <c r="AA362" i="1"/>
  <c r="Z362" i="1"/>
  <c r="AA643" i="1"/>
  <c r="Z879" i="1"/>
  <c r="Z492" i="1"/>
  <c r="AA492" i="1"/>
  <c r="Z596" i="1"/>
  <c r="Z800" i="1"/>
  <c r="Z466" i="1"/>
  <c r="AA876" i="1"/>
  <c r="AA489" i="1"/>
  <c r="Z489" i="1"/>
  <c r="Z955" i="1"/>
  <c r="AA955" i="1"/>
  <c r="AA354" i="1"/>
  <c r="Z354" i="1"/>
  <c r="Z274" i="1"/>
  <c r="AA40" i="1"/>
  <c r="Z40" i="1"/>
  <c r="AA689" i="1"/>
  <c r="Z689" i="1"/>
  <c r="AA82" i="1"/>
  <c r="Z82" i="1"/>
  <c r="AA439" i="1"/>
  <c r="Z439" i="1"/>
  <c r="Z930" i="1"/>
  <c r="AA930" i="1"/>
  <c r="Z856" i="1"/>
  <c r="AA856" i="1"/>
  <c r="Z500" i="1"/>
  <c r="AA500" i="1"/>
  <c r="AA510" i="1"/>
  <c r="AA557" i="1"/>
  <c r="Z557" i="1"/>
  <c r="Z777" i="1"/>
  <c r="AA611" i="1"/>
  <c r="Z611" i="1"/>
  <c r="AA839" i="1"/>
  <c r="Z839" i="1"/>
  <c r="Z142" i="1"/>
  <c r="AA953" i="1"/>
  <c r="Z953" i="1"/>
  <c r="AA774" i="1"/>
  <c r="Z774" i="1"/>
  <c r="AA168" i="1"/>
  <c r="Z168" i="1"/>
  <c r="AA284" i="1"/>
  <c r="Z284" i="1"/>
  <c r="AA920" i="1"/>
  <c r="Z920" i="1"/>
  <c r="AA256" i="1"/>
  <c r="Z256" i="1"/>
  <c r="AA745" i="1"/>
  <c r="Z745" i="1"/>
  <c r="AA845" i="1"/>
  <c r="Z845" i="1"/>
  <c r="AA626" i="1"/>
  <c r="Z626" i="1"/>
  <c r="AA645" i="1"/>
  <c r="Z645" i="1"/>
  <c r="AA97" i="1"/>
  <c r="Z97" i="1"/>
  <c r="Z378" i="1"/>
  <c r="Z258" i="1"/>
  <c r="AA879" i="1"/>
  <c r="Z846" i="1"/>
  <c r="AA846" i="1"/>
  <c r="AA113" i="1"/>
  <c r="Z113" i="1"/>
  <c r="AA596" i="1"/>
  <c r="AA800" i="1"/>
  <c r="Z876" i="1"/>
  <c r="AA251" i="1"/>
  <c r="Z251" i="1"/>
  <c r="AA297" i="1"/>
  <c r="Z297" i="1"/>
  <c r="AA114" i="1"/>
  <c r="Z114" i="1"/>
  <c r="AA430" i="1"/>
  <c r="Z430" i="1"/>
  <c r="AA528" i="1"/>
  <c r="Z528" i="1"/>
  <c r="AA875" i="1"/>
  <c r="Z875" i="1"/>
  <c r="Z838" i="1"/>
  <c r="AA838" i="1"/>
  <c r="AA129" i="1"/>
  <c r="Z129" i="1"/>
  <c r="Z627" i="1"/>
  <c r="AA627" i="1"/>
  <c r="AA61" i="1"/>
  <c r="Z61" i="1"/>
  <c r="H9" i="1"/>
  <c r="J9" i="1"/>
  <c r="I9" i="1"/>
  <c r="K10" i="1" s="1"/>
  <c r="AD244" i="1" l="1"/>
  <c r="AF244" i="1"/>
  <c r="J10" i="1"/>
  <c r="I10" i="1"/>
  <c r="K11" i="1" s="1"/>
  <c r="H10" i="1"/>
  <c r="AB245" i="1" l="1"/>
  <c r="AD245" i="1" s="1"/>
  <c r="AC245" i="1"/>
  <c r="AE244" i="1"/>
  <c r="J11" i="1"/>
  <c r="I11" i="1"/>
  <c r="K12" i="1" s="1"/>
  <c r="H11" i="1"/>
  <c r="AF245" i="1" l="1"/>
  <c r="AF246" i="1"/>
  <c r="AB246" i="1"/>
  <c r="AD246" i="1" s="1"/>
  <c r="AC246" i="1"/>
  <c r="AE245" i="1"/>
  <c r="J12" i="1"/>
  <c r="I12" i="1"/>
  <c r="K13" i="1" s="1"/>
  <c r="H12" i="1"/>
  <c r="AB247" i="1" l="1"/>
  <c r="AD247" i="1" s="1"/>
  <c r="AC247" i="1"/>
  <c r="AE246" i="1"/>
  <c r="H13" i="1"/>
  <c r="J13" i="1"/>
  <c r="I13" i="1"/>
  <c r="K14" i="1" s="1"/>
  <c r="AF247" i="1" l="1"/>
  <c r="AB248" i="1"/>
  <c r="AC248" i="1"/>
  <c r="AE247" i="1"/>
  <c r="J14" i="1"/>
  <c r="I14" i="1"/>
  <c r="K15" i="1" s="1"/>
  <c r="H14" i="1"/>
  <c r="AD248" i="1" l="1"/>
  <c r="AF248" i="1"/>
  <c r="J15" i="1"/>
  <c r="I15" i="1"/>
  <c r="K16" i="1" s="1"/>
  <c r="H15" i="1"/>
  <c r="AB249" i="1" l="1"/>
  <c r="AC249" i="1"/>
  <c r="AE248" i="1"/>
  <c r="J16" i="1"/>
  <c r="I16" i="1"/>
  <c r="K17" i="1" s="1"/>
  <c r="H16" i="1"/>
  <c r="AF249" i="1" l="1"/>
  <c r="AD249" i="1"/>
  <c r="H17" i="1"/>
  <c r="J17" i="1"/>
  <c r="I17" i="1"/>
  <c r="K18" i="1" s="1"/>
  <c r="AB250" i="1" l="1"/>
  <c r="AC250" i="1"/>
  <c r="AE249" i="1"/>
  <c r="J18" i="1"/>
  <c r="I18" i="1"/>
  <c r="K19" i="1" s="1"/>
  <c r="H18" i="1"/>
  <c r="AF250" i="1" l="1"/>
  <c r="AD250" i="1"/>
  <c r="J19" i="1"/>
  <c r="I19" i="1"/>
  <c r="K20" i="1" s="1"/>
  <c r="H19" i="1"/>
  <c r="AB251" i="1" l="1"/>
  <c r="AD251" i="1" s="1"/>
  <c r="AC251" i="1"/>
  <c r="AE250" i="1"/>
  <c r="AF251" i="1" s="1"/>
  <c r="J20" i="1"/>
  <c r="I20" i="1"/>
  <c r="K21" i="1" s="1"/>
  <c r="H20" i="1"/>
  <c r="AB252" i="1" l="1"/>
  <c r="AC252" i="1"/>
  <c r="AE251" i="1"/>
  <c r="AF252" i="1" s="1"/>
  <c r="H21" i="1"/>
  <c r="J21" i="1"/>
  <c r="I21" i="1"/>
  <c r="K22" i="1" s="1"/>
  <c r="AD252" i="1" l="1"/>
  <c r="J22" i="1"/>
  <c r="I22" i="1"/>
  <c r="K23" i="1" s="1"/>
  <c r="H22" i="1"/>
  <c r="AB253" i="1" l="1"/>
  <c r="AC253" i="1"/>
  <c r="AE252" i="1"/>
  <c r="AF253" i="1" s="1"/>
  <c r="J23" i="1"/>
  <c r="I23" i="1"/>
  <c r="K24" i="1" s="1"/>
  <c r="H23" i="1"/>
  <c r="AD253" i="1" l="1"/>
  <c r="J24" i="1"/>
  <c r="I24" i="1"/>
  <c r="K25" i="1" s="1"/>
  <c r="H24" i="1"/>
  <c r="AB254" i="1" l="1"/>
  <c r="AC254" i="1"/>
  <c r="AE253" i="1"/>
  <c r="AF254" i="1" s="1"/>
  <c r="H25" i="1"/>
  <c r="J25" i="1"/>
  <c r="I25" i="1"/>
  <c r="K26" i="1" s="1"/>
  <c r="AD254" i="1" l="1"/>
  <c r="J26" i="1"/>
  <c r="I26" i="1"/>
  <c r="K27" i="1" s="1"/>
  <c r="H26" i="1"/>
  <c r="AB255" i="1" l="1"/>
  <c r="AC255" i="1"/>
  <c r="AE254" i="1"/>
  <c r="AF255" i="1" s="1"/>
  <c r="J27" i="1"/>
  <c r="I27" i="1"/>
  <c r="K28" i="1" s="1"/>
  <c r="H27" i="1"/>
  <c r="AD255" i="1" l="1"/>
  <c r="J28" i="1"/>
  <c r="I28" i="1"/>
  <c r="K29" i="1" s="1"/>
  <c r="H28" i="1"/>
  <c r="AB256" i="1" l="1"/>
  <c r="AD256" i="1" s="1"/>
  <c r="AC256" i="1"/>
  <c r="AE255" i="1"/>
  <c r="AF256" i="1" s="1"/>
  <c r="H29" i="1"/>
  <c r="J29" i="1"/>
  <c r="I29" i="1"/>
  <c r="K30" i="1" s="1"/>
  <c r="AB257" i="1" l="1"/>
  <c r="AC257" i="1"/>
  <c r="AE256" i="1"/>
  <c r="AF257" i="1" s="1"/>
  <c r="J30" i="1"/>
  <c r="I30" i="1"/>
  <c r="K31" i="1" s="1"/>
  <c r="H30" i="1"/>
  <c r="AD257" i="1" l="1"/>
  <c r="J31" i="1"/>
  <c r="I31" i="1"/>
  <c r="K32" i="1" s="1"/>
  <c r="H31" i="1"/>
  <c r="AB258" i="1" l="1"/>
  <c r="AC258" i="1"/>
  <c r="AE257" i="1"/>
  <c r="AF258" i="1" s="1"/>
  <c r="J32" i="1"/>
  <c r="I32" i="1"/>
  <c r="K33" i="1" s="1"/>
  <c r="H32" i="1"/>
  <c r="AD258" i="1" l="1"/>
  <c r="J33" i="1"/>
  <c r="I33" i="1"/>
  <c r="K34" i="1" s="1"/>
  <c r="H33" i="1"/>
  <c r="AB259" i="1" l="1"/>
  <c r="AC259" i="1"/>
  <c r="AE258" i="1"/>
  <c r="AF259" i="1" s="1"/>
  <c r="J34" i="1"/>
  <c r="I34" i="1"/>
  <c r="K35" i="1" s="1"/>
  <c r="H34" i="1"/>
  <c r="AD259" i="1" l="1"/>
  <c r="J35" i="1"/>
  <c r="I35" i="1"/>
  <c r="K36" i="1" s="1"/>
  <c r="H35" i="1"/>
  <c r="AB260" i="1" l="1"/>
  <c r="AC260" i="1"/>
  <c r="AE259" i="1"/>
  <c r="AF260" i="1" s="1"/>
  <c r="J36" i="1"/>
  <c r="I36" i="1"/>
  <c r="K37" i="1" s="1"/>
  <c r="H36" i="1"/>
  <c r="AD260" i="1" l="1"/>
  <c r="H37" i="1"/>
  <c r="J37" i="1"/>
  <c r="I37" i="1"/>
  <c r="K38" i="1" s="1"/>
  <c r="AB261" i="1" l="1"/>
  <c r="AD261" i="1" s="1"/>
  <c r="AC261" i="1"/>
  <c r="AE260" i="1"/>
  <c r="AF261" i="1" s="1"/>
  <c r="J38" i="1"/>
  <c r="I38" i="1"/>
  <c r="K39" i="1" s="1"/>
  <c r="H38" i="1"/>
  <c r="AB262" i="1" l="1"/>
  <c r="AC262" i="1"/>
  <c r="AE261" i="1"/>
  <c r="AF262" i="1" s="1"/>
  <c r="J39" i="1"/>
  <c r="I39" i="1"/>
  <c r="K40" i="1" s="1"/>
  <c r="H39" i="1"/>
  <c r="AD262" i="1" l="1"/>
  <c r="J40" i="1"/>
  <c r="I40" i="1"/>
  <c r="K41" i="1" s="1"/>
  <c r="H40" i="1"/>
  <c r="AB263" i="1" l="1"/>
  <c r="AD263" i="1" s="1"/>
  <c r="AC263" i="1"/>
  <c r="AE262" i="1"/>
  <c r="AF263" i="1" s="1"/>
  <c r="H41" i="1"/>
  <c r="J41" i="1"/>
  <c r="I41" i="1"/>
  <c r="K42" i="1" s="1"/>
  <c r="AB264" i="1" l="1"/>
  <c r="AC264" i="1"/>
  <c r="AE263" i="1"/>
  <c r="AF264" i="1" s="1"/>
  <c r="J42" i="1"/>
  <c r="I42" i="1"/>
  <c r="K43" i="1" s="1"/>
  <c r="H42" i="1"/>
  <c r="AD264" i="1" l="1"/>
  <c r="J43" i="1"/>
  <c r="I43" i="1"/>
  <c r="K44" i="1" s="1"/>
  <c r="H43" i="1"/>
  <c r="AB265" i="1" l="1"/>
  <c r="AD265" i="1" s="1"/>
  <c r="AC265" i="1"/>
  <c r="AE264" i="1"/>
  <c r="AF265" i="1" s="1"/>
  <c r="J44" i="1"/>
  <c r="I44" i="1"/>
  <c r="K45" i="1" s="1"/>
  <c r="H44" i="1"/>
  <c r="AB266" i="1" l="1"/>
  <c r="AC266" i="1"/>
  <c r="AE265" i="1"/>
  <c r="AF266" i="1" s="1"/>
  <c r="H45" i="1"/>
  <c r="J45" i="1"/>
  <c r="I45" i="1"/>
  <c r="K46" i="1" s="1"/>
  <c r="AD266" i="1" l="1"/>
  <c r="J46" i="1"/>
  <c r="I46" i="1"/>
  <c r="K47" i="1" s="1"/>
  <c r="H46" i="1"/>
  <c r="AB267" i="1" l="1"/>
  <c r="AC267" i="1"/>
  <c r="AE266" i="1"/>
  <c r="AF267" i="1" s="1"/>
  <c r="J47" i="1"/>
  <c r="I47" i="1"/>
  <c r="K48" i="1" s="1"/>
  <c r="H47" i="1"/>
  <c r="AD267" i="1" l="1"/>
  <c r="J48" i="1"/>
  <c r="I48" i="1"/>
  <c r="K49" i="1" s="1"/>
  <c r="H48" i="1"/>
  <c r="AB268" i="1" l="1"/>
  <c r="AC268" i="1"/>
  <c r="AE267" i="1"/>
  <c r="AF268" i="1" s="1"/>
  <c r="H49" i="1"/>
  <c r="J49" i="1"/>
  <c r="I49" i="1"/>
  <c r="K50" i="1" s="1"/>
  <c r="AD268" i="1" l="1"/>
  <c r="J50" i="1"/>
  <c r="I50" i="1"/>
  <c r="K51" i="1" s="1"/>
  <c r="H50" i="1"/>
  <c r="AB269" i="1" l="1"/>
  <c r="AD269" i="1" s="1"/>
  <c r="AC269" i="1"/>
  <c r="AE268" i="1"/>
  <c r="AF269" i="1" s="1"/>
  <c r="J51" i="1"/>
  <c r="I51" i="1"/>
  <c r="K52" i="1" s="1"/>
  <c r="H51" i="1"/>
  <c r="AB270" i="1" l="1"/>
  <c r="AC270" i="1"/>
  <c r="AE269" i="1"/>
  <c r="AF270" i="1" s="1"/>
  <c r="J52" i="1"/>
  <c r="I52" i="1"/>
  <c r="K53" i="1" s="1"/>
  <c r="H52" i="1"/>
  <c r="AD270" i="1" l="1"/>
  <c r="H53" i="1"/>
  <c r="J53" i="1"/>
  <c r="I53" i="1"/>
  <c r="K54" i="1" s="1"/>
  <c r="AB271" i="1" l="1"/>
  <c r="AD271" i="1" s="1"/>
  <c r="AC271" i="1"/>
  <c r="AE270" i="1"/>
  <c r="AF271" i="1" s="1"/>
  <c r="J54" i="1"/>
  <c r="I54" i="1"/>
  <c r="K55" i="1" s="1"/>
  <c r="H54" i="1"/>
  <c r="AB272" i="1" l="1"/>
  <c r="AC272" i="1"/>
  <c r="AE271" i="1"/>
  <c r="AF272" i="1" s="1"/>
  <c r="J55" i="1"/>
  <c r="I55" i="1"/>
  <c r="K56" i="1" s="1"/>
  <c r="H55" i="1"/>
  <c r="AD272" i="1" l="1"/>
  <c r="J56" i="1"/>
  <c r="I56" i="1"/>
  <c r="K57" i="1" s="1"/>
  <c r="H56" i="1"/>
  <c r="AB273" i="1" l="1"/>
  <c r="AC273" i="1"/>
  <c r="AE272" i="1"/>
  <c r="AF273" i="1" s="1"/>
  <c r="H57" i="1"/>
  <c r="J57" i="1"/>
  <c r="I57" i="1"/>
  <c r="K58" i="1" s="1"/>
  <c r="AD273" i="1" l="1"/>
  <c r="J58" i="1"/>
  <c r="I58" i="1"/>
  <c r="K59" i="1" s="1"/>
  <c r="H58" i="1"/>
  <c r="AB274" i="1" l="1"/>
  <c r="AC274" i="1"/>
  <c r="AE273" i="1"/>
  <c r="AF274" i="1" s="1"/>
  <c r="J59" i="1"/>
  <c r="I59" i="1"/>
  <c r="K60" i="1" s="1"/>
  <c r="H59" i="1"/>
  <c r="AD274" i="1" l="1"/>
  <c r="J60" i="1"/>
  <c r="I60" i="1"/>
  <c r="K61" i="1" s="1"/>
  <c r="H60" i="1"/>
  <c r="AB275" i="1" l="1"/>
  <c r="AC275" i="1"/>
  <c r="AE274" i="1"/>
  <c r="AF275" i="1" s="1"/>
  <c r="H61" i="1"/>
  <c r="J61" i="1"/>
  <c r="I61" i="1"/>
  <c r="K62" i="1" s="1"/>
  <c r="AD275" i="1" l="1"/>
  <c r="J62" i="1"/>
  <c r="I62" i="1"/>
  <c r="K63" i="1" s="1"/>
  <c r="H62" i="1"/>
  <c r="AB276" i="1" l="1"/>
  <c r="AC276" i="1"/>
  <c r="AE275" i="1"/>
  <c r="AF276" i="1" s="1"/>
  <c r="J63" i="1"/>
  <c r="I63" i="1"/>
  <c r="K64" i="1" s="1"/>
  <c r="H63" i="1"/>
  <c r="AD276" i="1" l="1"/>
  <c r="J64" i="1"/>
  <c r="I64" i="1"/>
  <c r="K65" i="1" s="1"/>
  <c r="H64" i="1"/>
  <c r="AB277" i="1" l="1"/>
  <c r="AC277" i="1"/>
  <c r="AE276" i="1"/>
  <c r="AF277" i="1" s="1"/>
  <c r="J65" i="1"/>
  <c r="H65" i="1"/>
  <c r="I65" i="1"/>
  <c r="K66" i="1" s="1"/>
  <c r="AD277" i="1" l="1"/>
  <c r="J66" i="1"/>
  <c r="I66" i="1"/>
  <c r="K67" i="1" s="1"/>
  <c r="H66" i="1"/>
  <c r="AB278" i="1" l="1"/>
  <c r="AC278" i="1"/>
  <c r="AE277" i="1"/>
  <c r="AF278" i="1" s="1"/>
  <c r="J67" i="1"/>
  <c r="I67" i="1"/>
  <c r="K68" i="1" s="1"/>
  <c r="H67" i="1"/>
  <c r="AD278" i="1" l="1"/>
  <c r="J68" i="1"/>
  <c r="I68" i="1"/>
  <c r="K69" i="1" s="1"/>
  <c r="H68" i="1"/>
  <c r="AB279" i="1" l="1"/>
  <c r="AC279" i="1"/>
  <c r="AE278" i="1"/>
  <c r="AF279" i="1" s="1"/>
  <c r="H69" i="1"/>
  <c r="J69" i="1"/>
  <c r="I69" i="1"/>
  <c r="K70" i="1" s="1"/>
  <c r="AD279" i="1" l="1"/>
  <c r="J70" i="1"/>
  <c r="I70" i="1"/>
  <c r="K71" i="1" s="1"/>
  <c r="H70" i="1"/>
  <c r="AB280" i="1" l="1"/>
  <c r="AC280" i="1"/>
  <c r="AE279" i="1"/>
  <c r="AF280" i="1" s="1"/>
  <c r="J71" i="1"/>
  <c r="I71" i="1"/>
  <c r="K72" i="1" s="1"/>
  <c r="H71" i="1"/>
  <c r="AD280" i="1" l="1"/>
  <c r="J72" i="1"/>
  <c r="I72" i="1"/>
  <c r="K73" i="1" s="1"/>
  <c r="H72" i="1"/>
  <c r="AB281" i="1" l="1"/>
  <c r="AD281" i="1" s="1"/>
  <c r="AC281" i="1"/>
  <c r="AE280" i="1"/>
  <c r="AF281" i="1" s="1"/>
  <c r="H73" i="1"/>
  <c r="J73" i="1"/>
  <c r="I73" i="1"/>
  <c r="K74" i="1" s="1"/>
  <c r="AB282" i="1" l="1"/>
  <c r="AC282" i="1"/>
  <c r="AE281" i="1"/>
  <c r="AF282" i="1" s="1"/>
  <c r="J74" i="1"/>
  <c r="I74" i="1"/>
  <c r="K75" i="1" s="1"/>
  <c r="H74" i="1"/>
  <c r="AD282" i="1" l="1"/>
  <c r="J75" i="1"/>
  <c r="I75" i="1"/>
  <c r="K76" i="1" s="1"/>
  <c r="H75" i="1"/>
  <c r="AB283" i="1" l="1"/>
  <c r="AD283" i="1" s="1"/>
  <c r="AC283" i="1"/>
  <c r="AE282" i="1"/>
  <c r="AF283" i="1" s="1"/>
  <c r="J76" i="1"/>
  <c r="I76" i="1"/>
  <c r="K77" i="1" s="1"/>
  <c r="H76" i="1"/>
  <c r="AB284" i="1" l="1"/>
  <c r="AD284" i="1" s="1"/>
  <c r="AC284" i="1"/>
  <c r="AE283" i="1"/>
  <c r="AF284" i="1" s="1"/>
  <c r="H77" i="1"/>
  <c r="J77" i="1"/>
  <c r="I77" i="1"/>
  <c r="K78" i="1" s="1"/>
  <c r="AB285" i="1" l="1"/>
  <c r="AD285" i="1" s="1"/>
  <c r="AC285" i="1"/>
  <c r="AE284" i="1"/>
  <c r="AF285" i="1" s="1"/>
  <c r="J78" i="1"/>
  <c r="I78" i="1"/>
  <c r="K79" i="1" s="1"/>
  <c r="H78" i="1"/>
  <c r="AB286" i="1" l="1"/>
  <c r="AC286" i="1"/>
  <c r="AE285" i="1"/>
  <c r="AF286" i="1" s="1"/>
  <c r="J79" i="1"/>
  <c r="I79" i="1"/>
  <c r="K80" i="1" s="1"/>
  <c r="H79" i="1"/>
  <c r="AD286" i="1" l="1"/>
  <c r="J80" i="1"/>
  <c r="I80" i="1"/>
  <c r="K81" i="1" s="1"/>
  <c r="H80" i="1"/>
  <c r="AB287" i="1" l="1"/>
  <c r="AD287" i="1" s="1"/>
  <c r="AC287" i="1"/>
  <c r="AE286" i="1"/>
  <c r="AF287" i="1" s="1"/>
  <c r="H81" i="1"/>
  <c r="J81" i="1"/>
  <c r="I81" i="1"/>
  <c r="K82" i="1" s="1"/>
  <c r="AB288" i="1" l="1"/>
  <c r="AC288" i="1"/>
  <c r="AE287" i="1"/>
  <c r="AF288" i="1" s="1"/>
  <c r="J82" i="1"/>
  <c r="I82" i="1"/>
  <c r="K83" i="1" s="1"/>
  <c r="H82" i="1"/>
  <c r="AD288" i="1" l="1"/>
  <c r="J83" i="1"/>
  <c r="I83" i="1"/>
  <c r="K84" i="1" s="1"/>
  <c r="H83" i="1"/>
  <c r="AB289" i="1" l="1"/>
  <c r="AD289" i="1" s="1"/>
  <c r="AC289" i="1"/>
  <c r="AE288" i="1"/>
  <c r="AF289" i="1" s="1"/>
  <c r="J84" i="1"/>
  <c r="I84" i="1"/>
  <c r="K85" i="1" s="1"/>
  <c r="H84" i="1"/>
  <c r="AB290" i="1" l="1"/>
  <c r="AC290" i="1"/>
  <c r="AE289" i="1"/>
  <c r="AF290" i="1" s="1"/>
  <c r="H85" i="1"/>
  <c r="J85" i="1"/>
  <c r="I85" i="1"/>
  <c r="K86" i="1" s="1"/>
  <c r="AD290" i="1" l="1"/>
  <c r="J86" i="1"/>
  <c r="I86" i="1"/>
  <c r="K87" i="1" s="1"/>
  <c r="H86" i="1"/>
  <c r="AB291" i="1" l="1"/>
  <c r="AD291" i="1" s="1"/>
  <c r="AC291" i="1"/>
  <c r="AE290" i="1"/>
  <c r="AF291" i="1" s="1"/>
  <c r="J87" i="1"/>
  <c r="I87" i="1"/>
  <c r="K88" i="1" s="1"/>
  <c r="H87" i="1"/>
  <c r="AB292" i="1" l="1"/>
  <c r="AC292" i="1"/>
  <c r="AE291" i="1"/>
  <c r="AF292" i="1" s="1"/>
  <c r="J88" i="1"/>
  <c r="I88" i="1"/>
  <c r="K89" i="1" s="1"/>
  <c r="H88" i="1"/>
  <c r="AD292" i="1" l="1"/>
  <c r="H89" i="1"/>
  <c r="J89" i="1"/>
  <c r="I89" i="1"/>
  <c r="K90" i="1" s="1"/>
  <c r="AB293" i="1" l="1"/>
  <c r="AC293" i="1"/>
  <c r="AE292" i="1"/>
  <c r="AF293" i="1" s="1"/>
  <c r="J90" i="1"/>
  <c r="I90" i="1"/>
  <c r="K91" i="1" s="1"/>
  <c r="H90" i="1"/>
  <c r="AD293" i="1" l="1"/>
  <c r="J91" i="1"/>
  <c r="I91" i="1"/>
  <c r="K92" i="1" s="1"/>
  <c r="H91" i="1"/>
  <c r="AB294" i="1" l="1"/>
  <c r="AC294" i="1"/>
  <c r="AE293" i="1"/>
  <c r="AF294" i="1" s="1"/>
  <c r="J92" i="1"/>
  <c r="I92" i="1"/>
  <c r="K93" i="1" s="1"/>
  <c r="H92" i="1"/>
  <c r="AD294" i="1" l="1"/>
  <c r="H93" i="1"/>
  <c r="J93" i="1"/>
  <c r="I93" i="1"/>
  <c r="K94" i="1" s="1"/>
  <c r="AB295" i="1" l="1"/>
  <c r="AD295" i="1" s="1"/>
  <c r="AC295" i="1"/>
  <c r="AE294" i="1"/>
  <c r="AF295" i="1" s="1"/>
  <c r="J94" i="1"/>
  <c r="I94" i="1"/>
  <c r="K95" i="1" s="1"/>
  <c r="H94" i="1"/>
  <c r="AB296" i="1" l="1"/>
  <c r="AC296" i="1"/>
  <c r="AE295" i="1"/>
  <c r="AF296" i="1" s="1"/>
  <c r="J95" i="1"/>
  <c r="I95" i="1"/>
  <c r="K96" i="1" s="1"/>
  <c r="H95" i="1"/>
  <c r="AD296" i="1" l="1"/>
  <c r="J96" i="1"/>
  <c r="I96" i="1"/>
  <c r="K97" i="1" s="1"/>
  <c r="H96" i="1"/>
  <c r="AB297" i="1" l="1"/>
  <c r="AC297" i="1"/>
  <c r="AE296" i="1"/>
  <c r="AF297" i="1" s="1"/>
  <c r="H97" i="1"/>
  <c r="J97" i="1"/>
  <c r="I97" i="1"/>
  <c r="K98" i="1" s="1"/>
  <c r="AD297" i="1" l="1"/>
  <c r="J98" i="1"/>
  <c r="I98" i="1"/>
  <c r="K99" i="1" s="1"/>
  <c r="H98" i="1"/>
  <c r="AB298" i="1" l="1"/>
  <c r="AC298" i="1"/>
  <c r="AE297" i="1"/>
  <c r="AF298" i="1" s="1"/>
  <c r="J99" i="1"/>
  <c r="I99" i="1"/>
  <c r="K100" i="1" s="1"/>
  <c r="H99" i="1"/>
  <c r="AD298" i="1" l="1"/>
  <c r="J100" i="1"/>
  <c r="I100" i="1"/>
  <c r="K101" i="1" s="1"/>
  <c r="H100" i="1"/>
  <c r="AB299" i="1" l="1"/>
  <c r="AC299" i="1"/>
  <c r="AE298" i="1"/>
  <c r="AF299" i="1" s="1"/>
  <c r="H101" i="1"/>
  <c r="J101" i="1"/>
  <c r="I101" i="1"/>
  <c r="K102" i="1" s="1"/>
  <c r="AD299" i="1" l="1"/>
  <c r="J102" i="1"/>
  <c r="I102" i="1"/>
  <c r="K103" i="1" s="1"/>
  <c r="H102" i="1"/>
  <c r="AB300" i="1" l="1"/>
  <c r="AC300" i="1"/>
  <c r="AE299" i="1"/>
  <c r="AF300" i="1" s="1"/>
  <c r="J103" i="1"/>
  <c r="I103" i="1"/>
  <c r="K104" i="1" s="1"/>
  <c r="H103" i="1"/>
  <c r="AD300" i="1" l="1"/>
  <c r="J104" i="1"/>
  <c r="I104" i="1"/>
  <c r="K105" i="1" s="1"/>
  <c r="H104" i="1"/>
  <c r="AB301" i="1" l="1"/>
  <c r="AC301" i="1"/>
  <c r="AE300" i="1"/>
  <c r="AF301" i="1" s="1"/>
  <c r="H105" i="1"/>
  <c r="J105" i="1"/>
  <c r="I105" i="1"/>
  <c r="K106" i="1" s="1"/>
  <c r="AD301" i="1" l="1"/>
  <c r="J106" i="1"/>
  <c r="I106" i="1"/>
  <c r="K107" i="1" s="1"/>
  <c r="H106" i="1"/>
  <c r="AB302" i="1" l="1"/>
  <c r="AC302" i="1"/>
  <c r="AE301" i="1"/>
  <c r="AF302" i="1" s="1"/>
  <c r="J107" i="1"/>
  <c r="I107" i="1"/>
  <c r="K108" i="1" s="1"/>
  <c r="H107" i="1"/>
  <c r="AD302" i="1" l="1"/>
  <c r="J108" i="1"/>
  <c r="I108" i="1"/>
  <c r="K109" i="1" s="1"/>
  <c r="H108" i="1"/>
  <c r="AB303" i="1" l="1"/>
  <c r="AC303" i="1"/>
  <c r="AE302" i="1"/>
  <c r="AF303" i="1" s="1"/>
  <c r="H109" i="1"/>
  <c r="J109" i="1"/>
  <c r="I109" i="1"/>
  <c r="K110" i="1" s="1"/>
  <c r="AD303" i="1" l="1"/>
  <c r="J110" i="1"/>
  <c r="I110" i="1"/>
  <c r="K111" i="1" s="1"/>
  <c r="H110" i="1"/>
  <c r="AB304" i="1" l="1"/>
  <c r="AC304" i="1"/>
  <c r="AE303" i="1"/>
  <c r="AF304" i="1" s="1"/>
  <c r="J111" i="1"/>
  <c r="I111" i="1"/>
  <c r="K112" i="1" s="1"/>
  <c r="H111" i="1"/>
  <c r="AD304" i="1" l="1"/>
  <c r="J112" i="1"/>
  <c r="I112" i="1"/>
  <c r="K113" i="1" s="1"/>
  <c r="H112" i="1"/>
  <c r="AB305" i="1" l="1"/>
  <c r="AC305" i="1"/>
  <c r="AE304" i="1"/>
  <c r="AF305" i="1" s="1"/>
  <c r="J113" i="1"/>
  <c r="I113" i="1"/>
  <c r="K114" i="1" s="1"/>
  <c r="H113" i="1"/>
  <c r="AD305" i="1" l="1"/>
  <c r="J114" i="1"/>
  <c r="I114" i="1"/>
  <c r="K115" i="1" s="1"/>
  <c r="H114" i="1"/>
  <c r="AB306" i="1" l="1"/>
  <c r="AC306" i="1"/>
  <c r="AE305" i="1"/>
  <c r="AF306" i="1" s="1"/>
  <c r="J115" i="1"/>
  <c r="I115" i="1"/>
  <c r="K116" i="1" s="1"/>
  <c r="H115" i="1"/>
  <c r="AD306" i="1" l="1"/>
  <c r="J116" i="1"/>
  <c r="I116" i="1"/>
  <c r="K117" i="1" s="1"/>
  <c r="H116" i="1"/>
  <c r="AB307" i="1" l="1"/>
  <c r="AD307" i="1" s="1"/>
  <c r="AC307" i="1"/>
  <c r="AE306" i="1"/>
  <c r="AF307" i="1" s="1"/>
  <c r="H117" i="1"/>
  <c r="J117" i="1"/>
  <c r="I117" i="1"/>
  <c r="K118" i="1" s="1"/>
  <c r="AB308" i="1" l="1"/>
  <c r="AD308" i="1" s="1"/>
  <c r="AC308" i="1"/>
  <c r="AE307" i="1"/>
  <c r="AF308" i="1" s="1"/>
  <c r="J118" i="1"/>
  <c r="I118" i="1"/>
  <c r="K119" i="1" s="1"/>
  <c r="H118" i="1"/>
  <c r="AB309" i="1" l="1"/>
  <c r="AC309" i="1"/>
  <c r="AE308" i="1"/>
  <c r="AF309" i="1" s="1"/>
  <c r="J119" i="1"/>
  <c r="I119" i="1"/>
  <c r="K120" i="1" s="1"/>
  <c r="H119" i="1"/>
  <c r="AD309" i="1" l="1"/>
  <c r="J120" i="1"/>
  <c r="I120" i="1"/>
  <c r="K121" i="1" s="1"/>
  <c r="H120" i="1"/>
  <c r="AB310" i="1" l="1"/>
  <c r="AD310" i="1" s="1"/>
  <c r="AC310" i="1"/>
  <c r="AE309" i="1"/>
  <c r="AF310" i="1" s="1"/>
  <c r="J121" i="1"/>
  <c r="I121" i="1"/>
  <c r="K122" i="1" s="1"/>
  <c r="H121" i="1"/>
  <c r="AB311" i="1" l="1"/>
  <c r="AC311" i="1"/>
  <c r="AE310" i="1"/>
  <c r="AF311" i="1" s="1"/>
  <c r="I122" i="1"/>
  <c r="K123" i="1" s="1"/>
  <c r="J122" i="1"/>
  <c r="H122" i="1"/>
  <c r="AD311" i="1" l="1"/>
  <c r="J123" i="1"/>
  <c r="I123" i="1"/>
  <c r="K124" i="1" s="1"/>
  <c r="H123" i="1"/>
  <c r="AB312" i="1" l="1"/>
  <c r="AC312" i="1"/>
  <c r="AE311" i="1"/>
  <c r="AF312" i="1" s="1"/>
  <c r="I124" i="1"/>
  <c r="K125" i="1" s="1"/>
  <c r="H124" i="1"/>
  <c r="J124" i="1"/>
  <c r="AD312" i="1" l="1"/>
  <c r="J125" i="1"/>
  <c r="I125" i="1"/>
  <c r="K126" i="1" s="1"/>
  <c r="H125" i="1"/>
  <c r="AB313" i="1" l="1"/>
  <c r="AC313" i="1"/>
  <c r="AE312" i="1"/>
  <c r="AF313" i="1" s="1"/>
  <c r="I126" i="1"/>
  <c r="K127" i="1" s="1"/>
  <c r="J126" i="1"/>
  <c r="H126" i="1"/>
  <c r="AD313" i="1" l="1"/>
  <c r="J127" i="1"/>
  <c r="I127" i="1"/>
  <c r="K128" i="1" s="1"/>
  <c r="H127" i="1"/>
  <c r="AB314" i="1" l="1"/>
  <c r="AC314" i="1"/>
  <c r="AE313" i="1"/>
  <c r="AF314" i="1" s="1"/>
  <c r="I128" i="1"/>
  <c r="K129" i="1" s="1"/>
  <c r="H128" i="1"/>
  <c r="J128" i="1"/>
  <c r="AD314" i="1" l="1"/>
  <c r="J129" i="1"/>
  <c r="I129" i="1"/>
  <c r="K130" i="1" s="1"/>
  <c r="H129" i="1"/>
  <c r="AB315" i="1" l="1"/>
  <c r="AC315" i="1"/>
  <c r="AE314" i="1"/>
  <c r="AF315" i="1" s="1"/>
  <c r="I130" i="1"/>
  <c r="K131" i="1" s="1"/>
  <c r="H130" i="1"/>
  <c r="J130" i="1"/>
  <c r="AD315" i="1" l="1"/>
  <c r="J131" i="1"/>
  <c r="I131" i="1"/>
  <c r="K132" i="1" s="1"/>
  <c r="H131" i="1"/>
  <c r="AB316" i="1" l="1"/>
  <c r="AC316" i="1"/>
  <c r="AE315" i="1"/>
  <c r="AF316" i="1" s="1"/>
  <c r="I132" i="1"/>
  <c r="K133" i="1" s="1"/>
  <c r="H132" i="1"/>
  <c r="J132" i="1"/>
  <c r="AD316" i="1" l="1"/>
  <c r="J133" i="1"/>
  <c r="I133" i="1"/>
  <c r="K134" i="1" s="1"/>
  <c r="H133" i="1"/>
  <c r="AB317" i="1" l="1"/>
  <c r="AC317" i="1"/>
  <c r="AE316" i="1"/>
  <c r="AF317" i="1" s="1"/>
  <c r="I134" i="1"/>
  <c r="K135" i="1" s="1"/>
  <c r="J134" i="1"/>
  <c r="H134" i="1"/>
  <c r="AD317" i="1" l="1"/>
  <c r="J135" i="1"/>
  <c r="I135" i="1"/>
  <c r="K136" i="1" s="1"/>
  <c r="H135" i="1"/>
  <c r="AB318" i="1" l="1"/>
  <c r="AC318" i="1"/>
  <c r="AE317" i="1"/>
  <c r="AF318" i="1" s="1"/>
  <c r="I136" i="1"/>
  <c r="K137" i="1" s="1"/>
  <c r="H136" i="1"/>
  <c r="J136" i="1"/>
  <c r="AD318" i="1" l="1"/>
  <c r="J137" i="1"/>
  <c r="I137" i="1"/>
  <c r="K138" i="1" s="1"/>
  <c r="H137" i="1"/>
  <c r="AB319" i="1" l="1"/>
  <c r="AD319" i="1" s="1"/>
  <c r="AC319" i="1"/>
  <c r="AE318" i="1"/>
  <c r="AF319" i="1" s="1"/>
  <c r="I138" i="1"/>
  <c r="K139" i="1" s="1"/>
  <c r="J138" i="1"/>
  <c r="H138" i="1"/>
  <c r="AB320" i="1" l="1"/>
  <c r="AC320" i="1"/>
  <c r="AE319" i="1"/>
  <c r="AF320" i="1" s="1"/>
  <c r="J139" i="1"/>
  <c r="I139" i="1"/>
  <c r="K140" i="1" s="1"/>
  <c r="H139" i="1"/>
  <c r="AD320" i="1" l="1"/>
  <c r="I140" i="1"/>
  <c r="K141" i="1" s="1"/>
  <c r="H140" i="1"/>
  <c r="J140" i="1"/>
  <c r="AB321" i="1" l="1"/>
  <c r="AC321" i="1"/>
  <c r="AE320" i="1"/>
  <c r="AF321" i="1" s="1"/>
  <c r="J141" i="1"/>
  <c r="I141" i="1"/>
  <c r="K142" i="1" s="1"/>
  <c r="H141" i="1"/>
  <c r="AD321" i="1" l="1"/>
  <c r="I142" i="1"/>
  <c r="K143" i="1" s="1"/>
  <c r="J142" i="1"/>
  <c r="H142" i="1"/>
  <c r="AB322" i="1" l="1"/>
  <c r="AC322" i="1"/>
  <c r="AE321" i="1"/>
  <c r="AF322" i="1" s="1"/>
  <c r="J143" i="1"/>
  <c r="I143" i="1"/>
  <c r="K144" i="1" s="1"/>
  <c r="H143" i="1"/>
  <c r="AD322" i="1" l="1"/>
  <c r="I144" i="1"/>
  <c r="K145" i="1" s="1"/>
  <c r="H144" i="1"/>
  <c r="J144" i="1"/>
  <c r="AB323" i="1" l="1"/>
  <c r="AC323" i="1"/>
  <c r="AE322" i="1"/>
  <c r="AF323" i="1" s="1"/>
  <c r="J145" i="1"/>
  <c r="I145" i="1"/>
  <c r="K146" i="1" s="1"/>
  <c r="H145" i="1"/>
  <c r="AD323" i="1" l="1"/>
  <c r="I146" i="1"/>
  <c r="K147" i="1" s="1"/>
  <c r="J146" i="1"/>
  <c r="H146" i="1"/>
  <c r="AB324" i="1" l="1"/>
  <c r="AC324" i="1"/>
  <c r="AE323" i="1"/>
  <c r="AF324" i="1" s="1"/>
  <c r="J147" i="1"/>
  <c r="I147" i="1"/>
  <c r="K148" i="1" s="1"/>
  <c r="H147" i="1"/>
  <c r="AD324" i="1" l="1"/>
  <c r="I148" i="1"/>
  <c r="K149" i="1" s="1"/>
  <c r="H148" i="1"/>
  <c r="J148" i="1"/>
  <c r="AB325" i="1" l="1"/>
  <c r="AC325" i="1"/>
  <c r="AE324" i="1"/>
  <c r="AF325" i="1" s="1"/>
  <c r="J149" i="1"/>
  <c r="I149" i="1"/>
  <c r="K150" i="1" s="1"/>
  <c r="H149" i="1"/>
  <c r="AD325" i="1" l="1"/>
  <c r="I150" i="1"/>
  <c r="K151" i="1" s="1"/>
  <c r="J150" i="1"/>
  <c r="H150" i="1"/>
  <c r="AB326" i="1" l="1"/>
  <c r="AC326" i="1"/>
  <c r="AE325" i="1"/>
  <c r="AF326" i="1" s="1"/>
  <c r="J151" i="1"/>
  <c r="I151" i="1"/>
  <c r="K152" i="1" s="1"/>
  <c r="H151" i="1"/>
  <c r="AD326" i="1" l="1"/>
  <c r="I152" i="1"/>
  <c r="K153" i="1" s="1"/>
  <c r="H152" i="1"/>
  <c r="J152" i="1"/>
  <c r="AB327" i="1" l="1"/>
  <c r="AD327" i="1" s="1"/>
  <c r="AC327" i="1"/>
  <c r="AE326" i="1"/>
  <c r="AF327" i="1" s="1"/>
  <c r="J153" i="1"/>
  <c r="I153" i="1"/>
  <c r="K154" i="1" s="1"/>
  <c r="H153" i="1"/>
  <c r="AB328" i="1" l="1"/>
  <c r="AC328" i="1"/>
  <c r="AE327" i="1"/>
  <c r="AF328" i="1" s="1"/>
  <c r="I154" i="1"/>
  <c r="K155" i="1" s="1"/>
  <c r="J154" i="1"/>
  <c r="H154" i="1"/>
  <c r="AD328" i="1" l="1"/>
  <c r="J155" i="1"/>
  <c r="I155" i="1"/>
  <c r="K156" i="1" s="1"/>
  <c r="H155" i="1"/>
  <c r="AB329" i="1" l="1"/>
  <c r="AC329" i="1"/>
  <c r="AE328" i="1"/>
  <c r="AF329" i="1" s="1"/>
  <c r="I156" i="1"/>
  <c r="K157" i="1" s="1"/>
  <c r="H156" i="1"/>
  <c r="J156" i="1"/>
  <c r="AD329" i="1" l="1"/>
  <c r="J157" i="1"/>
  <c r="I157" i="1"/>
  <c r="K158" i="1" s="1"/>
  <c r="H157" i="1"/>
  <c r="AB330" i="1" l="1"/>
  <c r="AC330" i="1"/>
  <c r="AE329" i="1"/>
  <c r="AF330" i="1" s="1"/>
  <c r="I158" i="1"/>
  <c r="K159" i="1" s="1"/>
  <c r="H158" i="1"/>
  <c r="J158" i="1"/>
  <c r="AD330" i="1" l="1"/>
  <c r="J159" i="1"/>
  <c r="I159" i="1"/>
  <c r="K160" i="1" s="1"/>
  <c r="H159" i="1"/>
  <c r="AB331" i="1" l="1"/>
  <c r="AC331" i="1"/>
  <c r="AE330" i="1"/>
  <c r="AF331" i="1" s="1"/>
  <c r="I160" i="1"/>
  <c r="K161" i="1" s="1"/>
  <c r="H160" i="1"/>
  <c r="J160" i="1"/>
  <c r="AD331" i="1" l="1"/>
  <c r="J161" i="1"/>
  <c r="I161" i="1"/>
  <c r="K162" i="1" s="1"/>
  <c r="H161" i="1"/>
  <c r="AB332" i="1" l="1"/>
  <c r="AC332" i="1"/>
  <c r="AE331" i="1"/>
  <c r="AF332" i="1" s="1"/>
  <c r="I162" i="1"/>
  <c r="K163" i="1" s="1"/>
  <c r="J162" i="1"/>
  <c r="H162" i="1"/>
  <c r="AD332" i="1" l="1"/>
  <c r="J163" i="1"/>
  <c r="I163" i="1"/>
  <c r="K164" i="1" s="1"/>
  <c r="H163" i="1"/>
  <c r="AB333" i="1" l="1"/>
  <c r="AC333" i="1"/>
  <c r="AE332" i="1"/>
  <c r="AF333" i="1" s="1"/>
  <c r="I164" i="1"/>
  <c r="K165" i="1" s="1"/>
  <c r="H164" i="1"/>
  <c r="J164" i="1"/>
  <c r="AD333" i="1" l="1"/>
  <c r="J165" i="1"/>
  <c r="I165" i="1"/>
  <c r="K166" i="1" s="1"/>
  <c r="H165" i="1"/>
  <c r="AB334" i="1" l="1"/>
  <c r="AC334" i="1"/>
  <c r="AE333" i="1"/>
  <c r="AF334" i="1" s="1"/>
  <c r="I166" i="1"/>
  <c r="K167" i="1" s="1"/>
  <c r="J166" i="1"/>
  <c r="H166" i="1"/>
  <c r="AD334" i="1" l="1"/>
  <c r="J167" i="1"/>
  <c r="I167" i="1"/>
  <c r="K168" i="1" s="1"/>
  <c r="H167" i="1"/>
  <c r="AB335" i="1" l="1"/>
  <c r="AC335" i="1"/>
  <c r="AE334" i="1"/>
  <c r="AF335" i="1" s="1"/>
  <c r="I168" i="1"/>
  <c r="K169" i="1" s="1"/>
  <c r="H168" i="1"/>
  <c r="J168" i="1"/>
  <c r="AD335" i="1" l="1"/>
  <c r="J169" i="1"/>
  <c r="I169" i="1"/>
  <c r="K170" i="1" s="1"/>
  <c r="H169" i="1"/>
  <c r="AB336" i="1" l="1"/>
  <c r="AD336" i="1" s="1"/>
  <c r="AC336" i="1"/>
  <c r="AE335" i="1"/>
  <c r="AF336" i="1" s="1"/>
  <c r="I170" i="1"/>
  <c r="K171" i="1" s="1"/>
  <c r="J170" i="1"/>
  <c r="H170" i="1"/>
  <c r="AB337" i="1" l="1"/>
  <c r="AC337" i="1"/>
  <c r="AE336" i="1"/>
  <c r="AF337" i="1" s="1"/>
  <c r="J171" i="1"/>
  <c r="I171" i="1"/>
  <c r="K172" i="1" s="1"/>
  <c r="H171" i="1"/>
  <c r="AD337" i="1" l="1"/>
  <c r="I172" i="1"/>
  <c r="K173" i="1" s="1"/>
  <c r="H172" i="1"/>
  <c r="J172" i="1"/>
  <c r="AB338" i="1" l="1"/>
  <c r="AC338" i="1"/>
  <c r="AE337" i="1"/>
  <c r="AF338" i="1" s="1"/>
  <c r="J173" i="1"/>
  <c r="I173" i="1"/>
  <c r="K174" i="1" s="1"/>
  <c r="H173" i="1"/>
  <c r="AD338" i="1" l="1"/>
  <c r="I174" i="1"/>
  <c r="K175" i="1" s="1"/>
  <c r="J174" i="1"/>
  <c r="H174" i="1"/>
  <c r="AB339" i="1" l="1"/>
  <c r="AD339" i="1" s="1"/>
  <c r="AC339" i="1"/>
  <c r="AE338" i="1"/>
  <c r="AF339" i="1" s="1"/>
  <c r="J175" i="1"/>
  <c r="I175" i="1"/>
  <c r="K176" i="1" s="1"/>
  <c r="H175" i="1"/>
  <c r="AB340" i="1" l="1"/>
  <c r="AC340" i="1"/>
  <c r="AE339" i="1"/>
  <c r="AF340" i="1" s="1"/>
  <c r="I176" i="1"/>
  <c r="K177" i="1" s="1"/>
  <c r="H176" i="1"/>
  <c r="J176" i="1"/>
  <c r="AD340" i="1" l="1"/>
  <c r="J177" i="1"/>
  <c r="I177" i="1"/>
  <c r="K178" i="1" s="1"/>
  <c r="H177" i="1"/>
  <c r="AB341" i="1" l="1"/>
  <c r="AC341" i="1"/>
  <c r="AE340" i="1"/>
  <c r="AF341" i="1" s="1"/>
  <c r="I178" i="1"/>
  <c r="K179" i="1" s="1"/>
  <c r="J178" i="1"/>
  <c r="H178" i="1"/>
  <c r="AD341" i="1" l="1"/>
  <c r="J179" i="1"/>
  <c r="I179" i="1"/>
  <c r="K180" i="1" s="1"/>
  <c r="H179" i="1"/>
  <c r="AB342" i="1" l="1"/>
  <c r="AC342" i="1"/>
  <c r="AE341" i="1"/>
  <c r="AF342" i="1" s="1"/>
  <c r="I180" i="1"/>
  <c r="K181" i="1" s="1"/>
  <c r="H180" i="1"/>
  <c r="J180" i="1"/>
  <c r="AD342" i="1" l="1"/>
  <c r="J181" i="1"/>
  <c r="I181" i="1"/>
  <c r="K182" i="1" s="1"/>
  <c r="H181" i="1"/>
  <c r="AB343" i="1" l="1"/>
  <c r="AC343" i="1"/>
  <c r="AE342" i="1"/>
  <c r="AF343" i="1" s="1"/>
  <c r="I182" i="1"/>
  <c r="K183" i="1" s="1"/>
  <c r="J182" i="1"/>
  <c r="H182" i="1"/>
  <c r="AD343" i="1" l="1"/>
  <c r="J183" i="1"/>
  <c r="I183" i="1"/>
  <c r="K184" i="1" s="1"/>
  <c r="H183" i="1"/>
  <c r="AB344" i="1" l="1"/>
  <c r="AC344" i="1"/>
  <c r="AE343" i="1"/>
  <c r="AF344" i="1" s="1"/>
  <c r="I184" i="1"/>
  <c r="K185" i="1" s="1"/>
  <c r="H184" i="1"/>
  <c r="J184" i="1"/>
  <c r="AD344" i="1" l="1"/>
  <c r="J185" i="1"/>
  <c r="I185" i="1"/>
  <c r="K186" i="1" s="1"/>
  <c r="H185" i="1"/>
  <c r="AB345" i="1" l="1"/>
  <c r="AC345" i="1"/>
  <c r="AE344" i="1"/>
  <c r="AF345" i="1" s="1"/>
  <c r="I186" i="1"/>
  <c r="K187" i="1" s="1"/>
  <c r="J186" i="1"/>
  <c r="H186" i="1"/>
  <c r="AD345" i="1" l="1"/>
  <c r="J187" i="1"/>
  <c r="I187" i="1"/>
  <c r="K188" i="1" s="1"/>
  <c r="H187" i="1"/>
  <c r="AB346" i="1" l="1"/>
  <c r="AC346" i="1"/>
  <c r="AE345" i="1"/>
  <c r="AF346" i="1" s="1"/>
  <c r="I188" i="1"/>
  <c r="K189" i="1" s="1"/>
  <c r="H188" i="1"/>
  <c r="J188" i="1"/>
  <c r="AD346" i="1" l="1"/>
  <c r="J189" i="1"/>
  <c r="I189" i="1"/>
  <c r="K190" i="1" s="1"/>
  <c r="H189" i="1"/>
  <c r="AB347" i="1" l="1"/>
  <c r="AD347" i="1" s="1"/>
  <c r="AC347" i="1"/>
  <c r="AE346" i="1"/>
  <c r="AF347" i="1" s="1"/>
  <c r="I190" i="1"/>
  <c r="K191" i="1" s="1"/>
  <c r="J190" i="1"/>
  <c r="H190" i="1"/>
  <c r="AB348" i="1" l="1"/>
  <c r="AD348" i="1" s="1"/>
  <c r="AC348" i="1"/>
  <c r="AE347" i="1"/>
  <c r="AF348" i="1" s="1"/>
  <c r="J191" i="1"/>
  <c r="I191" i="1"/>
  <c r="K192" i="1" s="1"/>
  <c r="H191" i="1"/>
  <c r="AB349" i="1" l="1"/>
  <c r="AC349" i="1"/>
  <c r="AE348" i="1"/>
  <c r="AF349" i="1" s="1"/>
  <c r="I192" i="1"/>
  <c r="K193" i="1" s="1"/>
  <c r="H192" i="1"/>
  <c r="J192" i="1"/>
  <c r="AD349" i="1" l="1"/>
  <c r="J193" i="1"/>
  <c r="I193" i="1"/>
  <c r="K194" i="1" s="1"/>
  <c r="H193" i="1"/>
  <c r="AB350" i="1" l="1"/>
  <c r="AC350" i="1"/>
  <c r="AE349" i="1"/>
  <c r="AF350" i="1" s="1"/>
  <c r="I194" i="1"/>
  <c r="K195" i="1" s="1"/>
  <c r="H194" i="1"/>
  <c r="J194" i="1"/>
  <c r="AD350" i="1" l="1"/>
  <c r="J195" i="1"/>
  <c r="I195" i="1"/>
  <c r="K196" i="1" s="1"/>
  <c r="H195" i="1"/>
  <c r="AB351" i="1" l="1"/>
  <c r="AC351" i="1"/>
  <c r="AE350" i="1"/>
  <c r="AF351" i="1" s="1"/>
  <c r="I196" i="1"/>
  <c r="K197" i="1" s="1"/>
  <c r="H196" i="1"/>
  <c r="J196" i="1"/>
  <c r="AD351" i="1" l="1"/>
  <c r="J197" i="1"/>
  <c r="I197" i="1"/>
  <c r="K198" i="1" s="1"/>
  <c r="H197" i="1"/>
  <c r="AB352" i="1" l="1"/>
  <c r="AD352" i="1" s="1"/>
  <c r="AC352" i="1"/>
  <c r="AE351" i="1"/>
  <c r="AF352" i="1" s="1"/>
  <c r="I198" i="1"/>
  <c r="K199" i="1" s="1"/>
  <c r="J198" i="1"/>
  <c r="H198" i="1"/>
  <c r="AB353" i="1" l="1"/>
  <c r="AC353" i="1"/>
  <c r="AE352" i="1"/>
  <c r="AF353" i="1" s="1"/>
  <c r="J199" i="1"/>
  <c r="I199" i="1"/>
  <c r="K200" i="1" s="1"/>
  <c r="H199" i="1"/>
  <c r="AD353" i="1" l="1"/>
  <c r="I200" i="1"/>
  <c r="K201" i="1" s="1"/>
  <c r="H200" i="1"/>
  <c r="J200" i="1"/>
  <c r="AB354" i="1" l="1"/>
  <c r="AC354" i="1"/>
  <c r="AE353" i="1"/>
  <c r="AF354" i="1" s="1"/>
  <c r="J201" i="1"/>
  <c r="I201" i="1"/>
  <c r="K202" i="1" s="1"/>
  <c r="H201" i="1"/>
  <c r="AD354" i="1" l="1"/>
  <c r="I202" i="1"/>
  <c r="K203" i="1" s="1"/>
  <c r="J202" i="1"/>
  <c r="H202" i="1"/>
  <c r="AB355" i="1" l="1"/>
  <c r="AC355" i="1"/>
  <c r="AE354" i="1"/>
  <c r="AF355" i="1" s="1"/>
  <c r="J203" i="1"/>
  <c r="I203" i="1"/>
  <c r="K204" i="1" s="1"/>
  <c r="H203" i="1"/>
  <c r="AD355" i="1" l="1"/>
  <c r="I204" i="1"/>
  <c r="K205" i="1" s="1"/>
  <c r="H204" i="1"/>
  <c r="J204" i="1"/>
  <c r="AB356" i="1" l="1"/>
  <c r="AC356" i="1"/>
  <c r="AE355" i="1"/>
  <c r="AF356" i="1" s="1"/>
  <c r="J205" i="1"/>
  <c r="I205" i="1"/>
  <c r="K206" i="1" s="1"/>
  <c r="H205" i="1"/>
  <c r="AD356" i="1" l="1"/>
  <c r="I206" i="1"/>
  <c r="K207" i="1" s="1"/>
  <c r="J206" i="1"/>
  <c r="H206" i="1"/>
  <c r="AB357" i="1" l="1"/>
  <c r="AC357" i="1"/>
  <c r="AE356" i="1"/>
  <c r="AF357" i="1" s="1"/>
  <c r="J207" i="1"/>
  <c r="I207" i="1"/>
  <c r="K208" i="1" s="1"/>
  <c r="H207" i="1"/>
  <c r="AD357" i="1" l="1"/>
  <c r="I208" i="1"/>
  <c r="K209" i="1" s="1"/>
  <c r="H208" i="1"/>
  <c r="J208" i="1"/>
  <c r="AB358" i="1" l="1"/>
  <c r="AD358" i="1" s="1"/>
  <c r="AC358" i="1"/>
  <c r="AE357" i="1"/>
  <c r="AF358" i="1" s="1"/>
  <c r="J209" i="1"/>
  <c r="I209" i="1"/>
  <c r="K210" i="1" s="1"/>
  <c r="H209" i="1"/>
  <c r="AB359" i="1" l="1"/>
  <c r="AD359" i="1" s="1"/>
  <c r="AC359" i="1"/>
  <c r="AE358" i="1"/>
  <c r="AF359" i="1" s="1"/>
  <c r="I210" i="1"/>
  <c r="K211" i="1" s="1"/>
  <c r="J210" i="1"/>
  <c r="H210" i="1"/>
  <c r="AB360" i="1" l="1"/>
  <c r="AC360" i="1"/>
  <c r="AE359" i="1"/>
  <c r="AF360" i="1" s="1"/>
  <c r="J211" i="1"/>
  <c r="I211" i="1"/>
  <c r="K212" i="1" s="1"/>
  <c r="H211" i="1"/>
  <c r="AD360" i="1" l="1"/>
  <c r="I212" i="1"/>
  <c r="K213" i="1" s="1"/>
  <c r="H212" i="1"/>
  <c r="J212" i="1"/>
  <c r="AB361" i="1" l="1"/>
  <c r="AC361" i="1"/>
  <c r="AE360" i="1"/>
  <c r="AF361" i="1" s="1"/>
  <c r="J213" i="1"/>
  <c r="I213" i="1"/>
  <c r="K214" i="1" s="1"/>
  <c r="H213" i="1"/>
  <c r="AD361" i="1" l="1"/>
  <c r="I214" i="1"/>
  <c r="K215" i="1" s="1"/>
  <c r="J214" i="1"/>
  <c r="H214" i="1"/>
  <c r="AB362" i="1" l="1"/>
  <c r="AD362" i="1" s="1"/>
  <c r="AC362" i="1"/>
  <c r="AE361" i="1"/>
  <c r="AF362" i="1" s="1"/>
  <c r="J215" i="1"/>
  <c r="I215" i="1"/>
  <c r="K216" i="1" s="1"/>
  <c r="H215" i="1"/>
  <c r="AB363" i="1" l="1"/>
  <c r="AD363" i="1" s="1"/>
  <c r="AC363" i="1"/>
  <c r="AE362" i="1"/>
  <c r="AF363" i="1" s="1"/>
  <c r="I216" i="1"/>
  <c r="K217" i="1" s="1"/>
  <c r="H216" i="1"/>
  <c r="J216" i="1"/>
  <c r="AB364" i="1" l="1"/>
  <c r="AC364" i="1"/>
  <c r="AE363" i="1"/>
  <c r="AF364" i="1" s="1"/>
  <c r="J217" i="1"/>
  <c r="I217" i="1"/>
  <c r="K218" i="1" s="1"/>
  <c r="H217" i="1"/>
  <c r="AD364" i="1" l="1"/>
  <c r="I218" i="1"/>
  <c r="K219" i="1" s="1"/>
  <c r="J218" i="1"/>
  <c r="H218" i="1"/>
  <c r="AB365" i="1" l="1"/>
  <c r="AD365" i="1" s="1"/>
  <c r="AC365" i="1"/>
  <c r="AE364" i="1"/>
  <c r="AF365" i="1" s="1"/>
  <c r="J219" i="1"/>
  <c r="I219" i="1"/>
  <c r="K220" i="1" s="1"/>
  <c r="H219" i="1"/>
  <c r="AB366" i="1" l="1"/>
  <c r="AC366" i="1"/>
  <c r="AE365" i="1"/>
  <c r="AF366" i="1" s="1"/>
  <c r="I220" i="1"/>
  <c r="K221" i="1" s="1"/>
  <c r="H220" i="1"/>
  <c r="J220" i="1"/>
  <c r="AD366" i="1" l="1"/>
  <c r="J221" i="1"/>
  <c r="I221" i="1"/>
  <c r="K222" i="1" s="1"/>
  <c r="H221" i="1"/>
  <c r="AB367" i="1" l="1"/>
  <c r="AC367" i="1"/>
  <c r="AE366" i="1"/>
  <c r="AF367" i="1" s="1"/>
  <c r="I222" i="1"/>
  <c r="K223" i="1" s="1"/>
  <c r="H222" i="1"/>
  <c r="J222" i="1"/>
  <c r="AD367" i="1" l="1"/>
  <c r="J223" i="1"/>
  <c r="I223" i="1"/>
  <c r="K224" i="1" s="1"/>
  <c r="H223" i="1"/>
  <c r="AB368" i="1" l="1"/>
  <c r="AD368" i="1" s="1"/>
  <c r="AC368" i="1"/>
  <c r="AE367" i="1"/>
  <c r="AF368" i="1" s="1"/>
  <c r="I224" i="1"/>
  <c r="K225" i="1" s="1"/>
  <c r="H224" i="1"/>
  <c r="J224" i="1"/>
  <c r="AB369" i="1" l="1"/>
  <c r="AC369" i="1"/>
  <c r="AE368" i="1"/>
  <c r="AF369" i="1" s="1"/>
  <c r="J225" i="1"/>
  <c r="I225" i="1"/>
  <c r="K226" i="1" s="1"/>
  <c r="H225" i="1"/>
  <c r="AD369" i="1" l="1"/>
  <c r="I226" i="1"/>
  <c r="K227" i="1" s="1"/>
  <c r="J226" i="1"/>
  <c r="H226" i="1"/>
  <c r="AB370" i="1" l="1"/>
  <c r="AC370" i="1"/>
  <c r="AE369" i="1"/>
  <c r="AF370" i="1" s="1"/>
  <c r="J227" i="1"/>
  <c r="I227" i="1"/>
  <c r="K228" i="1" s="1"/>
  <c r="H227" i="1"/>
  <c r="AD370" i="1" l="1"/>
  <c r="I228" i="1"/>
  <c r="K229" i="1" s="1"/>
  <c r="H228" i="1"/>
  <c r="J228" i="1"/>
  <c r="AB371" i="1" l="1"/>
  <c r="AD371" i="1" s="1"/>
  <c r="AC371" i="1"/>
  <c r="AE370" i="1"/>
  <c r="AF371" i="1" s="1"/>
  <c r="J229" i="1"/>
  <c r="I229" i="1"/>
  <c r="K230" i="1" s="1"/>
  <c r="H229" i="1"/>
  <c r="AB372" i="1" l="1"/>
  <c r="AD372" i="1" s="1"/>
  <c r="AC372" i="1"/>
  <c r="AE371" i="1"/>
  <c r="AF372" i="1" s="1"/>
  <c r="I230" i="1"/>
  <c r="K231" i="1" s="1"/>
  <c r="J230" i="1"/>
  <c r="H230" i="1"/>
  <c r="AB373" i="1" l="1"/>
  <c r="AD373" i="1" s="1"/>
  <c r="AC373" i="1"/>
  <c r="AE372" i="1"/>
  <c r="AF373" i="1" s="1"/>
  <c r="J231" i="1"/>
  <c r="I231" i="1"/>
  <c r="K232" i="1" s="1"/>
  <c r="H231" i="1"/>
  <c r="AB374" i="1" l="1"/>
  <c r="AD374" i="1" s="1"/>
  <c r="AC374" i="1"/>
  <c r="AE373" i="1"/>
  <c r="AF374" i="1" s="1"/>
  <c r="I232" i="1"/>
  <c r="K233" i="1" s="1"/>
  <c r="H232" i="1"/>
  <c r="J232" i="1"/>
  <c r="AB375" i="1" l="1"/>
  <c r="AD375" i="1" s="1"/>
  <c r="AC375" i="1"/>
  <c r="AE374" i="1"/>
  <c r="AF375" i="1" s="1"/>
  <c r="J233" i="1"/>
  <c r="I233" i="1"/>
  <c r="K234" i="1" s="1"/>
  <c r="H233" i="1"/>
  <c r="AB376" i="1" l="1"/>
  <c r="AC376" i="1"/>
  <c r="AE375" i="1"/>
  <c r="AF376" i="1" s="1"/>
  <c r="I234" i="1"/>
  <c r="K235" i="1" s="1"/>
  <c r="J234" i="1"/>
  <c r="H234" i="1"/>
  <c r="AD376" i="1" l="1"/>
  <c r="J235" i="1"/>
  <c r="I235" i="1"/>
  <c r="K236" i="1" s="1"/>
  <c r="H235" i="1"/>
  <c r="AB377" i="1" l="1"/>
  <c r="AC377" i="1"/>
  <c r="AE376" i="1"/>
  <c r="AF377" i="1" s="1"/>
  <c r="I236" i="1"/>
  <c r="K237" i="1" s="1"/>
  <c r="H236" i="1"/>
  <c r="J236" i="1"/>
  <c r="AD377" i="1" l="1"/>
  <c r="J237" i="1"/>
  <c r="I237" i="1"/>
  <c r="K238" i="1" s="1"/>
  <c r="H237" i="1"/>
  <c r="AB378" i="1" l="1"/>
  <c r="AC378" i="1"/>
  <c r="AE377" i="1"/>
  <c r="AF378" i="1" s="1"/>
  <c r="I238" i="1"/>
  <c r="K239" i="1" s="1"/>
  <c r="J238" i="1"/>
  <c r="H238" i="1"/>
  <c r="AD378" i="1" l="1"/>
  <c r="J239" i="1"/>
  <c r="I239" i="1"/>
  <c r="K240" i="1" s="1"/>
  <c r="H239" i="1"/>
  <c r="AB379" i="1" l="1"/>
  <c r="AC379" i="1"/>
  <c r="AE378" i="1"/>
  <c r="AF379" i="1" s="1"/>
  <c r="I240" i="1"/>
  <c r="K241" i="1" s="1"/>
  <c r="H240" i="1"/>
  <c r="J240" i="1"/>
  <c r="AD379" i="1" l="1"/>
  <c r="J241" i="1"/>
  <c r="I241" i="1"/>
  <c r="K242" i="1" s="1"/>
  <c r="H241" i="1"/>
  <c r="AB380" i="1" l="1"/>
  <c r="AC380" i="1"/>
  <c r="AE379" i="1"/>
  <c r="AF380" i="1" s="1"/>
  <c r="I242" i="1"/>
  <c r="K243" i="1" s="1"/>
  <c r="J242" i="1"/>
  <c r="H242" i="1"/>
  <c r="AD380" i="1" l="1"/>
  <c r="J243" i="1"/>
  <c r="I243" i="1"/>
  <c r="K244" i="1" s="1"/>
  <c r="H243" i="1"/>
  <c r="AB381" i="1" l="1"/>
  <c r="AC381" i="1"/>
  <c r="AE380" i="1"/>
  <c r="AF381" i="1" s="1"/>
  <c r="I244" i="1"/>
  <c r="K245" i="1" s="1"/>
  <c r="H244" i="1"/>
  <c r="J244" i="1"/>
  <c r="AD381" i="1" l="1"/>
  <c r="J245" i="1"/>
  <c r="I245" i="1"/>
  <c r="K246" i="1" s="1"/>
  <c r="H245" i="1"/>
  <c r="AB382" i="1" l="1"/>
  <c r="AC382" i="1"/>
  <c r="AE381" i="1"/>
  <c r="AF382" i="1" s="1"/>
  <c r="I246" i="1"/>
  <c r="K247" i="1" s="1"/>
  <c r="J246" i="1"/>
  <c r="H246" i="1"/>
  <c r="AD382" i="1" l="1"/>
  <c r="J247" i="1"/>
  <c r="I247" i="1"/>
  <c r="K248" i="1" s="1"/>
  <c r="H247" i="1"/>
  <c r="AB383" i="1" l="1"/>
  <c r="AD383" i="1" s="1"/>
  <c r="AC383" i="1"/>
  <c r="AE382" i="1"/>
  <c r="AF383" i="1" s="1"/>
  <c r="I248" i="1"/>
  <c r="K249" i="1" s="1"/>
  <c r="H248" i="1"/>
  <c r="J248" i="1"/>
  <c r="AB384" i="1" l="1"/>
  <c r="AD384" i="1" s="1"/>
  <c r="AC384" i="1"/>
  <c r="AE383" i="1"/>
  <c r="AF384" i="1" s="1"/>
  <c r="J249" i="1"/>
  <c r="I249" i="1"/>
  <c r="K250" i="1" s="1"/>
  <c r="H249" i="1"/>
  <c r="AB385" i="1" l="1"/>
  <c r="AC385" i="1"/>
  <c r="AE384" i="1"/>
  <c r="AF385" i="1" s="1"/>
  <c r="I250" i="1"/>
  <c r="K251" i="1" s="1"/>
  <c r="J250" i="1"/>
  <c r="H250" i="1"/>
  <c r="AD385" i="1" l="1"/>
  <c r="J251" i="1"/>
  <c r="I251" i="1"/>
  <c r="K252" i="1" s="1"/>
  <c r="H251" i="1"/>
  <c r="AB386" i="1" l="1"/>
  <c r="AD386" i="1" s="1"/>
  <c r="AE386" i="1" s="1"/>
  <c r="AF387" i="1" s="1"/>
  <c r="AC386" i="1"/>
  <c r="AE385" i="1"/>
  <c r="AF386" i="1" s="1"/>
  <c r="I252" i="1"/>
  <c r="K253" i="1" s="1"/>
  <c r="H252" i="1"/>
  <c r="J252" i="1"/>
  <c r="AB387" i="1" l="1"/>
  <c r="AD387" i="1" s="1"/>
  <c r="AC387" i="1"/>
  <c r="J253" i="1"/>
  <c r="I253" i="1"/>
  <c r="K254" i="1" s="1"/>
  <c r="H253" i="1"/>
  <c r="AB388" i="1" l="1"/>
  <c r="AC388" i="1"/>
  <c r="AE387" i="1"/>
  <c r="AF388" i="1" s="1"/>
  <c r="I254" i="1"/>
  <c r="K255" i="1" s="1"/>
  <c r="J254" i="1"/>
  <c r="H254" i="1"/>
  <c r="AD388" i="1" l="1"/>
  <c r="J255" i="1"/>
  <c r="I255" i="1"/>
  <c r="K256" i="1" s="1"/>
  <c r="H255" i="1"/>
  <c r="AB389" i="1" l="1"/>
  <c r="AC389" i="1"/>
  <c r="AE388" i="1"/>
  <c r="AF389" i="1" s="1"/>
  <c r="I256" i="1"/>
  <c r="K257" i="1" s="1"/>
  <c r="H256" i="1"/>
  <c r="J256" i="1"/>
  <c r="AD389" i="1" l="1"/>
  <c r="J257" i="1"/>
  <c r="I257" i="1"/>
  <c r="K258" i="1" s="1"/>
  <c r="H257" i="1"/>
  <c r="AB390" i="1" l="1"/>
  <c r="AC390" i="1"/>
  <c r="AE389" i="1"/>
  <c r="AF390" i="1" s="1"/>
  <c r="I258" i="1"/>
  <c r="K259" i="1" s="1"/>
  <c r="H258" i="1"/>
  <c r="J258" i="1"/>
  <c r="AD390" i="1" l="1"/>
  <c r="J259" i="1"/>
  <c r="I259" i="1"/>
  <c r="K260" i="1" s="1"/>
  <c r="H259" i="1"/>
  <c r="AB391" i="1" l="1"/>
  <c r="AD391" i="1" s="1"/>
  <c r="AC391" i="1"/>
  <c r="AE390" i="1"/>
  <c r="AF391" i="1" s="1"/>
  <c r="I260" i="1"/>
  <c r="K261" i="1" s="1"/>
  <c r="H260" i="1"/>
  <c r="J260" i="1"/>
  <c r="AB392" i="1" l="1"/>
  <c r="AD392" i="1" s="1"/>
  <c r="AC392" i="1"/>
  <c r="AE391" i="1"/>
  <c r="AF392" i="1" s="1"/>
  <c r="J261" i="1"/>
  <c r="I261" i="1"/>
  <c r="K262" i="1" s="1"/>
  <c r="H261" i="1"/>
  <c r="AB393" i="1" l="1"/>
  <c r="AC393" i="1"/>
  <c r="AE392" i="1"/>
  <c r="AF393" i="1" s="1"/>
  <c r="I262" i="1"/>
  <c r="K263" i="1" s="1"/>
  <c r="J262" i="1"/>
  <c r="H262" i="1"/>
  <c r="AD393" i="1" l="1"/>
  <c r="J263" i="1"/>
  <c r="I263" i="1"/>
  <c r="K264" i="1" s="1"/>
  <c r="H263" i="1"/>
  <c r="AB394" i="1" l="1"/>
  <c r="AC394" i="1"/>
  <c r="AE393" i="1"/>
  <c r="AF394" i="1" s="1"/>
  <c r="I264" i="1"/>
  <c r="K265" i="1" s="1"/>
  <c r="H264" i="1"/>
  <c r="J264" i="1"/>
  <c r="AD394" i="1" l="1"/>
  <c r="J265" i="1"/>
  <c r="I265" i="1"/>
  <c r="K266" i="1" s="1"/>
  <c r="H265" i="1"/>
  <c r="AB395" i="1" l="1"/>
  <c r="AD395" i="1" s="1"/>
  <c r="AC395" i="1"/>
  <c r="AE394" i="1"/>
  <c r="AF395" i="1" s="1"/>
  <c r="I266" i="1"/>
  <c r="K267" i="1" s="1"/>
  <c r="J266" i="1"/>
  <c r="H266" i="1"/>
  <c r="AB396" i="1" l="1"/>
  <c r="AD396" i="1" s="1"/>
  <c r="AC396" i="1"/>
  <c r="AE395" i="1"/>
  <c r="AF396" i="1" s="1"/>
  <c r="J267" i="1"/>
  <c r="I267" i="1"/>
  <c r="K268" i="1" s="1"/>
  <c r="H267" i="1"/>
  <c r="AB397" i="1" l="1"/>
  <c r="AC397" i="1"/>
  <c r="AE396" i="1"/>
  <c r="AF397" i="1" s="1"/>
  <c r="I268" i="1"/>
  <c r="K269" i="1" s="1"/>
  <c r="H268" i="1"/>
  <c r="J268" i="1"/>
  <c r="AD397" i="1" l="1"/>
  <c r="J269" i="1"/>
  <c r="I269" i="1"/>
  <c r="K270" i="1" s="1"/>
  <c r="H269" i="1"/>
  <c r="AB398" i="1" l="1"/>
  <c r="AC398" i="1"/>
  <c r="AE397" i="1"/>
  <c r="AF398" i="1" s="1"/>
  <c r="I270" i="1"/>
  <c r="K271" i="1" s="1"/>
  <c r="J270" i="1"/>
  <c r="H270" i="1"/>
  <c r="AD398" i="1" l="1"/>
  <c r="J271" i="1"/>
  <c r="I271" i="1"/>
  <c r="K272" i="1" s="1"/>
  <c r="H271" i="1"/>
  <c r="AB399" i="1" l="1"/>
  <c r="AC399" i="1"/>
  <c r="AE398" i="1"/>
  <c r="AF399" i="1" s="1"/>
  <c r="I272" i="1"/>
  <c r="K273" i="1" s="1"/>
  <c r="H272" i="1"/>
  <c r="J272" i="1"/>
  <c r="AD399" i="1" l="1"/>
  <c r="J273" i="1"/>
  <c r="I273" i="1"/>
  <c r="K274" i="1" s="1"/>
  <c r="H273" i="1"/>
  <c r="AB400" i="1" l="1"/>
  <c r="AC400" i="1"/>
  <c r="AE399" i="1"/>
  <c r="AF400" i="1" s="1"/>
  <c r="I274" i="1"/>
  <c r="K275" i="1" s="1"/>
  <c r="J274" i="1"/>
  <c r="H274" i="1"/>
  <c r="AD400" i="1" l="1"/>
  <c r="J275" i="1"/>
  <c r="I275" i="1"/>
  <c r="K276" i="1" s="1"/>
  <c r="H275" i="1"/>
  <c r="AB401" i="1" l="1"/>
  <c r="AC401" i="1"/>
  <c r="AE400" i="1"/>
  <c r="AF401" i="1" s="1"/>
  <c r="I276" i="1"/>
  <c r="K277" i="1" s="1"/>
  <c r="H276" i="1"/>
  <c r="J276" i="1"/>
  <c r="AD401" i="1" l="1"/>
  <c r="J277" i="1"/>
  <c r="I277" i="1"/>
  <c r="K278" i="1" s="1"/>
  <c r="H277" i="1"/>
  <c r="AB402" i="1" l="1"/>
  <c r="AC402" i="1"/>
  <c r="AE401" i="1"/>
  <c r="AF402" i="1" s="1"/>
  <c r="I278" i="1"/>
  <c r="K279" i="1" s="1"/>
  <c r="J278" i="1"/>
  <c r="H278" i="1"/>
  <c r="AD402" i="1" l="1"/>
  <c r="J279" i="1"/>
  <c r="I279" i="1"/>
  <c r="K280" i="1" s="1"/>
  <c r="H279" i="1"/>
  <c r="AB403" i="1" l="1"/>
  <c r="AD403" i="1" s="1"/>
  <c r="AC403" i="1"/>
  <c r="AE402" i="1"/>
  <c r="AF403" i="1" s="1"/>
  <c r="I280" i="1"/>
  <c r="K281" i="1" s="1"/>
  <c r="H280" i="1"/>
  <c r="J280" i="1"/>
  <c r="AB404" i="1" l="1"/>
  <c r="AC404" i="1"/>
  <c r="AE403" i="1"/>
  <c r="AF404" i="1" s="1"/>
  <c r="J281" i="1"/>
  <c r="I281" i="1"/>
  <c r="K282" i="1" s="1"/>
  <c r="H281" i="1"/>
  <c r="AD404" i="1" l="1"/>
  <c r="I282" i="1"/>
  <c r="K283" i="1" s="1"/>
  <c r="J282" i="1"/>
  <c r="H282" i="1"/>
  <c r="AB405" i="1" l="1"/>
  <c r="AC405" i="1"/>
  <c r="AE404" i="1"/>
  <c r="AF405" i="1" s="1"/>
  <c r="J283" i="1"/>
  <c r="I283" i="1"/>
  <c r="K284" i="1" s="1"/>
  <c r="H283" i="1"/>
  <c r="AD405" i="1" l="1"/>
  <c r="I284" i="1"/>
  <c r="K285" i="1" s="1"/>
  <c r="H284" i="1"/>
  <c r="J284" i="1"/>
  <c r="AB406" i="1" l="1"/>
  <c r="AC406" i="1"/>
  <c r="AE405" i="1"/>
  <c r="AF406" i="1" s="1"/>
  <c r="J285" i="1"/>
  <c r="I285" i="1"/>
  <c r="K286" i="1" s="1"/>
  <c r="H285" i="1"/>
  <c r="AD406" i="1" l="1"/>
  <c r="I286" i="1"/>
  <c r="K287" i="1" s="1"/>
  <c r="H286" i="1"/>
  <c r="J286" i="1"/>
  <c r="AB407" i="1" l="1"/>
  <c r="AC407" i="1"/>
  <c r="AE406" i="1"/>
  <c r="AF407" i="1" s="1"/>
  <c r="J287" i="1"/>
  <c r="I287" i="1"/>
  <c r="K288" i="1" s="1"/>
  <c r="H287" i="1"/>
  <c r="AD407" i="1" l="1"/>
  <c r="I288" i="1"/>
  <c r="K289" i="1" s="1"/>
  <c r="H288" i="1"/>
  <c r="J288" i="1"/>
  <c r="AB408" i="1" l="1"/>
  <c r="AC408" i="1"/>
  <c r="AE407" i="1"/>
  <c r="AF408" i="1" s="1"/>
  <c r="J289" i="1"/>
  <c r="I289" i="1"/>
  <c r="K290" i="1" s="1"/>
  <c r="H289" i="1"/>
  <c r="AD408" i="1" l="1"/>
  <c r="I290" i="1"/>
  <c r="K291" i="1" s="1"/>
  <c r="J290" i="1"/>
  <c r="H290" i="1"/>
  <c r="AB409" i="1" l="1"/>
  <c r="AD409" i="1" s="1"/>
  <c r="AC409" i="1"/>
  <c r="AE408" i="1"/>
  <c r="AF409" i="1" s="1"/>
  <c r="J291" i="1"/>
  <c r="I291" i="1"/>
  <c r="K292" i="1" s="1"/>
  <c r="H291" i="1"/>
  <c r="AB410" i="1" l="1"/>
  <c r="AC410" i="1"/>
  <c r="AE409" i="1"/>
  <c r="AF410" i="1" s="1"/>
  <c r="I292" i="1"/>
  <c r="K293" i="1" s="1"/>
  <c r="H292" i="1"/>
  <c r="J292" i="1"/>
  <c r="AD410" i="1" l="1"/>
  <c r="J293" i="1"/>
  <c r="I293" i="1"/>
  <c r="K294" i="1" s="1"/>
  <c r="H293" i="1"/>
  <c r="AB411" i="1" l="1"/>
  <c r="AC411" i="1"/>
  <c r="AE410" i="1"/>
  <c r="AF411" i="1" s="1"/>
  <c r="I294" i="1"/>
  <c r="K295" i="1" s="1"/>
  <c r="J294" i="1"/>
  <c r="H294" i="1"/>
  <c r="AD411" i="1" l="1"/>
  <c r="J295" i="1"/>
  <c r="I295" i="1"/>
  <c r="K296" i="1" s="1"/>
  <c r="H295" i="1"/>
  <c r="AB412" i="1" l="1"/>
  <c r="AD412" i="1" s="1"/>
  <c r="AC412" i="1"/>
  <c r="AE411" i="1"/>
  <c r="AF412" i="1" s="1"/>
  <c r="I296" i="1"/>
  <c r="K297" i="1" s="1"/>
  <c r="H296" i="1"/>
  <c r="J296" i="1"/>
  <c r="AB413" i="1" l="1"/>
  <c r="AD413" i="1" s="1"/>
  <c r="AC413" i="1"/>
  <c r="AE412" i="1"/>
  <c r="AF413" i="1" s="1"/>
  <c r="J297" i="1"/>
  <c r="I297" i="1"/>
  <c r="K298" i="1" s="1"/>
  <c r="H297" i="1"/>
  <c r="AB414" i="1" l="1"/>
  <c r="AD414" i="1" s="1"/>
  <c r="AC414" i="1"/>
  <c r="AE413" i="1"/>
  <c r="AF414" i="1" s="1"/>
  <c r="I298" i="1"/>
  <c r="K299" i="1" s="1"/>
  <c r="J298" i="1"/>
  <c r="H298" i="1"/>
  <c r="AB415" i="1" l="1"/>
  <c r="AC415" i="1"/>
  <c r="AE414" i="1"/>
  <c r="AF415" i="1" s="1"/>
  <c r="J299" i="1"/>
  <c r="I299" i="1"/>
  <c r="K300" i="1" s="1"/>
  <c r="H299" i="1"/>
  <c r="AD415" i="1" l="1"/>
  <c r="I300" i="1"/>
  <c r="K301" i="1" s="1"/>
  <c r="H300" i="1"/>
  <c r="J300" i="1"/>
  <c r="AB416" i="1" l="1"/>
  <c r="AC416" i="1"/>
  <c r="AE415" i="1"/>
  <c r="AF416" i="1" s="1"/>
  <c r="J301" i="1"/>
  <c r="I301" i="1"/>
  <c r="K302" i="1" s="1"/>
  <c r="H301" i="1"/>
  <c r="AD416" i="1" l="1"/>
  <c r="I302" i="1"/>
  <c r="K303" i="1" s="1"/>
  <c r="J302" i="1"/>
  <c r="H302" i="1"/>
  <c r="AB417" i="1" l="1"/>
  <c r="AD417" i="1" s="1"/>
  <c r="AC417" i="1"/>
  <c r="AE416" i="1"/>
  <c r="AF417" i="1" s="1"/>
  <c r="J303" i="1"/>
  <c r="I303" i="1"/>
  <c r="K304" i="1" s="1"/>
  <c r="H303" i="1"/>
  <c r="AB418" i="1" l="1"/>
  <c r="AD418" i="1" s="1"/>
  <c r="AC418" i="1"/>
  <c r="AE417" i="1"/>
  <c r="AF418" i="1" s="1"/>
  <c r="I304" i="1"/>
  <c r="K305" i="1" s="1"/>
  <c r="H304" i="1"/>
  <c r="J304" i="1"/>
  <c r="AB419" i="1" l="1"/>
  <c r="AC419" i="1"/>
  <c r="AE418" i="1"/>
  <c r="AF419" i="1" s="1"/>
  <c r="J305" i="1"/>
  <c r="I305" i="1"/>
  <c r="K306" i="1" s="1"/>
  <c r="H305" i="1"/>
  <c r="AD419" i="1" l="1"/>
  <c r="I306" i="1"/>
  <c r="K307" i="1" s="1"/>
  <c r="J306" i="1"/>
  <c r="H306" i="1"/>
  <c r="AB420" i="1" l="1"/>
  <c r="AC420" i="1"/>
  <c r="AE419" i="1"/>
  <c r="AF420" i="1" s="1"/>
  <c r="J307" i="1"/>
  <c r="I307" i="1"/>
  <c r="K308" i="1" s="1"/>
  <c r="H307" i="1"/>
  <c r="AD420" i="1" l="1"/>
  <c r="I308" i="1"/>
  <c r="K309" i="1" s="1"/>
  <c r="H308" i="1"/>
  <c r="J308" i="1"/>
  <c r="AB421" i="1" l="1"/>
  <c r="AD421" i="1" s="1"/>
  <c r="AC421" i="1"/>
  <c r="AE420" i="1"/>
  <c r="AF421" i="1" s="1"/>
  <c r="J309" i="1"/>
  <c r="I309" i="1"/>
  <c r="K310" i="1" s="1"/>
  <c r="H309" i="1"/>
  <c r="AB422" i="1" l="1"/>
  <c r="AC422" i="1"/>
  <c r="AE421" i="1"/>
  <c r="AF422" i="1" s="1"/>
  <c r="I310" i="1"/>
  <c r="K311" i="1" s="1"/>
  <c r="J310" i="1"/>
  <c r="H310" i="1"/>
  <c r="AD422" i="1" l="1"/>
  <c r="J311" i="1"/>
  <c r="I311" i="1"/>
  <c r="K312" i="1" s="1"/>
  <c r="H311" i="1"/>
  <c r="AB423" i="1" l="1"/>
  <c r="AC423" i="1"/>
  <c r="AE422" i="1"/>
  <c r="AF423" i="1" s="1"/>
  <c r="I312" i="1"/>
  <c r="K313" i="1" s="1"/>
  <c r="H312" i="1"/>
  <c r="J312" i="1"/>
  <c r="AD423" i="1" l="1"/>
  <c r="J313" i="1"/>
  <c r="I313" i="1"/>
  <c r="K314" i="1" s="1"/>
  <c r="H313" i="1"/>
  <c r="AB424" i="1" l="1"/>
  <c r="AD424" i="1" s="1"/>
  <c r="AC424" i="1"/>
  <c r="AE423" i="1"/>
  <c r="AF424" i="1" s="1"/>
  <c r="I314" i="1"/>
  <c r="K315" i="1" s="1"/>
  <c r="J314" i="1"/>
  <c r="H314" i="1"/>
  <c r="AB425" i="1" l="1"/>
  <c r="AD425" i="1" s="1"/>
  <c r="AC425" i="1"/>
  <c r="AE424" i="1"/>
  <c r="AF425" i="1" s="1"/>
  <c r="J315" i="1"/>
  <c r="I315" i="1"/>
  <c r="K316" i="1" s="1"/>
  <c r="H315" i="1"/>
  <c r="AB426" i="1" l="1"/>
  <c r="AD426" i="1" s="1"/>
  <c r="AC426" i="1"/>
  <c r="AE425" i="1"/>
  <c r="AF426" i="1" s="1"/>
  <c r="J316" i="1"/>
  <c r="I316" i="1"/>
  <c r="K317" i="1" s="1"/>
  <c r="H316" i="1"/>
  <c r="AB427" i="1" l="1"/>
  <c r="AC427" i="1"/>
  <c r="AE426" i="1"/>
  <c r="AF427" i="1" s="1"/>
  <c r="J317" i="1"/>
  <c r="I317" i="1"/>
  <c r="K318" i="1" s="1"/>
  <c r="H317" i="1"/>
  <c r="AD427" i="1" l="1"/>
  <c r="J318" i="1"/>
  <c r="I318" i="1"/>
  <c r="K319" i="1" s="1"/>
  <c r="H318" i="1"/>
  <c r="AB428" i="1" l="1"/>
  <c r="AC428" i="1"/>
  <c r="AE427" i="1"/>
  <c r="AF428" i="1" s="1"/>
  <c r="J319" i="1"/>
  <c r="I319" i="1"/>
  <c r="K320" i="1" s="1"/>
  <c r="H319" i="1"/>
  <c r="AD428" i="1" l="1"/>
  <c r="J320" i="1"/>
  <c r="I320" i="1"/>
  <c r="K321" i="1" s="1"/>
  <c r="H320" i="1"/>
  <c r="AB429" i="1" l="1"/>
  <c r="AC429" i="1"/>
  <c r="AE428" i="1"/>
  <c r="AF429" i="1" s="1"/>
  <c r="J321" i="1"/>
  <c r="I321" i="1"/>
  <c r="K322" i="1" s="1"/>
  <c r="H321" i="1"/>
  <c r="AD429" i="1" l="1"/>
  <c r="J322" i="1"/>
  <c r="I322" i="1"/>
  <c r="K323" i="1" s="1"/>
  <c r="H322" i="1"/>
  <c r="AB430" i="1" l="1"/>
  <c r="AD430" i="1" s="1"/>
  <c r="AC430" i="1"/>
  <c r="AE429" i="1"/>
  <c r="AF430" i="1" s="1"/>
  <c r="J323" i="1"/>
  <c r="I323" i="1"/>
  <c r="K324" i="1" s="1"/>
  <c r="H323" i="1"/>
  <c r="AB431" i="1" l="1"/>
  <c r="AD431" i="1" s="1"/>
  <c r="AC431" i="1"/>
  <c r="AE430" i="1"/>
  <c r="AF431" i="1" s="1"/>
  <c r="J324" i="1"/>
  <c r="I324" i="1"/>
  <c r="K325" i="1" s="1"/>
  <c r="H324" i="1"/>
  <c r="AB432" i="1" l="1"/>
  <c r="AD432" i="1" s="1"/>
  <c r="AC432" i="1"/>
  <c r="AE431" i="1"/>
  <c r="AF432" i="1" s="1"/>
  <c r="J325" i="1"/>
  <c r="I325" i="1"/>
  <c r="K326" i="1" s="1"/>
  <c r="H325" i="1"/>
  <c r="AB433" i="1" l="1"/>
  <c r="AD433" i="1" s="1"/>
  <c r="AC433" i="1"/>
  <c r="AE432" i="1"/>
  <c r="AF433" i="1" s="1"/>
  <c r="J326" i="1"/>
  <c r="I326" i="1"/>
  <c r="K327" i="1" s="1"/>
  <c r="H326" i="1"/>
  <c r="AB434" i="1" l="1"/>
  <c r="AC434" i="1"/>
  <c r="AE433" i="1"/>
  <c r="AF434" i="1" s="1"/>
  <c r="J327" i="1"/>
  <c r="I327" i="1"/>
  <c r="K328" i="1" s="1"/>
  <c r="H327" i="1"/>
  <c r="AD434" i="1" l="1"/>
  <c r="J328" i="1"/>
  <c r="I328" i="1"/>
  <c r="K329" i="1" s="1"/>
  <c r="H328" i="1"/>
  <c r="AB435" i="1" l="1"/>
  <c r="AC435" i="1"/>
  <c r="AE434" i="1"/>
  <c r="AF435" i="1" s="1"/>
  <c r="J329" i="1"/>
  <c r="I329" i="1"/>
  <c r="K330" i="1" s="1"/>
  <c r="H329" i="1"/>
  <c r="AD435" i="1" l="1"/>
  <c r="J330" i="1"/>
  <c r="I330" i="1"/>
  <c r="K331" i="1" s="1"/>
  <c r="H330" i="1"/>
  <c r="AB436" i="1" l="1"/>
  <c r="AD436" i="1" s="1"/>
  <c r="AC436" i="1"/>
  <c r="AE435" i="1"/>
  <c r="AF436" i="1" s="1"/>
  <c r="J331" i="1"/>
  <c r="I331" i="1"/>
  <c r="K332" i="1" s="1"/>
  <c r="H331" i="1"/>
  <c r="AB437" i="1" l="1"/>
  <c r="AC437" i="1"/>
  <c r="AE436" i="1"/>
  <c r="AF437" i="1" s="1"/>
  <c r="J332" i="1"/>
  <c r="I332" i="1"/>
  <c r="K333" i="1" s="1"/>
  <c r="H332" i="1"/>
  <c r="AD437" i="1" l="1"/>
  <c r="J333" i="1"/>
  <c r="I333" i="1"/>
  <c r="K334" i="1" s="1"/>
  <c r="H333" i="1"/>
  <c r="AB438" i="1" l="1"/>
  <c r="AC438" i="1"/>
  <c r="AE437" i="1"/>
  <c r="AF438" i="1" s="1"/>
  <c r="J334" i="1"/>
  <c r="I334" i="1"/>
  <c r="K335" i="1" s="1"/>
  <c r="H334" i="1"/>
  <c r="AD438" i="1" l="1"/>
  <c r="J335" i="1"/>
  <c r="I335" i="1"/>
  <c r="K336" i="1" s="1"/>
  <c r="H335" i="1"/>
  <c r="AB439" i="1" l="1"/>
  <c r="AD439" i="1" s="1"/>
  <c r="AC439" i="1"/>
  <c r="AE438" i="1"/>
  <c r="AF439" i="1" s="1"/>
  <c r="J336" i="1"/>
  <c r="I336" i="1"/>
  <c r="K337" i="1" s="1"/>
  <c r="H336" i="1"/>
  <c r="AB440" i="1" l="1"/>
  <c r="AC440" i="1"/>
  <c r="AE439" i="1"/>
  <c r="AF440" i="1" s="1"/>
  <c r="J337" i="1"/>
  <c r="I337" i="1"/>
  <c r="K338" i="1" s="1"/>
  <c r="H337" i="1"/>
  <c r="AD440" i="1" l="1"/>
  <c r="J338" i="1"/>
  <c r="I338" i="1"/>
  <c r="K339" i="1" s="1"/>
  <c r="H338" i="1"/>
  <c r="AB441" i="1" l="1"/>
  <c r="AC441" i="1"/>
  <c r="AE440" i="1"/>
  <c r="AF441" i="1" s="1"/>
  <c r="J339" i="1"/>
  <c r="I339" i="1"/>
  <c r="K340" i="1" s="1"/>
  <c r="H339" i="1"/>
  <c r="AD441" i="1" l="1"/>
  <c r="J340" i="1"/>
  <c r="I340" i="1"/>
  <c r="K341" i="1" s="1"/>
  <c r="H340" i="1"/>
  <c r="AB442" i="1" l="1"/>
  <c r="AD442" i="1" s="1"/>
  <c r="AC442" i="1"/>
  <c r="AE441" i="1"/>
  <c r="AF442" i="1" s="1"/>
  <c r="J341" i="1"/>
  <c r="I341" i="1"/>
  <c r="K342" i="1" s="1"/>
  <c r="H341" i="1"/>
  <c r="AB443" i="1" l="1"/>
  <c r="AD443" i="1" s="1"/>
  <c r="AC443" i="1"/>
  <c r="AE442" i="1"/>
  <c r="AF443" i="1" s="1"/>
  <c r="J342" i="1"/>
  <c r="I342" i="1"/>
  <c r="K343" i="1" s="1"/>
  <c r="H342" i="1"/>
  <c r="AB444" i="1" l="1"/>
  <c r="AD444" i="1" s="1"/>
  <c r="AC444" i="1"/>
  <c r="AE443" i="1"/>
  <c r="AF444" i="1" s="1"/>
  <c r="J343" i="1"/>
  <c r="I343" i="1"/>
  <c r="K344" i="1" s="1"/>
  <c r="H343" i="1"/>
  <c r="AB445" i="1" l="1"/>
  <c r="AC445" i="1"/>
  <c r="AE444" i="1"/>
  <c r="AF445" i="1" s="1"/>
  <c r="J344" i="1"/>
  <c r="I344" i="1"/>
  <c r="K345" i="1" s="1"/>
  <c r="H344" i="1"/>
  <c r="AD445" i="1" l="1"/>
  <c r="J345" i="1"/>
  <c r="I345" i="1"/>
  <c r="K346" i="1" s="1"/>
  <c r="H345" i="1"/>
  <c r="AB446" i="1" l="1"/>
  <c r="AD446" i="1" s="1"/>
  <c r="AC446" i="1"/>
  <c r="AE445" i="1"/>
  <c r="AF446" i="1" s="1"/>
  <c r="J346" i="1"/>
  <c r="I346" i="1"/>
  <c r="K347" i="1" s="1"/>
  <c r="H346" i="1"/>
  <c r="AB447" i="1" l="1"/>
  <c r="AC447" i="1"/>
  <c r="AE446" i="1"/>
  <c r="AF447" i="1" s="1"/>
  <c r="J347" i="1"/>
  <c r="I347" i="1"/>
  <c r="K348" i="1" s="1"/>
  <c r="H347" i="1"/>
  <c r="AD447" i="1" l="1"/>
  <c r="J348" i="1"/>
  <c r="I348" i="1"/>
  <c r="K349" i="1" s="1"/>
  <c r="H348" i="1"/>
  <c r="AB448" i="1" l="1"/>
  <c r="AC448" i="1"/>
  <c r="AE447" i="1"/>
  <c r="AF448" i="1" s="1"/>
  <c r="J349" i="1"/>
  <c r="I349" i="1"/>
  <c r="K350" i="1" s="1"/>
  <c r="H349" i="1"/>
  <c r="AD448" i="1" l="1"/>
  <c r="J350" i="1"/>
  <c r="I350" i="1"/>
  <c r="K351" i="1" s="1"/>
  <c r="H350" i="1"/>
  <c r="AB449" i="1" l="1"/>
  <c r="AC449" i="1"/>
  <c r="AE448" i="1"/>
  <c r="AF449" i="1" s="1"/>
  <c r="J351" i="1"/>
  <c r="I351" i="1"/>
  <c r="K352" i="1" s="1"/>
  <c r="H351" i="1"/>
  <c r="AD449" i="1" l="1"/>
  <c r="J352" i="1"/>
  <c r="I352" i="1"/>
  <c r="K353" i="1" s="1"/>
  <c r="H352" i="1"/>
  <c r="AB450" i="1" l="1"/>
  <c r="AC450" i="1"/>
  <c r="AE449" i="1"/>
  <c r="AF450" i="1" s="1"/>
  <c r="J353" i="1"/>
  <c r="I353" i="1"/>
  <c r="K354" i="1" s="1"/>
  <c r="H353" i="1"/>
  <c r="AD450" i="1" l="1"/>
  <c r="J354" i="1"/>
  <c r="I354" i="1"/>
  <c r="K355" i="1" s="1"/>
  <c r="H354" i="1"/>
  <c r="AB451" i="1" l="1"/>
  <c r="AD451" i="1" s="1"/>
  <c r="AC451" i="1"/>
  <c r="AE450" i="1"/>
  <c r="AF451" i="1" s="1"/>
  <c r="J355" i="1"/>
  <c r="I355" i="1"/>
  <c r="K356" i="1" s="1"/>
  <c r="H355" i="1"/>
  <c r="AB452" i="1" l="1"/>
  <c r="AD452" i="1" s="1"/>
  <c r="AC452" i="1"/>
  <c r="AE451" i="1"/>
  <c r="AF452" i="1" s="1"/>
  <c r="J356" i="1"/>
  <c r="I356" i="1"/>
  <c r="K357" i="1" s="1"/>
  <c r="H356" i="1"/>
  <c r="AB453" i="1" l="1"/>
  <c r="AD453" i="1" s="1"/>
  <c r="AC453" i="1"/>
  <c r="AE452" i="1"/>
  <c r="AF453" i="1" s="1"/>
  <c r="J357" i="1"/>
  <c r="I357" i="1"/>
  <c r="K358" i="1" s="1"/>
  <c r="H357" i="1"/>
  <c r="AB454" i="1" l="1"/>
  <c r="AD454" i="1" s="1"/>
  <c r="AC454" i="1"/>
  <c r="AE453" i="1"/>
  <c r="AF454" i="1" s="1"/>
  <c r="J358" i="1"/>
  <c r="I358" i="1"/>
  <c r="K359" i="1" s="1"/>
  <c r="H358" i="1"/>
  <c r="AB455" i="1" l="1"/>
  <c r="AC455" i="1"/>
  <c r="AE454" i="1"/>
  <c r="AF455" i="1" s="1"/>
  <c r="J359" i="1"/>
  <c r="I359" i="1"/>
  <c r="K360" i="1" s="1"/>
  <c r="H359" i="1"/>
  <c r="AD455" i="1" l="1"/>
  <c r="J360" i="1"/>
  <c r="I360" i="1"/>
  <c r="K361" i="1" s="1"/>
  <c r="H360" i="1"/>
  <c r="AB456" i="1" l="1"/>
  <c r="AD456" i="1" s="1"/>
  <c r="AC456" i="1"/>
  <c r="AE455" i="1"/>
  <c r="AF456" i="1" s="1"/>
  <c r="J361" i="1"/>
  <c r="I361" i="1"/>
  <c r="K362" i="1" s="1"/>
  <c r="H361" i="1"/>
  <c r="AB457" i="1" l="1"/>
  <c r="AD457" i="1" s="1"/>
  <c r="AC457" i="1"/>
  <c r="AE456" i="1"/>
  <c r="AF457" i="1" s="1"/>
  <c r="J362" i="1"/>
  <c r="I362" i="1"/>
  <c r="K363" i="1" s="1"/>
  <c r="H362" i="1"/>
  <c r="AB458" i="1" l="1"/>
  <c r="AD458" i="1" s="1"/>
  <c r="AC458" i="1"/>
  <c r="AE457" i="1"/>
  <c r="AF458" i="1" s="1"/>
  <c r="J363" i="1"/>
  <c r="I363" i="1"/>
  <c r="K364" i="1" s="1"/>
  <c r="H363" i="1"/>
  <c r="AB459" i="1" l="1"/>
  <c r="AD459" i="1" s="1"/>
  <c r="AC459" i="1"/>
  <c r="AE458" i="1"/>
  <c r="AF459" i="1" s="1"/>
  <c r="J364" i="1"/>
  <c r="I364" i="1"/>
  <c r="K365" i="1" s="1"/>
  <c r="H364" i="1"/>
  <c r="AB460" i="1" l="1"/>
  <c r="AC460" i="1"/>
  <c r="AE459" i="1"/>
  <c r="AF460" i="1" s="1"/>
  <c r="J365" i="1"/>
  <c r="I365" i="1"/>
  <c r="K366" i="1" s="1"/>
  <c r="H365" i="1"/>
  <c r="AD460" i="1" l="1"/>
  <c r="J366" i="1"/>
  <c r="I366" i="1"/>
  <c r="K367" i="1" s="1"/>
  <c r="H366" i="1"/>
  <c r="AB461" i="1" l="1"/>
  <c r="AC461" i="1"/>
  <c r="AE460" i="1"/>
  <c r="AF461" i="1" s="1"/>
  <c r="J367" i="1"/>
  <c r="I367" i="1"/>
  <c r="K368" i="1" s="1"/>
  <c r="H367" i="1"/>
  <c r="AD461" i="1" l="1"/>
  <c r="J368" i="1"/>
  <c r="I368" i="1"/>
  <c r="K369" i="1" s="1"/>
  <c r="H368" i="1"/>
  <c r="AB462" i="1" l="1"/>
  <c r="AC462" i="1"/>
  <c r="AE461" i="1"/>
  <c r="AF462" i="1" s="1"/>
  <c r="J369" i="1"/>
  <c r="I369" i="1"/>
  <c r="K370" i="1" s="1"/>
  <c r="H369" i="1"/>
  <c r="AD462" i="1" l="1"/>
  <c r="J370" i="1"/>
  <c r="I370" i="1"/>
  <c r="K371" i="1" s="1"/>
  <c r="H370" i="1"/>
  <c r="AB463" i="1" l="1"/>
  <c r="AC463" i="1"/>
  <c r="AE462" i="1"/>
  <c r="AF463" i="1" s="1"/>
  <c r="J371" i="1"/>
  <c r="I371" i="1"/>
  <c r="K372" i="1" s="1"/>
  <c r="H371" i="1"/>
  <c r="AD463" i="1" l="1"/>
  <c r="J372" i="1"/>
  <c r="I372" i="1"/>
  <c r="K373" i="1" s="1"/>
  <c r="H372" i="1"/>
  <c r="AB464" i="1" l="1"/>
  <c r="AD464" i="1" s="1"/>
  <c r="AC464" i="1"/>
  <c r="AE463" i="1"/>
  <c r="AF464" i="1" s="1"/>
  <c r="J373" i="1"/>
  <c r="I373" i="1"/>
  <c r="K374" i="1" s="1"/>
  <c r="H373" i="1"/>
  <c r="AB465" i="1" l="1"/>
  <c r="AD465" i="1" s="1"/>
  <c r="AC465" i="1"/>
  <c r="AE464" i="1"/>
  <c r="AF465" i="1" s="1"/>
  <c r="J374" i="1"/>
  <c r="I374" i="1"/>
  <c r="K375" i="1" s="1"/>
  <c r="H374" i="1"/>
  <c r="AB466" i="1" l="1"/>
  <c r="AC466" i="1"/>
  <c r="AE465" i="1"/>
  <c r="AF466" i="1" s="1"/>
  <c r="J375" i="1"/>
  <c r="I375" i="1"/>
  <c r="K376" i="1" s="1"/>
  <c r="H375" i="1"/>
  <c r="AD466" i="1" l="1"/>
  <c r="J376" i="1"/>
  <c r="I376" i="1"/>
  <c r="K377" i="1" s="1"/>
  <c r="H376" i="1"/>
  <c r="AB467" i="1" l="1"/>
  <c r="AD467" i="1" s="1"/>
  <c r="AC467" i="1"/>
  <c r="AE466" i="1"/>
  <c r="AF467" i="1" s="1"/>
  <c r="J377" i="1"/>
  <c r="I377" i="1"/>
  <c r="K378" i="1" s="1"/>
  <c r="H377" i="1"/>
  <c r="AB468" i="1" l="1"/>
  <c r="AD468" i="1" s="1"/>
  <c r="AC468" i="1"/>
  <c r="AE467" i="1"/>
  <c r="AF468" i="1" s="1"/>
  <c r="J378" i="1"/>
  <c r="I378" i="1"/>
  <c r="K379" i="1" s="1"/>
  <c r="H378" i="1"/>
  <c r="AB469" i="1" l="1"/>
  <c r="AC469" i="1"/>
  <c r="AE468" i="1"/>
  <c r="AF469" i="1" s="1"/>
  <c r="J379" i="1"/>
  <c r="I379" i="1"/>
  <c r="K380" i="1" s="1"/>
  <c r="H379" i="1"/>
  <c r="AD469" i="1" l="1"/>
  <c r="J380" i="1"/>
  <c r="I380" i="1"/>
  <c r="K381" i="1" s="1"/>
  <c r="H380" i="1"/>
  <c r="AB470" i="1" l="1"/>
  <c r="AC470" i="1"/>
  <c r="AE469" i="1"/>
  <c r="AF470" i="1" s="1"/>
  <c r="J381" i="1"/>
  <c r="I381" i="1"/>
  <c r="K382" i="1" s="1"/>
  <c r="H381" i="1"/>
  <c r="AD470" i="1" l="1"/>
  <c r="J382" i="1"/>
  <c r="I382" i="1"/>
  <c r="K383" i="1" s="1"/>
  <c r="H382" i="1"/>
  <c r="AB471" i="1" l="1"/>
  <c r="AD471" i="1" s="1"/>
  <c r="AC471" i="1"/>
  <c r="AE470" i="1"/>
  <c r="AF471" i="1" s="1"/>
  <c r="J383" i="1"/>
  <c r="I383" i="1"/>
  <c r="K384" i="1" s="1"/>
  <c r="H383" i="1"/>
  <c r="AB472" i="1" l="1"/>
  <c r="AD472" i="1" s="1"/>
  <c r="AC472" i="1"/>
  <c r="AE471" i="1"/>
  <c r="AF472" i="1" s="1"/>
  <c r="J384" i="1"/>
  <c r="I384" i="1"/>
  <c r="K385" i="1" s="1"/>
  <c r="H384" i="1"/>
  <c r="AB473" i="1" l="1"/>
  <c r="AD473" i="1" s="1"/>
  <c r="AC473" i="1"/>
  <c r="AE472" i="1"/>
  <c r="AF473" i="1" s="1"/>
  <c r="J385" i="1"/>
  <c r="I385" i="1"/>
  <c r="K386" i="1" s="1"/>
  <c r="H385" i="1"/>
  <c r="AB474" i="1" l="1"/>
  <c r="AC474" i="1"/>
  <c r="AE473" i="1"/>
  <c r="AF474" i="1" s="1"/>
  <c r="J386" i="1"/>
  <c r="I386" i="1"/>
  <c r="K387" i="1" s="1"/>
  <c r="H386" i="1"/>
  <c r="AD474" i="1" l="1"/>
  <c r="J387" i="1"/>
  <c r="I387" i="1"/>
  <c r="K388" i="1" s="1"/>
  <c r="H387" i="1"/>
  <c r="AB475" i="1" l="1"/>
  <c r="AD475" i="1" s="1"/>
  <c r="AC475" i="1"/>
  <c r="AE474" i="1"/>
  <c r="AF475" i="1" s="1"/>
  <c r="J388" i="1"/>
  <c r="I388" i="1"/>
  <c r="K389" i="1" s="1"/>
  <c r="H388" i="1"/>
  <c r="AB476" i="1" l="1"/>
  <c r="AD476" i="1" s="1"/>
  <c r="AC476" i="1"/>
  <c r="AE475" i="1"/>
  <c r="AF476" i="1" s="1"/>
  <c r="J389" i="1"/>
  <c r="I389" i="1"/>
  <c r="K390" i="1" s="1"/>
  <c r="H389" i="1"/>
  <c r="AB477" i="1" l="1"/>
  <c r="AD477" i="1" s="1"/>
  <c r="AC477" i="1"/>
  <c r="AE476" i="1"/>
  <c r="AF477" i="1" s="1"/>
  <c r="J390" i="1"/>
  <c r="I390" i="1"/>
  <c r="K391" i="1" s="1"/>
  <c r="H390" i="1"/>
  <c r="AB478" i="1" l="1"/>
  <c r="AC478" i="1"/>
  <c r="AE477" i="1"/>
  <c r="AF478" i="1" s="1"/>
  <c r="H391" i="1"/>
  <c r="J391" i="1"/>
  <c r="I391" i="1"/>
  <c r="K392" i="1" s="1"/>
  <c r="AD478" i="1" l="1"/>
  <c r="I392" i="1"/>
  <c r="K393" i="1" s="1"/>
  <c r="H392" i="1"/>
  <c r="J392" i="1"/>
  <c r="AB479" i="1" l="1"/>
  <c r="AC479" i="1"/>
  <c r="AE478" i="1"/>
  <c r="AF479" i="1" s="1"/>
  <c r="H393" i="1"/>
  <c r="J393" i="1"/>
  <c r="I393" i="1"/>
  <c r="K394" i="1" s="1"/>
  <c r="AD479" i="1" l="1"/>
  <c r="I394" i="1"/>
  <c r="K395" i="1" s="1"/>
  <c r="H394" i="1"/>
  <c r="J394" i="1"/>
  <c r="AB480" i="1" l="1"/>
  <c r="AD480" i="1" s="1"/>
  <c r="AC480" i="1"/>
  <c r="AE479" i="1"/>
  <c r="AF480" i="1" s="1"/>
  <c r="H395" i="1"/>
  <c r="J395" i="1"/>
  <c r="I395" i="1"/>
  <c r="K396" i="1" s="1"/>
  <c r="AB481" i="1" l="1"/>
  <c r="AC481" i="1"/>
  <c r="AE480" i="1"/>
  <c r="AF481" i="1" s="1"/>
  <c r="I396" i="1"/>
  <c r="K397" i="1" s="1"/>
  <c r="H396" i="1"/>
  <c r="J396" i="1"/>
  <c r="AD481" i="1" l="1"/>
  <c r="H397" i="1"/>
  <c r="J397" i="1"/>
  <c r="I397" i="1"/>
  <c r="K398" i="1" s="1"/>
  <c r="AB482" i="1" l="1"/>
  <c r="AC482" i="1"/>
  <c r="AE481" i="1"/>
  <c r="AF482" i="1" s="1"/>
  <c r="I398" i="1"/>
  <c r="K399" i="1" s="1"/>
  <c r="H398" i="1"/>
  <c r="J398" i="1"/>
  <c r="AD482" i="1" l="1"/>
  <c r="H399" i="1"/>
  <c r="J399" i="1"/>
  <c r="I399" i="1"/>
  <c r="K400" i="1" s="1"/>
  <c r="AB483" i="1" l="1"/>
  <c r="AD483" i="1" s="1"/>
  <c r="AC483" i="1"/>
  <c r="AE482" i="1"/>
  <c r="AF483" i="1" s="1"/>
  <c r="I400" i="1"/>
  <c r="K401" i="1" s="1"/>
  <c r="H400" i="1"/>
  <c r="J400" i="1"/>
  <c r="AB484" i="1" l="1"/>
  <c r="AD484" i="1" s="1"/>
  <c r="AC484" i="1"/>
  <c r="AE483" i="1"/>
  <c r="AF484" i="1" s="1"/>
  <c r="H401" i="1"/>
  <c r="J401" i="1"/>
  <c r="I401" i="1"/>
  <c r="K402" i="1" s="1"/>
  <c r="AB485" i="1" l="1"/>
  <c r="AC485" i="1"/>
  <c r="AE484" i="1"/>
  <c r="AF485" i="1" s="1"/>
  <c r="I402" i="1"/>
  <c r="K403" i="1" s="1"/>
  <c r="H402" i="1"/>
  <c r="J402" i="1"/>
  <c r="AD485" i="1" l="1"/>
  <c r="H403" i="1"/>
  <c r="J403" i="1"/>
  <c r="I403" i="1"/>
  <c r="K404" i="1" s="1"/>
  <c r="AB486" i="1" l="1"/>
  <c r="AC486" i="1"/>
  <c r="AE485" i="1"/>
  <c r="AF486" i="1" s="1"/>
  <c r="I404" i="1"/>
  <c r="K405" i="1" s="1"/>
  <c r="H404" i="1"/>
  <c r="J404" i="1"/>
  <c r="AD486" i="1" l="1"/>
  <c r="H405" i="1"/>
  <c r="J405" i="1"/>
  <c r="I405" i="1"/>
  <c r="K406" i="1" s="1"/>
  <c r="AB487" i="1" l="1"/>
  <c r="AC487" i="1"/>
  <c r="AE486" i="1"/>
  <c r="AF487" i="1" s="1"/>
  <c r="I406" i="1"/>
  <c r="K407" i="1" s="1"/>
  <c r="H406" i="1"/>
  <c r="J406" i="1"/>
  <c r="AD487" i="1" l="1"/>
  <c r="H407" i="1"/>
  <c r="J407" i="1"/>
  <c r="I407" i="1"/>
  <c r="K408" i="1" s="1"/>
  <c r="AB488" i="1" l="1"/>
  <c r="AD488" i="1" s="1"/>
  <c r="AC488" i="1"/>
  <c r="AE487" i="1"/>
  <c r="AF488" i="1" s="1"/>
  <c r="I408" i="1"/>
  <c r="K409" i="1" s="1"/>
  <c r="H408" i="1"/>
  <c r="J408" i="1"/>
  <c r="AB489" i="1" l="1"/>
  <c r="AD489" i="1" s="1"/>
  <c r="AC489" i="1"/>
  <c r="AE488" i="1"/>
  <c r="AF489" i="1" s="1"/>
  <c r="I409" i="1"/>
  <c r="K410" i="1" s="1"/>
  <c r="H409" i="1"/>
  <c r="J409" i="1"/>
  <c r="AB490" i="1" l="1"/>
  <c r="AC490" i="1"/>
  <c r="AE489" i="1"/>
  <c r="AF490" i="1" s="1"/>
  <c r="I410" i="1"/>
  <c r="K411" i="1" s="1"/>
  <c r="H410" i="1"/>
  <c r="J410" i="1"/>
  <c r="AD490" i="1" l="1"/>
  <c r="H411" i="1"/>
  <c r="J411" i="1"/>
  <c r="I411" i="1"/>
  <c r="K412" i="1" s="1"/>
  <c r="AB491" i="1" l="1"/>
  <c r="AD491" i="1" s="1"/>
  <c r="AC491" i="1"/>
  <c r="AE490" i="1"/>
  <c r="AF491" i="1" s="1"/>
  <c r="I412" i="1"/>
  <c r="K413" i="1" s="1"/>
  <c r="H412" i="1"/>
  <c r="J412" i="1"/>
  <c r="AB492" i="1" l="1"/>
  <c r="AD492" i="1" s="1"/>
  <c r="AC492" i="1"/>
  <c r="AE491" i="1"/>
  <c r="AF492" i="1" s="1"/>
  <c r="I413" i="1"/>
  <c r="K414" i="1" s="1"/>
  <c r="H413" i="1"/>
  <c r="J413" i="1"/>
  <c r="AB493" i="1" l="1"/>
  <c r="AD493" i="1" s="1"/>
  <c r="AC493" i="1"/>
  <c r="AE492" i="1"/>
  <c r="AF493" i="1" s="1"/>
  <c r="I414" i="1"/>
  <c r="K415" i="1" s="1"/>
  <c r="H414" i="1"/>
  <c r="J414" i="1"/>
  <c r="AB494" i="1" l="1"/>
  <c r="AD494" i="1" s="1"/>
  <c r="AC494" i="1"/>
  <c r="AE493" i="1"/>
  <c r="AF494" i="1" s="1"/>
  <c r="H415" i="1"/>
  <c r="J415" i="1"/>
  <c r="I415" i="1"/>
  <c r="K416" i="1" s="1"/>
  <c r="AB495" i="1" l="1"/>
  <c r="AC495" i="1"/>
  <c r="AE494" i="1"/>
  <c r="AF495" i="1" s="1"/>
  <c r="I416" i="1"/>
  <c r="K417" i="1" s="1"/>
  <c r="H416" i="1"/>
  <c r="J416" i="1"/>
  <c r="AD495" i="1" l="1"/>
  <c r="I417" i="1"/>
  <c r="K418" i="1" s="1"/>
  <c r="H417" i="1"/>
  <c r="J417" i="1"/>
  <c r="AB496" i="1" l="1"/>
  <c r="AD496" i="1" s="1"/>
  <c r="AC496" i="1"/>
  <c r="AE495" i="1"/>
  <c r="AF496" i="1" s="1"/>
  <c r="I418" i="1"/>
  <c r="K419" i="1" s="1"/>
  <c r="H418" i="1"/>
  <c r="J418" i="1"/>
  <c r="AB497" i="1" l="1"/>
  <c r="AD497" i="1" s="1"/>
  <c r="AC497" i="1"/>
  <c r="AE496" i="1"/>
  <c r="AF497" i="1" s="1"/>
  <c r="H419" i="1"/>
  <c r="J419" i="1"/>
  <c r="I419" i="1"/>
  <c r="K420" i="1" s="1"/>
  <c r="AB498" i="1" l="1"/>
  <c r="AC498" i="1"/>
  <c r="AE497" i="1"/>
  <c r="AF498" i="1" s="1"/>
  <c r="I420" i="1"/>
  <c r="K421" i="1" s="1"/>
  <c r="H420" i="1"/>
  <c r="J420" i="1"/>
  <c r="AD498" i="1" l="1"/>
  <c r="I421" i="1"/>
  <c r="K422" i="1" s="1"/>
  <c r="H421" i="1"/>
  <c r="J421" i="1"/>
  <c r="AB499" i="1" l="1"/>
  <c r="AC499" i="1"/>
  <c r="AE498" i="1"/>
  <c r="AF499" i="1" s="1"/>
  <c r="I422" i="1"/>
  <c r="K423" i="1" s="1"/>
  <c r="H422" i="1"/>
  <c r="J422" i="1"/>
  <c r="AD499" i="1" l="1"/>
  <c r="H423" i="1"/>
  <c r="J423" i="1"/>
  <c r="I423" i="1"/>
  <c r="K424" i="1" s="1"/>
  <c r="AB500" i="1" l="1"/>
  <c r="AC500" i="1"/>
  <c r="AE499" i="1"/>
  <c r="AF500" i="1" s="1"/>
  <c r="I424" i="1"/>
  <c r="K425" i="1" s="1"/>
  <c r="H424" i="1"/>
  <c r="J424" i="1"/>
  <c r="AD500" i="1" l="1"/>
  <c r="I425" i="1"/>
  <c r="K426" i="1" s="1"/>
  <c r="H425" i="1"/>
  <c r="J425" i="1"/>
  <c r="AB501" i="1" l="1"/>
  <c r="AD501" i="1" s="1"/>
  <c r="AC501" i="1"/>
  <c r="AE500" i="1"/>
  <c r="AF501" i="1" s="1"/>
  <c r="I426" i="1"/>
  <c r="K427" i="1" s="1"/>
  <c r="H426" i="1"/>
  <c r="J426" i="1"/>
  <c r="AB502" i="1" l="1"/>
  <c r="AD502" i="1" s="1"/>
  <c r="AC502" i="1"/>
  <c r="AE501" i="1"/>
  <c r="AF502" i="1" s="1"/>
  <c r="H427" i="1"/>
  <c r="J427" i="1"/>
  <c r="I427" i="1"/>
  <c r="K428" i="1" s="1"/>
  <c r="AB503" i="1" l="1"/>
  <c r="AC503" i="1"/>
  <c r="AE502" i="1"/>
  <c r="AF503" i="1" s="1"/>
  <c r="I428" i="1"/>
  <c r="K429" i="1" s="1"/>
  <c r="H428" i="1"/>
  <c r="J428" i="1"/>
  <c r="AD503" i="1" l="1"/>
  <c r="I429" i="1"/>
  <c r="K430" i="1" s="1"/>
  <c r="H429" i="1"/>
  <c r="J429" i="1"/>
  <c r="AB504" i="1" l="1"/>
  <c r="AC504" i="1"/>
  <c r="AE503" i="1"/>
  <c r="AF504" i="1" s="1"/>
  <c r="I430" i="1"/>
  <c r="K431" i="1" s="1"/>
  <c r="H430" i="1"/>
  <c r="J430" i="1"/>
  <c r="AD504" i="1" l="1"/>
  <c r="H431" i="1"/>
  <c r="J431" i="1"/>
  <c r="I431" i="1"/>
  <c r="K432" i="1" s="1"/>
  <c r="AB505" i="1" l="1"/>
  <c r="AD505" i="1" s="1"/>
  <c r="AC505" i="1"/>
  <c r="AE504" i="1"/>
  <c r="AF505" i="1" s="1"/>
  <c r="I432" i="1"/>
  <c r="K433" i="1" s="1"/>
  <c r="H432" i="1"/>
  <c r="J432" i="1"/>
  <c r="AB506" i="1" l="1"/>
  <c r="AC506" i="1"/>
  <c r="AE505" i="1"/>
  <c r="AF506" i="1" s="1"/>
  <c r="I433" i="1"/>
  <c r="K434" i="1" s="1"/>
  <c r="H433" i="1"/>
  <c r="J433" i="1"/>
  <c r="AD506" i="1" l="1"/>
  <c r="I434" i="1"/>
  <c r="K435" i="1" s="1"/>
  <c r="H434" i="1"/>
  <c r="J434" i="1"/>
  <c r="AB507" i="1" l="1"/>
  <c r="AC507" i="1"/>
  <c r="AE506" i="1"/>
  <c r="AF507" i="1" s="1"/>
  <c r="H435" i="1"/>
  <c r="J435" i="1"/>
  <c r="I435" i="1"/>
  <c r="K436" i="1" s="1"/>
  <c r="AD507" i="1" l="1"/>
  <c r="I436" i="1"/>
  <c r="K437" i="1" s="1"/>
  <c r="H436" i="1"/>
  <c r="J436" i="1"/>
  <c r="AB508" i="1" l="1"/>
  <c r="AC508" i="1"/>
  <c r="AE507" i="1"/>
  <c r="AF508" i="1" s="1"/>
  <c r="I437" i="1"/>
  <c r="K438" i="1" s="1"/>
  <c r="H437" i="1"/>
  <c r="J437" i="1"/>
  <c r="AD508" i="1" l="1"/>
  <c r="I438" i="1"/>
  <c r="K439" i="1" s="1"/>
  <c r="H438" i="1"/>
  <c r="J438" i="1"/>
  <c r="AB509" i="1" l="1"/>
  <c r="AD509" i="1" s="1"/>
  <c r="AC509" i="1"/>
  <c r="AE508" i="1"/>
  <c r="AF509" i="1" s="1"/>
  <c r="H439" i="1"/>
  <c r="J439" i="1"/>
  <c r="I439" i="1"/>
  <c r="K440" i="1" s="1"/>
  <c r="AB510" i="1" l="1"/>
  <c r="AD510" i="1" s="1"/>
  <c r="AC510" i="1"/>
  <c r="AE509" i="1"/>
  <c r="AF510" i="1" s="1"/>
  <c r="I440" i="1"/>
  <c r="K441" i="1" s="1"/>
  <c r="H440" i="1"/>
  <c r="J440" i="1"/>
  <c r="AB511" i="1" l="1"/>
  <c r="AC511" i="1"/>
  <c r="AE510" i="1"/>
  <c r="AF511" i="1" s="1"/>
  <c r="I441" i="1"/>
  <c r="K442" i="1" s="1"/>
  <c r="H441" i="1"/>
  <c r="J441" i="1"/>
  <c r="AD511" i="1" l="1"/>
  <c r="I442" i="1"/>
  <c r="K443" i="1" s="1"/>
  <c r="H442" i="1"/>
  <c r="J442" i="1"/>
  <c r="AB512" i="1" l="1"/>
  <c r="AD512" i="1" s="1"/>
  <c r="AC512" i="1"/>
  <c r="AE511" i="1"/>
  <c r="AF512" i="1" s="1"/>
  <c r="H443" i="1"/>
  <c r="J443" i="1"/>
  <c r="I443" i="1"/>
  <c r="K444" i="1" s="1"/>
  <c r="AB513" i="1" l="1"/>
  <c r="AD513" i="1" s="1"/>
  <c r="AC513" i="1"/>
  <c r="AE512" i="1"/>
  <c r="AF513" i="1" s="1"/>
  <c r="I444" i="1"/>
  <c r="K445" i="1" s="1"/>
  <c r="H444" i="1"/>
  <c r="J444" i="1"/>
  <c r="AB514" i="1" l="1"/>
  <c r="AD514" i="1" s="1"/>
  <c r="AC514" i="1"/>
  <c r="AE513" i="1"/>
  <c r="AF514" i="1" s="1"/>
  <c r="I445" i="1"/>
  <c r="K446" i="1" s="1"/>
  <c r="H445" i="1"/>
  <c r="J445" i="1"/>
  <c r="AB515" i="1" l="1"/>
  <c r="AC515" i="1"/>
  <c r="AE514" i="1"/>
  <c r="AF515" i="1" s="1"/>
  <c r="I446" i="1"/>
  <c r="K447" i="1" s="1"/>
  <c r="H446" i="1"/>
  <c r="J446" i="1"/>
  <c r="AD515" i="1" l="1"/>
  <c r="H447" i="1"/>
  <c r="J447" i="1"/>
  <c r="I447" i="1"/>
  <c r="K448" i="1" s="1"/>
  <c r="AB516" i="1" l="1"/>
  <c r="AD516" i="1" s="1"/>
  <c r="AC516" i="1"/>
  <c r="AE515" i="1"/>
  <c r="AF516" i="1" s="1"/>
  <c r="I448" i="1"/>
  <c r="K449" i="1" s="1"/>
  <c r="H448" i="1"/>
  <c r="J448" i="1"/>
  <c r="AB517" i="1" l="1"/>
  <c r="AC517" i="1"/>
  <c r="AE516" i="1"/>
  <c r="AF517" i="1" s="1"/>
  <c r="I449" i="1"/>
  <c r="K450" i="1" s="1"/>
  <c r="H449" i="1"/>
  <c r="J449" i="1"/>
  <c r="AD517" i="1" l="1"/>
  <c r="I450" i="1"/>
  <c r="K451" i="1" s="1"/>
  <c r="H450" i="1"/>
  <c r="J450" i="1"/>
  <c r="AB518" i="1" l="1"/>
  <c r="AD518" i="1" s="1"/>
  <c r="AC518" i="1"/>
  <c r="AE517" i="1"/>
  <c r="AF518" i="1" s="1"/>
  <c r="H451" i="1"/>
  <c r="J451" i="1"/>
  <c r="I451" i="1"/>
  <c r="K452" i="1" s="1"/>
  <c r="AB519" i="1" l="1"/>
  <c r="AC519" i="1"/>
  <c r="AE518" i="1"/>
  <c r="AF519" i="1" s="1"/>
  <c r="I452" i="1"/>
  <c r="K453" i="1" s="1"/>
  <c r="H452" i="1"/>
  <c r="J452" i="1"/>
  <c r="AD519" i="1" l="1"/>
  <c r="I453" i="1"/>
  <c r="K454" i="1" s="1"/>
  <c r="H453" i="1"/>
  <c r="J453" i="1"/>
  <c r="AB520" i="1" l="1"/>
  <c r="AD520" i="1" s="1"/>
  <c r="AC520" i="1"/>
  <c r="AE519" i="1"/>
  <c r="AF520" i="1" s="1"/>
  <c r="I454" i="1"/>
  <c r="K455" i="1" s="1"/>
  <c r="H454" i="1"/>
  <c r="J454" i="1"/>
  <c r="AB521" i="1" l="1"/>
  <c r="AD521" i="1" s="1"/>
  <c r="AC521" i="1"/>
  <c r="AE520" i="1"/>
  <c r="AF521" i="1" s="1"/>
  <c r="H455" i="1"/>
  <c r="J455" i="1"/>
  <c r="I455" i="1"/>
  <c r="K456" i="1" s="1"/>
  <c r="AB522" i="1" l="1"/>
  <c r="AD522" i="1" s="1"/>
  <c r="AC522" i="1"/>
  <c r="AE521" i="1"/>
  <c r="AF522" i="1" s="1"/>
  <c r="I456" i="1"/>
  <c r="K457" i="1" s="1"/>
  <c r="H456" i="1"/>
  <c r="J456" i="1"/>
  <c r="AB523" i="1" l="1"/>
  <c r="AD523" i="1" s="1"/>
  <c r="AC523" i="1"/>
  <c r="AE522" i="1"/>
  <c r="AF523" i="1" s="1"/>
  <c r="I457" i="1"/>
  <c r="K458" i="1" s="1"/>
  <c r="H457" i="1"/>
  <c r="J457" i="1"/>
  <c r="AB524" i="1" l="1"/>
  <c r="AC524" i="1"/>
  <c r="AE523" i="1"/>
  <c r="AF524" i="1" s="1"/>
  <c r="I458" i="1"/>
  <c r="K459" i="1" s="1"/>
  <c r="H458" i="1"/>
  <c r="J458" i="1"/>
  <c r="AD524" i="1" l="1"/>
  <c r="H459" i="1"/>
  <c r="J459" i="1"/>
  <c r="I459" i="1"/>
  <c r="K460" i="1" s="1"/>
  <c r="AB525" i="1" l="1"/>
  <c r="AD525" i="1" s="1"/>
  <c r="AC525" i="1"/>
  <c r="AE524" i="1"/>
  <c r="AF525" i="1" s="1"/>
  <c r="I460" i="1"/>
  <c r="K461" i="1" s="1"/>
  <c r="H460" i="1"/>
  <c r="J460" i="1"/>
  <c r="AB526" i="1" l="1"/>
  <c r="AD526" i="1" s="1"/>
  <c r="AC526" i="1"/>
  <c r="AE525" i="1"/>
  <c r="AF526" i="1" s="1"/>
  <c r="I461" i="1"/>
  <c r="K462" i="1" s="1"/>
  <c r="H461" i="1"/>
  <c r="J461" i="1"/>
  <c r="AB527" i="1" l="1"/>
  <c r="AC527" i="1"/>
  <c r="AE526" i="1"/>
  <c r="AF527" i="1" s="1"/>
  <c r="I462" i="1"/>
  <c r="K463" i="1" s="1"/>
  <c r="H462" i="1"/>
  <c r="J462" i="1"/>
  <c r="AD527" i="1" l="1"/>
  <c r="H463" i="1"/>
  <c r="J463" i="1"/>
  <c r="I463" i="1"/>
  <c r="K464" i="1" s="1"/>
  <c r="AB528" i="1" l="1"/>
  <c r="AD528" i="1" s="1"/>
  <c r="AC528" i="1"/>
  <c r="AE527" i="1"/>
  <c r="AF528" i="1" s="1"/>
  <c r="I464" i="1"/>
  <c r="K465" i="1" s="1"/>
  <c r="H464" i="1"/>
  <c r="J464" i="1"/>
  <c r="AB529" i="1" l="1"/>
  <c r="AD529" i="1" s="1"/>
  <c r="AC529" i="1"/>
  <c r="AE528" i="1"/>
  <c r="AF529" i="1" s="1"/>
  <c r="I465" i="1"/>
  <c r="K466" i="1" s="1"/>
  <c r="H465" i="1"/>
  <c r="J465" i="1"/>
  <c r="AB530" i="1" l="1"/>
  <c r="AC530" i="1"/>
  <c r="AE529" i="1"/>
  <c r="AF530" i="1" s="1"/>
  <c r="I466" i="1"/>
  <c r="K467" i="1" s="1"/>
  <c r="H466" i="1"/>
  <c r="J466" i="1"/>
  <c r="AD530" i="1" l="1"/>
  <c r="H467" i="1"/>
  <c r="J467" i="1"/>
  <c r="I467" i="1"/>
  <c r="K468" i="1" s="1"/>
  <c r="AB531" i="1" l="1"/>
  <c r="AC531" i="1"/>
  <c r="AE530" i="1"/>
  <c r="AF531" i="1" s="1"/>
  <c r="I468" i="1"/>
  <c r="K469" i="1" s="1"/>
  <c r="H468" i="1"/>
  <c r="J468" i="1"/>
  <c r="AD531" i="1" l="1"/>
  <c r="I469" i="1"/>
  <c r="K470" i="1" s="1"/>
  <c r="H469" i="1"/>
  <c r="J469" i="1"/>
  <c r="AB532" i="1" l="1"/>
  <c r="AD532" i="1" s="1"/>
  <c r="AC532" i="1"/>
  <c r="AE531" i="1"/>
  <c r="AF532" i="1" s="1"/>
  <c r="I470" i="1"/>
  <c r="K471" i="1" s="1"/>
  <c r="H470" i="1"/>
  <c r="J470" i="1"/>
  <c r="AB533" i="1" l="1"/>
  <c r="AC533" i="1"/>
  <c r="AE532" i="1"/>
  <c r="AF533" i="1" s="1"/>
  <c r="H471" i="1"/>
  <c r="J471" i="1"/>
  <c r="I471" i="1"/>
  <c r="K472" i="1" s="1"/>
  <c r="AD533" i="1" l="1"/>
  <c r="I472" i="1"/>
  <c r="K473" i="1" s="1"/>
  <c r="H472" i="1"/>
  <c r="J472" i="1"/>
  <c r="AB534" i="1" l="1"/>
  <c r="AD534" i="1" s="1"/>
  <c r="AC534" i="1"/>
  <c r="AE533" i="1"/>
  <c r="AF534" i="1" s="1"/>
  <c r="I473" i="1"/>
  <c r="K474" i="1" s="1"/>
  <c r="H473" i="1"/>
  <c r="J473" i="1"/>
  <c r="AB535" i="1" l="1"/>
  <c r="AD535" i="1" s="1"/>
  <c r="AC535" i="1"/>
  <c r="AE534" i="1"/>
  <c r="AF535" i="1" s="1"/>
  <c r="I474" i="1"/>
  <c r="K475" i="1" s="1"/>
  <c r="H474" i="1"/>
  <c r="J474" i="1"/>
  <c r="AB536" i="1" l="1"/>
  <c r="AC536" i="1"/>
  <c r="AE535" i="1"/>
  <c r="AF536" i="1" s="1"/>
  <c r="H475" i="1"/>
  <c r="J475" i="1"/>
  <c r="I475" i="1"/>
  <c r="K476" i="1" s="1"/>
  <c r="AD536" i="1" l="1"/>
  <c r="I476" i="1"/>
  <c r="K477" i="1" s="1"/>
  <c r="H476" i="1"/>
  <c r="J476" i="1"/>
  <c r="AB537" i="1" l="1"/>
  <c r="AC537" i="1"/>
  <c r="AE536" i="1"/>
  <c r="AF537" i="1" s="1"/>
  <c r="I477" i="1"/>
  <c r="K478" i="1" s="1"/>
  <c r="H477" i="1"/>
  <c r="J477" i="1"/>
  <c r="AD537" i="1" l="1"/>
  <c r="J478" i="1"/>
  <c r="I478" i="1"/>
  <c r="K479" i="1" s="1"/>
  <c r="H478" i="1"/>
  <c r="AB538" i="1" l="1"/>
  <c r="AD538" i="1" s="1"/>
  <c r="AC538" i="1"/>
  <c r="AE537" i="1"/>
  <c r="AF538" i="1" s="1"/>
  <c r="H479" i="1"/>
  <c r="J479" i="1"/>
  <c r="I479" i="1"/>
  <c r="K480" i="1" s="1"/>
  <c r="AB539" i="1" l="1"/>
  <c r="AD539" i="1" s="1"/>
  <c r="AC539" i="1"/>
  <c r="AE538" i="1"/>
  <c r="AF539" i="1" s="1"/>
  <c r="J480" i="1"/>
  <c r="I480" i="1"/>
  <c r="K481" i="1" s="1"/>
  <c r="H480" i="1"/>
  <c r="AB540" i="1" l="1"/>
  <c r="AC540" i="1"/>
  <c r="AE539" i="1"/>
  <c r="AF540" i="1" s="1"/>
  <c r="I481" i="1"/>
  <c r="K482" i="1" s="1"/>
  <c r="H481" i="1"/>
  <c r="J481" i="1"/>
  <c r="AD540" i="1" l="1"/>
  <c r="J482" i="1"/>
  <c r="I482" i="1"/>
  <c r="K483" i="1" s="1"/>
  <c r="H482" i="1"/>
  <c r="AB541" i="1" l="1"/>
  <c r="AC541" i="1"/>
  <c r="AE540" i="1"/>
  <c r="AF541" i="1" s="1"/>
  <c r="H483" i="1"/>
  <c r="I483" i="1"/>
  <c r="K484" i="1" s="1"/>
  <c r="J483" i="1"/>
  <c r="AD541" i="1" l="1"/>
  <c r="J484" i="1"/>
  <c r="I484" i="1"/>
  <c r="K485" i="1" s="1"/>
  <c r="H484" i="1"/>
  <c r="AB542" i="1" l="1"/>
  <c r="AD542" i="1" s="1"/>
  <c r="AC542" i="1"/>
  <c r="AE541" i="1"/>
  <c r="AF542" i="1" s="1"/>
  <c r="I485" i="1"/>
  <c r="K486" i="1" s="1"/>
  <c r="H485" i="1"/>
  <c r="J485" i="1"/>
  <c r="AB543" i="1" l="1"/>
  <c r="AD543" i="1" s="1"/>
  <c r="AC543" i="1"/>
  <c r="AE542" i="1"/>
  <c r="AF543" i="1" s="1"/>
  <c r="J486" i="1"/>
  <c r="I486" i="1"/>
  <c r="K487" i="1" s="1"/>
  <c r="H486" i="1"/>
  <c r="AB544" i="1" l="1"/>
  <c r="AD544" i="1" s="1"/>
  <c r="AC544" i="1"/>
  <c r="AE543" i="1"/>
  <c r="AF544" i="1" s="1"/>
  <c r="H487" i="1"/>
  <c r="J487" i="1"/>
  <c r="I487" i="1"/>
  <c r="K488" i="1" s="1"/>
  <c r="AB545" i="1" l="1"/>
  <c r="AD545" i="1" s="1"/>
  <c r="AC545" i="1"/>
  <c r="AE544" i="1"/>
  <c r="AF545" i="1" s="1"/>
  <c r="J488" i="1"/>
  <c r="I488" i="1"/>
  <c r="K489" i="1" s="1"/>
  <c r="H488" i="1"/>
  <c r="AB546" i="1" l="1"/>
  <c r="AC546" i="1"/>
  <c r="AE545" i="1"/>
  <c r="AF546" i="1" s="1"/>
  <c r="I489" i="1"/>
  <c r="K490" i="1" s="1"/>
  <c r="H489" i="1"/>
  <c r="J489" i="1"/>
  <c r="AD546" i="1" l="1"/>
  <c r="J490" i="1"/>
  <c r="I490" i="1"/>
  <c r="K491" i="1" s="1"/>
  <c r="H490" i="1"/>
  <c r="AB547" i="1" l="1"/>
  <c r="AD547" i="1" s="1"/>
  <c r="AC547" i="1"/>
  <c r="AE546" i="1"/>
  <c r="AF547" i="1" s="1"/>
  <c r="H491" i="1"/>
  <c r="J491" i="1"/>
  <c r="I491" i="1"/>
  <c r="K492" i="1" s="1"/>
  <c r="AB548" i="1" l="1"/>
  <c r="AC548" i="1"/>
  <c r="AE547" i="1"/>
  <c r="AF548" i="1" s="1"/>
  <c r="J492" i="1"/>
  <c r="I492" i="1"/>
  <c r="K493" i="1" s="1"/>
  <c r="H492" i="1"/>
  <c r="AD548" i="1" l="1"/>
  <c r="I493" i="1"/>
  <c r="K494" i="1" s="1"/>
  <c r="H493" i="1"/>
  <c r="J493" i="1"/>
  <c r="AB549" i="1" l="1"/>
  <c r="AC549" i="1"/>
  <c r="AE548" i="1"/>
  <c r="AF549" i="1" s="1"/>
  <c r="J494" i="1"/>
  <c r="I494" i="1"/>
  <c r="K495" i="1" s="1"/>
  <c r="H494" i="1"/>
  <c r="AD549" i="1" l="1"/>
  <c r="H495" i="1"/>
  <c r="J495" i="1"/>
  <c r="I495" i="1"/>
  <c r="K496" i="1" s="1"/>
  <c r="AB550" i="1" l="1"/>
  <c r="AD550" i="1" s="1"/>
  <c r="AC550" i="1"/>
  <c r="AE549" i="1"/>
  <c r="AF550" i="1" s="1"/>
  <c r="J496" i="1"/>
  <c r="I496" i="1"/>
  <c r="K497" i="1" s="1"/>
  <c r="H496" i="1"/>
  <c r="AB551" i="1" l="1"/>
  <c r="AC551" i="1"/>
  <c r="AE550" i="1"/>
  <c r="AF551" i="1" s="1"/>
  <c r="I497" i="1"/>
  <c r="K498" i="1" s="1"/>
  <c r="H497" i="1"/>
  <c r="J497" i="1"/>
  <c r="AD551" i="1" l="1"/>
  <c r="J498" i="1"/>
  <c r="I498" i="1"/>
  <c r="K499" i="1" s="1"/>
  <c r="H498" i="1"/>
  <c r="AB552" i="1" l="1"/>
  <c r="AC552" i="1"/>
  <c r="AE551" i="1"/>
  <c r="AF552" i="1" s="1"/>
  <c r="H499" i="1"/>
  <c r="I499" i="1"/>
  <c r="K500" i="1" s="1"/>
  <c r="J499" i="1"/>
  <c r="AD552" i="1" l="1"/>
  <c r="J500" i="1"/>
  <c r="I500" i="1"/>
  <c r="K501" i="1" s="1"/>
  <c r="H500" i="1"/>
  <c r="AB553" i="1" l="1"/>
  <c r="AC553" i="1"/>
  <c r="AE552" i="1"/>
  <c r="AF553" i="1" s="1"/>
  <c r="I501" i="1"/>
  <c r="K502" i="1" s="1"/>
  <c r="H501" i="1"/>
  <c r="J501" i="1"/>
  <c r="AD553" i="1" l="1"/>
  <c r="J502" i="1"/>
  <c r="I502" i="1"/>
  <c r="K503" i="1" s="1"/>
  <c r="H502" i="1"/>
  <c r="AB554" i="1" l="1"/>
  <c r="AD554" i="1" s="1"/>
  <c r="AC554" i="1"/>
  <c r="AE553" i="1"/>
  <c r="AF554" i="1" s="1"/>
  <c r="H503" i="1"/>
  <c r="J503" i="1"/>
  <c r="I503" i="1"/>
  <c r="K504" i="1" s="1"/>
  <c r="AB555" i="1" l="1"/>
  <c r="AD555" i="1" s="1"/>
  <c r="AC555" i="1"/>
  <c r="AE554" i="1"/>
  <c r="AF555" i="1" s="1"/>
  <c r="J504" i="1"/>
  <c r="I504" i="1"/>
  <c r="K505" i="1" s="1"/>
  <c r="H504" i="1"/>
  <c r="AB556" i="1" l="1"/>
  <c r="AD556" i="1" s="1"/>
  <c r="AC556" i="1"/>
  <c r="AE555" i="1"/>
  <c r="AF556" i="1" s="1"/>
  <c r="I505" i="1"/>
  <c r="K506" i="1" s="1"/>
  <c r="H505" i="1"/>
  <c r="J505" i="1"/>
  <c r="AB557" i="1" l="1"/>
  <c r="AC557" i="1"/>
  <c r="AE556" i="1"/>
  <c r="AF557" i="1" s="1"/>
  <c r="J506" i="1"/>
  <c r="I506" i="1"/>
  <c r="K507" i="1" s="1"/>
  <c r="H506" i="1"/>
  <c r="AD557" i="1" l="1"/>
  <c r="H507" i="1"/>
  <c r="J507" i="1"/>
  <c r="I507" i="1"/>
  <c r="K508" i="1" s="1"/>
  <c r="AB558" i="1" l="1"/>
  <c r="AC558" i="1"/>
  <c r="AE557" i="1"/>
  <c r="AF558" i="1" s="1"/>
  <c r="J508" i="1"/>
  <c r="I508" i="1"/>
  <c r="K509" i="1" s="1"/>
  <c r="H508" i="1"/>
  <c r="AD558" i="1" l="1"/>
  <c r="I509" i="1"/>
  <c r="K510" i="1" s="1"/>
  <c r="H509" i="1"/>
  <c r="J509" i="1"/>
  <c r="AB559" i="1" l="1"/>
  <c r="AD559" i="1" s="1"/>
  <c r="AC559" i="1"/>
  <c r="AE558" i="1"/>
  <c r="AF559" i="1" s="1"/>
  <c r="J510" i="1"/>
  <c r="I510" i="1"/>
  <c r="K511" i="1" s="1"/>
  <c r="H510" i="1"/>
  <c r="AB560" i="1" l="1"/>
  <c r="AC560" i="1"/>
  <c r="AE559" i="1"/>
  <c r="AF560" i="1" s="1"/>
  <c r="H511" i="1"/>
  <c r="J511" i="1"/>
  <c r="I511" i="1"/>
  <c r="K512" i="1" s="1"/>
  <c r="AD560" i="1" l="1"/>
  <c r="J512" i="1"/>
  <c r="I512" i="1"/>
  <c r="K513" i="1" s="1"/>
  <c r="H512" i="1"/>
  <c r="AB561" i="1" l="1"/>
  <c r="AC561" i="1"/>
  <c r="AE560" i="1"/>
  <c r="AF561" i="1" s="1"/>
  <c r="I513" i="1"/>
  <c r="K514" i="1" s="1"/>
  <c r="H513" i="1"/>
  <c r="J513" i="1"/>
  <c r="AD561" i="1" l="1"/>
  <c r="J514" i="1"/>
  <c r="I514" i="1"/>
  <c r="K515" i="1" s="1"/>
  <c r="H514" i="1"/>
  <c r="AB562" i="1" l="1"/>
  <c r="AD562" i="1" s="1"/>
  <c r="AC562" i="1"/>
  <c r="AE561" i="1"/>
  <c r="AF562" i="1" s="1"/>
  <c r="H515" i="1"/>
  <c r="I515" i="1"/>
  <c r="K516" i="1" s="1"/>
  <c r="J515" i="1"/>
  <c r="AB563" i="1" l="1"/>
  <c r="AD563" i="1" s="1"/>
  <c r="AC563" i="1"/>
  <c r="AE562" i="1"/>
  <c r="AF563" i="1" s="1"/>
  <c r="J516" i="1"/>
  <c r="I516" i="1"/>
  <c r="K517" i="1" s="1"/>
  <c r="H516" i="1"/>
  <c r="AB564" i="1" l="1"/>
  <c r="AC564" i="1"/>
  <c r="AE563" i="1"/>
  <c r="AF564" i="1" s="1"/>
  <c r="I517" i="1"/>
  <c r="K518" i="1" s="1"/>
  <c r="H517" i="1"/>
  <c r="J517" i="1"/>
  <c r="AD564" i="1" l="1"/>
  <c r="J518" i="1"/>
  <c r="I518" i="1"/>
  <c r="K519" i="1" s="1"/>
  <c r="H518" i="1"/>
  <c r="AB565" i="1" l="1"/>
  <c r="AC565" i="1"/>
  <c r="AE564" i="1"/>
  <c r="AF565" i="1" s="1"/>
  <c r="H519" i="1"/>
  <c r="J519" i="1"/>
  <c r="I519" i="1"/>
  <c r="K520" i="1" s="1"/>
  <c r="AD565" i="1" l="1"/>
  <c r="J520" i="1"/>
  <c r="I520" i="1"/>
  <c r="K521" i="1" s="1"/>
  <c r="H520" i="1"/>
  <c r="AB566" i="1" l="1"/>
  <c r="AD566" i="1" s="1"/>
  <c r="AC566" i="1"/>
  <c r="AE565" i="1"/>
  <c r="AF566" i="1" s="1"/>
  <c r="I521" i="1"/>
  <c r="K522" i="1" s="1"/>
  <c r="H521" i="1"/>
  <c r="J521" i="1"/>
  <c r="AB567" i="1" l="1"/>
  <c r="AC567" i="1"/>
  <c r="AE566" i="1"/>
  <c r="AF567" i="1" s="1"/>
  <c r="J522" i="1"/>
  <c r="I522" i="1"/>
  <c r="K523" i="1" s="1"/>
  <c r="H522" i="1"/>
  <c r="AD567" i="1" l="1"/>
  <c r="H523" i="1"/>
  <c r="J523" i="1"/>
  <c r="I523" i="1"/>
  <c r="K524" i="1" s="1"/>
  <c r="AB568" i="1" l="1"/>
  <c r="AD568" i="1" s="1"/>
  <c r="AC568" i="1"/>
  <c r="AE567" i="1"/>
  <c r="AF568" i="1" s="1"/>
  <c r="J524" i="1"/>
  <c r="I524" i="1"/>
  <c r="K525" i="1" s="1"/>
  <c r="H524" i="1"/>
  <c r="AB569" i="1" l="1"/>
  <c r="AD569" i="1" s="1"/>
  <c r="AC569" i="1"/>
  <c r="AE568" i="1"/>
  <c r="AF569" i="1" s="1"/>
  <c r="I525" i="1"/>
  <c r="K526" i="1" s="1"/>
  <c r="H525" i="1"/>
  <c r="J525" i="1"/>
  <c r="AB570" i="1" l="1"/>
  <c r="AC570" i="1"/>
  <c r="AE569" i="1"/>
  <c r="AF570" i="1" s="1"/>
  <c r="J526" i="1"/>
  <c r="I526" i="1"/>
  <c r="K527" i="1" s="1"/>
  <c r="H526" i="1"/>
  <c r="AD570" i="1" l="1"/>
  <c r="H527" i="1"/>
  <c r="J527" i="1"/>
  <c r="I527" i="1"/>
  <c r="K528" i="1" s="1"/>
  <c r="AB571" i="1" l="1"/>
  <c r="AD571" i="1" s="1"/>
  <c r="AC571" i="1"/>
  <c r="AE570" i="1"/>
  <c r="AF571" i="1" s="1"/>
  <c r="J528" i="1"/>
  <c r="I528" i="1"/>
  <c r="K529" i="1" s="1"/>
  <c r="H528" i="1"/>
  <c r="AB572" i="1" l="1"/>
  <c r="AD572" i="1" s="1"/>
  <c r="AC572" i="1"/>
  <c r="AE571" i="1"/>
  <c r="AF572" i="1" s="1"/>
  <c r="I529" i="1"/>
  <c r="K530" i="1" s="1"/>
  <c r="H529" i="1"/>
  <c r="J529" i="1"/>
  <c r="AB573" i="1" l="1"/>
  <c r="AD573" i="1" s="1"/>
  <c r="AC573" i="1"/>
  <c r="AE572" i="1"/>
  <c r="AF573" i="1" s="1"/>
  <c r="J530" i="1"/>
  <c r="I530" i="1"/>
  <c r="K531" i="1" s="1"/>
  <c r="H530" i="1"/>
  <c r="AB574" i="1" l="1"/>
  <c r="AD574" i="1" s="1"/>
  <c r="AC574" i="1"/>
  <c r="AE573" i="1"/>
  <c r="AF574" i="1" s="1"/>
  <c r="H531" i="1"/>
  <c r="I531" i="1"/>
  <c r="K532" i="1" s="1"/>
  <c r="J531" i="1"/>
  <c r="AB575" i="1" l="1"/>
  <c r="AC575" i="1"/>
  <c r="AE574" i="1"/>
  <c r="AF575" i="1" s="1"/>
  <c r="J532" i="1"/>
  <c r="I532" i="1"/>
  <c r="K533" i="1" s="1"/>
  <c r="H532" i="1"/>
  <c r="AD575" i="1" l="1"/>
  <c r="I533" i="1"/>
  <c r="K534" i="1" s="1"/>
  <c r="H533" i="1"/>
  <c r="J533" i="1"/>
  <c r="AB576" i="1" l="1"/>
  <c r="AD576" i="1" s="1"/>
  <c r="AC576" i="1"/>
  <c r="AE575" i="1"/>
  <c r="AF576" i="1" s="1"/>
  <c r="J534" i="1"/>
  <c r="I534" i="1"/>
  <c r="K535" i="1" s="1"/>
  <c r="H534" i="1"/>
  <c r="AB577" i="1" l="1"/>
  <c r="AD577" i="1" s="1"/>
  <c r="AC577" i="1"/>
  <c r="AE576" i="1"/>
  <c r="AF577" i="1" s="1"/>
  <c r="H535" i="1"/>
  <c r="J535" i="1"/>
  <c r="I535" i="1"/>
  <c r="K536" i="1" s="1"/>
  <c r="AB578" i="1" l="1"/>
  <c r="AD578" i="1" s="1"/>
  <c r="AC578" i="1"/>
  <c r="AE577" i="1"/>
  <c r="AF578" i="1" s="1"/>
  <c r="J536" i="1"/>
  <c r="I536" i="1"/>
  <c r="K537" i="1" s="1"/>
  <c r="H536" i="1"/>
  <c r="AB579" i="1" l="1"/>
  <c r="AD579" i="1" s="1"/>
  <c r="AC579" i="1"/>
  <c r="AE578" i="1"/>
  <c r="AF579" i="1" s="1"/>
  <c r="I537" i="1"/>
  <c r="K538" i="1" s="1"/>
  <c r="H537" i="1"/>
  <c r="J537" i="1"/>
  <c r="AB580" i="1" l="1"/>
  <c r="AC580" i="1"/>
  <c r="AE579" i="1"/>
  <c r="AF580" i="1" s="1"/>
  <c r="J538" i="1"/>
  <c r="I538" i="1"/>
  <c r="K539" i="1" s="1"/>
  <c r="H538" i="1"/>
  <c r="AD580" i="1" l="1"/>
  <c r="H539" i="1"/>
  <c r="J539" i="1"/>
  <c r="I539" i="1"/>
  <c r="K540" i="1" s="1"/>
  <c r="AB581" i="1" l="1"/>
  <c r="AD581" i="1" s="1"/>
  <c r="AC581" i="1"/>
  <c r="AE580" i="1"/>
  <c r="AF581" i="1" s="1"/>
  <c r="J540" i="1"/>
  <c r="I540" i="1"/>
  <c r="K541" i="1" s="1"/>
  <c r="H540" i="1"/>
  <c r="AB582" i="1" l="1"/>
  <c r="AD582" i="1" s="1"/>
  <c r="AC582" i="1"/>
  <c r="AE581" i="1"/>
  <c r="AF582" i="1" s="1"/>
  <c r="I541" i="1"/>
  <c r="K542" i="1" s="1"/>
  <c r="H541" i="1"/>
  <c r="J541" i="1"/>
  <c r="AB583" i="1" l="1"/>
  <c r="AD583" i="1" s="1"/>
  <c r="AC583" i="1"/>
  <c r="AE582" i="1"/>
  <c r="AF583" i="1" s="1"/>
  <c r="J542" i="1"/>
  <c r="I542" i="1"/>
  <c r="K543" i="1" s="1"/>
  <c r="H542" i="1"/>
  <c r="AB584" i="1" l="1"/>
  <c r="AD584" i="1" s="1"/>
  <c r="AC584" i="1"/>
  <c r="AE583" i="1"/>
  <c r="AF584" i="1" s="1"/>
  <c r="I543" i="1"/>
  <c r="K544" i="1" s="1"/>
  <c r="H543" i="1"/>
  <c r="J543" i="1"/>
  <c r="AB585" i="1" l="1"/>
  <c r="AC585" i="1"/>
  <c r="AE584" i="1"/>
  <c r="AF585" i="1" s="1"/>
  <c r="J544" i="1"/>
  <c r="I544" i="1"/>
  <c r="K545" i="1" s="1"/>
  <c r="H544" i="1"/>
  <c r="AD585" i="1" l="1"/>
  <c r="J545" i="1"/>
  <c r="I545" i="1"/>
  <c r="K546" i="1" s="1"/>
  <c r="H545" i="1"/>
  <c r="AB586" i="1" l="1"/>
  <c r="AD586" i="1" s="1"/>
  <c r="AC586" i="1"/>
  <c r="AE585" i="1"/>
  <c r="AF586" i="1" s="1"/>
  <c r="J546" i="1"/>
  <c r="I546" i="1"/>
  <c r="K547" i="1" s="1"/>
  <c r="H546" i="1"/>
  <c r="AB587" i="1" l="1"/>
  <c r="AD587" i="1" s="1"/>
  <c r="AC587" i="1"/>
  <c r="AE586" i="1"/>
  <c r="AF587" i="1" s="1"/>
  <c r="I547" i="1"/>
  <c r="K548" i="1" s="1"/>
  <c r="H547" i="1"/>
  <c r="J547" i="1"/>
  <c r="AB588" i="1" l="1"/>
  <c r="AD588" i="1" s="1"/>
  <c r="AC588" i="1"/>
  <c r="AE587" i="1"/>
  <c r="AF588" i="1" s="1"/>
  <c r="J548" i="1"/>
  <c r="I548" i="1"/>
  <c r="K549" i="1" s="1"/>
  <c r="H548" i="1"/>
  <c r="AB589" i="1" l="1"/>
  <c r="AD589" i="1" s="1"/>
  <c r="AC589" i="1"/>
  <c r="AE588" i="1"/>
  <c r="AF589" i="1" s="1"/>
  <c r="J549" i="1"/>
  <c r="I549" i="1"/>
  <c r="K550" i="1" s="1"/>
  <c r="H549" i="1"/>
  <c r="AB590" i="1" l="1"/>
  <c r="AC590" i="1"/>
  <c r="AE589" i="1"/>
  <c r="AF590" i="1" s="1"/>
  <c r="J550" i="1"/>
  <c r="I550" i="1"/>
  <c r="K551" i="1" s="1"/>
  <c r="H550" i="1"/>
  <c r="AD590" i="1" l="1"/>
  <c r="I551" i="1"/>
  <c r="K552" i="1" s="1"/>
  <c r="H551" i="1"/>
  <c r="J551" i="1"/>
  <c r="AB591" i="1" l="1"/>
  <c r="AD591" i="1" s="1"/>
  <c r="AC591" i="1"/>
  <c r="AE590" i="1"/>
  <c r="AF591" i="1" s="1"/>
  <c r="J552" i="1"/>
  <c r="I552" i="1"/>
  <c r="K553" i="1" s="1"/>
  <c r="H552" i="1"/>
  <c r="AB592" i="1" l="1"/>
  <c r="AD592" i="1" s="1"/>
  <c r="AC592" i="1"/>
  <c r="AE591" i="1"/>
  <c r="AF592" i="1" s="1"/>
  <c r="J553" i="1"/>
  <c r="I553" i="1"/>
  <c r="K554" i="1" s="1"/>
  <c r="H553" i="1"/>
  <c r="AB593" i="1" l="1"/>
  <c r="AD593" i="1" s="1"/>
  <c r="AC593" i="1"/>
  <c r="AE592" i="1"/>
  <c r="AF593" i="1" s="1"/>
  <c r="J554" i="1"/>
  <c r="I554" i="1"/>
  <c r="K555" i="1" s="1"/>
  <c r="H554" i="1"/>
  <c r="AB594" i="1" l="1"/>
  <c r="AD594" i="1" s="1"/>
  <c r="AC594" i="1"/>
  <c r="AE593" i="1"/>
  <c r="AF594" i="1" s="1"/>
  <c r="I555" i="1"/>
  <c r="K556" i="1" s="1"/>
  <c r="H555" i="1"/>
  <c r="J555" i="1"/>
  <c r="AB595" i="1" l="1"/>
  <c r="AD595" i="1" s="1"/>
  <c r="AC595" i="1"/>
  <c r="AE594" i="1"/>
  <c r="AF595" i="1" s="1"/>
  <c r="J556" i="1"/>
  <c r="I556" i="1"/>
  <c r="K557" i="1" s="1"/>
  <c r="H556" i="1"/>
  <c r="AB596" i="1" l="1"/>
  <c r="AD596" i="1" s="1"/>
  <c r="AC596" i="1"/>
  <c r="AE595" i="1"/>
  <c r="AF596" i="1" s="1"/>
  <c r="J557" i="1"/>
  <c r="I557" i="1"/>
  <c r="K558" i="1" s="1"/>
  <c r="H557" i="1"/>
  <c r="AB597" i="1" l="1"/>
  <c r="AC597" i="1"/>
  <c r="AE596" i="1"/>
  <c r="AF597" i="1" s="1"/>
  <c r="J558" i="1"/>
  <c r="I558" i="1"/>
  <c r="K559" i="1" s="1"/>
  <c r="H558" i="1"/>
  <c r="AD597" i="1" l="1"/>
  <c r="I559" i="1"/>
  <c r="K560" i="1" s="1"/>
  <c r="H559" i="1"/>
  <c r="J559" i="1"/>
  <c r="AB598" i="1" l="1"/>
  <c r="AD598" i="1" s="1"/>
  <c r="AC598" i="1"/>
  <c r="AE597" i="1"/>
  <c r="AF598" i="1" s="1"/>
  <c r="J560" i="1"/>
  <c r="I560" i="1"/>
  <c r="K561" i="1" s="1"/>
  <c r="H560" i="1"/>
  <c r="AB599" i="1" l="1"/>
  <c r="AC599" i="1"/>
  <c r="AE598" i="1"/>
  <c r="AF599" i="1" s="1"/>
  <c r="J561" i="1"/>
  <c r="I561" i="1"/>
  <c r="K562" i="1" s="1"/>
  <c r="H561" i="1"/>
  <c r="AD599" i="1" l="1"/>
  <c r="J562" i="1"/>
  <c r="I562" i="1"/>
  <c r="K563" i="1" s="1"/>
  <c r="H562" i="1"/>
  <c r="AB600" i="1" l="1"/>
  <c r="AD600" i="1" s="1"/>
  <c r="AC600" i="1"/>
  <c r="AE599" i="1"/>
  <c r="AF600" i="1" s="1"/>
  <c r="I563" i="1"/>
  <c r="K564" i="1" s="1"/>
  <c r="H563" i="1"/>
  <c r="J563" i="1"/>
  <c r="AB601" i="1" l="1"/>
  <c r="AC601" i="1"/>
  <c r="AE600" i="1"/>
  <c r="AF601" i="1" s="1"/>
  <c r="J564" i="1"/>
  <c r="I564" i="1"/>
  <c r="K565" i="1" s="1"/>
  <c r="H564" i="1"/>
  <c r="AD601" i="1" l="1"/>
  <c r="J565" i="1"/>
  <c r="I565" i="1"/>
  <c r="K566" i="1" s="1"/>
  <c r="H565" i="1"/>
  <c r="AB602" i="1" l="1"/>
  <c r="AC602" i="1"/>
  <c r="AE601" i="1"/>
  <c r="AF602" i="1" s="1"/>
  <c r="J566" i="1"/>
  <c r="I566" i="1"/>
  <c r="K567" i="1" s="1"/>
  <c r="H566" i="1"/>
  <c r="AD602" i="1" l="1"/>
  <c r="I567" i="1"/>
  <c r="K568" i="1" s="1"/>
  <c r="H567" i="1"/>
  <c r="J567" i="1"/>
  <c r="AB603" i="1" l="1"/>
  <c r="AC603" i="1"/>
  <c r="AE602" i="1"/>
  <c r="AF603" i="1" s="1"/>
  <c r="J568" i="1"/>
  <c r="I568" i="1"/>
  <c r="K569" i="1" s="1"/>
  <c r="H568" i="1"/>
  <c r="AD603" i="1" l="1"/>
  <c r="J569" i="1"/>
  <c r="I569" i="1"/>
  <c r="K570" i="1" s="1"/>
  <c r="H569" i="1"/>
  <c r="AB604" i="1" l="1"/>
  <c r="AC604" i="1"/>
  <c r="AE603" i="1"/>
  <c r="AF604" i="1" s="1"/>
  <c r="J570" i="1"/>
  <c r="I570" i="1"/>
  <c r="K571" i="1" s="1"/>
  <c r="H570" i="1"/>
  <c r="AD604" i="1" l="1"/>
  <c r="I571" i="1"/>
  <c r="K572" i="1" s="1"/>
  <c r="H571" i="1"/>
  <c r="J571" i="1"/>
  <c r="AB605" i="1" l="1"/>
  <c r="AC605" i="1"/>
  <c r="AE604" i="1"/>
  <c r="AF605" i="1" s="1"/>
  <c r="J572" i="1"/>
  <c r="I572" i="1"/>
  <c r="K573" i="1" s="1"/>
  <c r="H572" i="1"/>
  <c r="AD605" i="1" l="1"/>
  <c r="J573" i="1"/>
  <c r="I573" i="1"/>
  <c r="K574" i="1" s="1"/>
  <c r="H573" i="1"/>
  <c r="AB606" i="1" l="1"/>
  <c r="AC606" i="1"/>
  <c r="AE605" i="1"/>
  <c r="AF606" i="1" s="1"/>
  <c r="J574" i="1"/>
  <c r="I574" i="1"/>
  <c r="K575" i="1" s="1"/>
  <c r="H574" i="1"/>
  <c r="AD606" i="1" l="1"/>
  <c r="I575" i="1"/>
  <c r="K576" i="1" s="1"/>
  <c r="H575" i="1"/>
  <c r="J575" i="1"/>
  <c r="AB607" i="1" l="1"/>
  <c r="AD607" i="1" s="1"/>
  <c r="AC607" i="1"/>
  <c r="AE606" i="1"/>
  <c r="AF607" i="1" s="1"/>
  <c r="J576" i="1"/>
  <c r="I576" i="1"/>
  <c r="K577" i="1" s="1"/>
  <c r="H576" i="1"/>
  <c r="AB608" i="1" l="1"/>
  <c r="AC608" i="1"/>
  <c r="AE607" i="1"/>
  <c r="AF608" i="1" s="1"/>
  <c r="J577" i="1"/>
  <c r="I577" i="1"/>
  <c r="K578" i="1" s="1"/>
  <c r="H577" i="1"/>
  <c r="AD608" i="1" l="1"/>
  <c r="J578" i="1"/>
  <c r="I578" i="1"/>
  <c r="K579" i="1" s="1"/>
  <c r="H578" i="1"/>
  <c r="AB609" i="1" l="1"/>
  <c r="AC609" i="1"/>
  <c r="AE608" i="1"/>
  <c r="AF609" i="1" s="1"/>
  <c r="I579" i="1"/>
  <c r="K580" i="1" s="1"/>
  <c r="H579" i="1"/>
  <c r="J579" i="1"/>
  <c r="AD609" i="1" l="1"/>
  <c r="J580" i="1"/>
  <c r="I580" i="1"/>
  <c r="K581" i="1" s="1"/>
  <c r="H580" i="1"/>
  <c r="AB610" i="1" l="1"/>
  <c r="AD610" i="1" s="1"/>
  <c r="AC610" i="1"/>
  <c r="AE609" i="1"/>
  <c r="AF610" i="1" s="1"/>
  <c r="J581" i="1"/>
  <c r="I581" i="1"/>
  <c r="K582" i="1" s="1"/>
  <c r="H581" i="1"/>
  <c r="AB611" i="1" l="1"/>
  <c r="AD611" i="1" s="1"/>
  <c r="AC611" i="1"/>
  <c r="AE610" i="1"/>
  <c r="AF611" i="1" s="1"/>
  <c r="J582" i="1"/>
  <c r="I582" i="1"/>
  <c r="K583" i="1" s="1"/>
  <c r="H582" i="1"/>
  <c r="AB612" i="1" l="1"/>
  <c r="AD612" i="1" s="1"/>
  <c r="AC612" i="1"/>
  <c r="AE611" i="1"/>
  <c r="AF612" i="1" s="1"/>
  <c r="I583" i="1"/>
  <c r="K584" i="1" s="1"/>
  <c r="H583" i="1"/>
  <c r="J583" i="1"/>
  <c r="AB613" i="1" l="1"/>
  <c r="AD613" i="1" s="1"/>
  <c r="AE613" i="1" s="1"/>
  <c r="AF614" i="1" s="1"/>
  <c r="AC613" i="1"/>
  <c r="AE612" i="1"/>
  <c r="AF613" i="1" s="1"/>
  <c r="J584" i="1"/>
  <c r="I584" i="1"/>
  <c r="K585" i="1" s="1"/>
  <c r="H584" i="1"/>
  <c r="AB614" i="1" l="1"/>
  <c r="AC614" i="1"/>
  <c r="J585" i="1"/>
  <c r="I585" i="1"/>
  <c r="K586" i="1" s="1"/>
  <c r="H585" i="1"/>
  <c r="AD614" i="1" l="1"/>
  <c r="J586" i="1"/>
  <c r="I586" i="1"/>
  <c r="K587" i="1" s="1"/>
  <c r="H586" i="1"/>
  <c r="AB615" i="1" l="1"/>
  <c r="AD615" i="1" s="1"/>
  <c r="AC615" i="1"/>
  <c r="AE614" i="1"/>
  <c r="AF615" i="1" s="1"/>
  <c r="I587" i="1"/>
  <c r="K588" i="1" s="1"/>
  <c r="H587" i="1"/>
  <c r="J587" i="1"/>
  <c r="AB616" i="1" l="1"/>
  <c r="AD616" i="1" s="1"/>
  <c r="AC616" i="1"/>
  <c r="AE615" i="1"/>
  <c r="AF616" i="1" s="1"/>
  <c r="J588" i="1"/>
  <c r="I588" i="1"/>
  <c r="K589" i="1" s="1"/>
  <c r="H588" i="1"/>
  <c r="AB617" i="1" l="1"/>
  <c r="AC617" i="1"/>
  <c r="AE616" i="1"/>
  <c r="AF617" i="1" s="1"/>
  <c r="J589" i="1"/>
  <c r="I589" i="1"/>
  <c r="K590" i="1" s="1"/>
  <c r="H589" i="1"/>
  <c r="AD617" i="1" l="1"/>
  <c r="J590" i="1"/>
  <c r="I590" i="1"/>
  <c r="K591" i="1" s="1"/>
  <c r="H590" i="1"/>
  <c r="AB618" i="1" l="1"/>
  <c r="AD618" i="1" s="1"/>
  <c r="AC618" i="1"/>
  <c r="AE617" i="1"/>
  <c r="AF618" i="1" s="1"/>
  <c r="I591" i="1"/>
  <c r="K592" i="1" s="1"/>
  <c r="H591" i="1"/>
  <c r="J591" i="1"/>
  <c r="AB619" i="1" l="1"/>
  <c r="AC619" i="1"/>
  <c r="AE618" i="1"/>
  <c r="AF619" i="1" s="1"/>
  <c r="J592" i="1"/>
  <c r="I592" i="1"/>
  <c r="K593" i="1" s="1"/>
  <c r="H592" i="1"/>
  <c r="AD619" i="1" l="1"/>
  <c r="J593" i="1"/>
  <c r="I593" i="1"/>
  <c r="K594" i="1" s="1"/>
  <c r="H593" i="1"/>
  <c r="AB620" i="1" l="1"/>
  <c r="AD620" i="1" s="1"/>
  <c r="AC620" i="1"/>
  <c r="AE619" i="1"/>
  <c r="AF620" i="1" s="1"/>
  <c r="J594" i="1"/>
  <c r="I594" i="1"/>
  <c r="K595" i="1" s="1"/>
  <c r="H594" i="1"/>
  <c r="AB621" i="1" l="1"/>
  <c r="AD621" i="1" s="1"/>
  <c r="AC621" i="1"/>
  <c r="AE620" i="1"/>
  <c r="AF621" i="1" s="1"/>
  <c r="I595" i="1"/>
  <c r="K596" i="1" s="1"/>
  <c r="H595" i="1"/>
  <c r="J595" i="1"/>
  <c r="AB622" i="1" l="1"/>
  <c r="AC622" i="1"/>
  <c r="AE621" i="1"/>
  <c r="AF622" i="1" s="1"/>
  <c r="J596" i="1"/>
  <c r="I596" i="1"/>
  <c r="K597" i="1" s="1"/>
  <c r="H596" i="1"/>
  <c r="AD622" i="1" l="1"/>
  <c r="J597" i="1"/>
  <c r="I597" i="1"/>
  <c r="K598" i="1" s="1"/>
  <c r="H597" i="1"/>
  <c r="AB623" i="1" l="1"/>
  <c r="AC623" i="1"/>
  <c r="AE622" i="1"/>
  <c r="AF623" i="1" s="1"/>
  <c r="J598" i="1"/>
  <c r="I598" i="1"/>
  <c r="K599" i="1" s="1"/>
  <c r="H598" i="1"/>
  <c r="AD623" i="1" l="1"/>
  <c r="I599" i="1"/>
  <c r="K600" i="1" s="1"/>
  <c r="H599" i="1"/>
  <c r="J599" i="1"/>
  <c r="AB624" i="1" l="1"/>
  <c r="AC624" i="1"/>
  <c r="AE623" i="1"/>
  <c r="AF624" i="1" s="1"/>
  <c r="J600" i="1"/>
  <c r="I600" i="1"/>
  <c r="K601" i="1" s="1"/>
  <c r="H600" i="1"/>
  <c r="AD624" i="1" l="1"/>
  <c r="J601" i="1"/>
  <c r="I601" i="1"/>
  <c r="K602" i="1" s="1"/>
  <c r="H601" i="1"/>
  <c r="AB625" i="1" l="1"/>
  <c r="AD625" i="1" s="1"/>
  <c r="AC625" i="1"/>
  <c r="AE624" i="1"/>
  <c r="AF625" i="1" s="1"/>
  <c r="J602" i="1"/>
  <c r="I602" i="1"/>
  <c r="K603" i="1" s="1"/>
  <c r="H602" i="1"/>
  <c r="AB626" i="1" l="1"/>
  <c r="AD626" i="1" s="1"/>
  <c r="AC626" i="1"/>
  <c r="AE625" i="1"/>
  <c r="AF626" i="1" s="1"/>
  <c r="I603" i="1"/>
  <c r="K604" i="1" s="1"/>
  <c r="H603" i="1"/>
  <c r="J603" i="1"/>
  <c r="AB627" i="1" l="1"/>
  <c r="AD627" i="1" s="1"/>
  <c r="AC627" i="1"/>
  <c r="AE626" i="1"/>
  <c r="AF627" i="1" s="1"/>
  <c r="J604" i="1"/>
  <c r="I604" i="1"/>
  <c r="K605" i="1" s="1"/>
  <c r="H604" i="1"/>
  <c r="AB628" i="1" l="1"/>
  <c r="AD628" i="1" s="1"/>
  <c r="AC628" i="1"/>
  <c r="AE627" i="1"/>
  <c r="AF628" i="1" s="1"/>
  <c r="J605" i="1"/>
  <c r="I605" i="1"/>
  <c r="K606" i="1" s="1"/>
  <c r="H605" i="1"/>
  <c r="AB629" i="1" l="1"/>
  <c r="AC629" i="1"/>
  <c r="AE628" i="1"/>
  <c r="AF629" i="1" s="1"/>
  <c r="J606" i="1"/>
  <c r="I606" i="1"/>
  <c r="K607" i="1" s="1"/>
  <c r="H606" i="1"/>
  <c r="AD629" i="1" l="1"/>
  <c r="I607" i="1"/>
  <c r="K608" i="1" s="1"/>
  <c r="H607" i="1"/>
  <c r="J607" i="1"/>
  <c r="AB630" i="1" l="1"/>
  <c r="AD630" i="1" s="1"/>
  <c r="AC630" i="1"/>
  <c r="AE629" i="1"/>
  <c r="AF630" i="1" s="1"/>
  <c r="J608" i="1"/>
  <c r="I608" i="1"/>
  <c r="K609" i="1" s="1"/>
  <c r="H608" i="1"/>
  <c r="AB631" i="1" l="1"/>
  <c r="AC631" i="1"/>
  <c r="AE630" i="1"/>
  <c r="AF631" i="1" s="1"/>
  <c r="J609" i="1"/>
  <c r="I609" i="1"/>
  <c r="K610" i="1" s="1"/>
  <c r="H609" i="1"/>
  <c r="AD631" i="1" l="1"/>
  <c r="J610" i="1"/>
  <c r="I610" i="1"/>
  <c r="K611" i="1" s="1"/>
  <c r="H610" i="1"/>
  <c r="AB632" i="1" l="1"/>
  <c r="AD632" i="1" s="1"/>
  <c r="AC632" i="1"/>
  <c r="AE631" i="1"/>
  <c r="AF632" i="1" s="1"/>
  <c r="I611" i="1"/>
  <c r="K612" i="1" s="1"/>
  <c r="H611" i="1"/>
  <c r="J611" i="1"/>
  <c r="AB633" i="1" l="1"/>
  <c r="AC633" i="1"/>
  <c r="AE632" i="1"/>
  <c r="AF633" i="1" s="1"/>
  <c r="J612" i="1"/>
  <c r="I612" i="1"/>
  <c r="K613" i="1" s="1"/>
  <c r="H612" i="1"/>
  <c r="AD633" i="1" l="1"/>
  <c r="J613" i="1"/>
  <c r="I613" i="1"/>
  <c r="K614" i="1" s="1"/>
  <c r="H613" i="1"/>
  <c r="AB634" i="1" l="1"/>
  <c r="AD634" i="1" s="1"/>
  <c r="AC634" i="1"/>
  <c r="AE633" i="1"/>
  <c r="AF634" i="1" s="1"/>
  <c r="J614" i="1"/>
  <c r="I614" i="1"/>
  <c r="K615" i="1" s="1"/>
  <c r="H614" i="1"/>
  <c r="AB635" i="1" l="1"/>
  <c r="AD635" i="1" s="1"/>
  <c r="AC635" i="1"/>
  <c r="AE634" i="1"/>
  <c r="AF635" i="1" s="1"/>
  <c r="I615" i="1"/>
  <c r="K616" i="1" s="1"/>
  <c r="H615" i="1"/>
  <c r="J615" i="1"/>
  <c r="AB636" i="1" l="1"/>
  <c r="AC636" i="1"/>
  <c r="AE635" i="1"/>
  <c r="AF636" i="1" s="1"/>
  <c r="J616" i="1"/>
  <c r="I616" i="1"/>
  <c r="K617" i="1" s="1"/>
  <c r="H616" i="1"/>
  <c r="AD636" i="1" l="1"/>
  <c r="J617" i="1"/>
  <c r="I617" i="1"/>
  <c r="K618" i="1" s="1"/>
  <c r="H617" i="1"/>
  <c r="AB637" i="1" l="1"/>
  <c r="AC637" i="1"/>
  <c r="AE636" i="1"/>
  <c r="AF637" i="1" s="1"/>
  <c r="J618" i="1"/>
  <c r="I618" i="1"/>
  <c r="K619" i="1" s="1"/>
  <c r="H618" i="1"/>
  <c r="AD637" i="1" l="1"/>
  <c r="I619" i="1"/>
  <c r="K620" i="1" s="1"/>
  <c r="H619" i="1"/>
  <c r="J619" i="1"/>
  <c r="AB638" i="1" l="1"/>
  <c r="AC638" i="1"/>
  <c r="AE637" i="1"/>
  <c r="AF638" i="1" s="1"/>
  <c r="J620" i="1"/>
  <c r="I620" i="1"/>
  <c r="K621" i="1" s="1"/>
  <c r="H620" i="1"/>
  <c r="AD638" i="1" l="1"/>
  <c r="J621" i="1"/>
  <c r="I621" i="1"/>
  <c r="K622" i="1" s="1"/>
  <c r="H621" i="1"/>
  <c r="AB639" i="1" l="1"/>
  <c r="AC639" i="1"/>
  <c r="AE638" i="1"/>
  <c r="AF639" i="1" s="1"/>
  <c r="J622" i="1"/>
  <c r="I622" i="1"/>
  <c r="K623" i="1" s="1"/>
  <c r="H622" i="1"/>
  <c r="AD639" i="1" l="1"/>
  <c r="I623" i="1"/>
  <c r="K624" i="1" s="1"/>
  <c r="H623" i="1"/>
  <c r="J623" i="1"/>
  <c r="AB640" i="1" l="1"/>
  <c r="AD640" i="1" s="1"/>
  <c r="AC640" i="1"/>
  <c r="AE639" i="1"/>
  <c r="AF640" i="1" s="1"/>
  <c r="J624" i="1"/>
  <c r="I624" i="1"/>
  <c r="K625" i="1" s="1"/>
  <c r="H624" i="1"/>
  <c r="AB641" i="1" l="1"/>
  <c r="AC641" i="1"/>
  <c r="AE640" i="1"/>
  <c r="AF641" i="1" s="1"/>
  <c r="J625" i="1"/>
  <c r="I625" i="1"/>
  <c r="K626" i="1" s="1"/>
  <c r="H625" i="1"/>
  <c r="AD641" i="1" l="1"/>
  <c r="J626" i="1"/>
  <c r="I626" i="1"/>
  <c r="K627" i="1" s="1"/>
  <c r="H626" i="1"/>
  <c r="AB642" i="1" l="1"/>
  <c r="AD642" i="1" s="1"/>
  <c r="AC642" i="1"/>
  <c r="AE641" i="1"/>
  <c r="AF642" i="1" s="1"/>
  <c r="I627" i="1"/>
  <c r="K628" i="1" s="1"/>
  <c r="H627" i="1"/>
  <c r="J627" i="1"/>
  <c r="AB643" i="1" l="1"/>
  <c r="AC643" i="1"/>
  <c r="AE642" i="1"/>
  <c r="AF643" i="1" s="1"/>
  <c r="J628" i="1"/>
  <c r="I628" i="1"/>
  <c r="K629" i="1" s="1"/>
  <c r="H628" i="1"/>
  <c r="AD643" i="1" l="1"/>
  <c r="J629" i="1"/>
  <c r="I629" i="1"/>
  <c r="K630" i="1" s="1"/>
  <c r="H629" i="1"/>
  <c r="AB644" i="1" l="1"/>
  <c r="AD644" i="1" s="1"/>
  <c r="AC644" i="1"/>
  <c r="AE643" i="1"/>
  <c r="AF644" i="1" s="1"/>
  <c r="J630" i="1"/>
  <c r="I630" i="1"/>
  <c r="K631" i="1" s="1"/>
  <c r="H630" i="1"/>
  <c r="AB645" i="1" l="1"/>
  <c r="AD645" i="1" s="1"/>
  <c r="AC645" i="1"/>
  <c r="AE644" i="1"/>
  <c r="AF645" i="1" s="1"/>
  <c r="I631" i="1"/>
  <c r="K632" i="1" s="1"/>
  <c r="H631" i="1"/>
  <c r="J631" i="1"/>
  <c r="AB646" i="1" l="1"/>
  <c r="AD646" i="1" s="1"/>
  <c r="AC646" i="1"/>
  <c r="AE645" i="1"/>
  <c r="AF646" i="1" s="1"/>
  <c r="J632" i="1"/>
  <c r="I632" i="1"/>
  <c r="K633" i="1" s="1"/>
  <c r="H632" i="1"/>
  <c r="AB647" i="1" l="1"/>
  <c r="AD647" i="1" s="1"/>
  <c r="AC647" i="1"/>
  <c r="AE646" i="1"/>
  <c r="AF647" i="1" s="1"/>
  <c r="J633" i="1"/>
  <c r="I633" i="1"/>
  <c r="K634" i="1" s="1"/>
  <c r="H633" i="1"/>
  <c r="AB648" i="1" l="1"/>
  <c r="AC648" i="1"/>
  <c r="AE647" i="1"/>
  <c r="AF648" i="1" s="1"/>
  <c r="J634" i="1"/>
  <c r="I634" i="1"/>
  <c r="K635" i="1" s="1"/>
  <c r="H634" i="1"/>
  <c r="AD648" i="1" l="1"/>
  <c r="I635" i="1"/>
  <c r="K636" i="1" s="1"/>
  <c r="H635" i="1"/>
  <c r="J635" i="1"/>
  <c r="AB649" i="1" l="1"/>
  <c r="AD649" i="1" s="1"/>
  <c r="AC649" i="1"/>
  <c r="AE648" i="1"/>
  <c r="AF649" i="1" s="1"/>
  <c r="J636" i="1"/>
  <c r="I636" i="1"/>
  <c r="K637" i="1" s="1"/>
  <c r="H636" i="1"/>
  <c r="AB650" i="1" l="1"/>
  <c r="AC650" i="1"/>
  <c r="AE649" i="1"/>
  <c r="AF650" i="1" s="1"/>
  <c r="J637" i="1"/>
  <c r="I637" i="1"/>
  <c r="K638" i="1" s="1"/>
  <c r="H637" i="1"/>
  <c r="AD650" i="1" l="1"/>
  <c r="J638" i="1"/>
  <c r="I638" i="1"/>
  <c r="K639" i="1" s="1"/>
  <c r="H638" i="1"/>
  <c r="AB651" i="1" l="1"/>
  <c r="AC651" i="1"/>
  <c r="AE650" i="1"/>
  <c r="AF651" i="1" s="1"/>
  <c r="I639" i="1"/>
  <c r="K640" i="1" s="1"/>
  <c r="H639" i="1"/>
  <c r="J639" i="1"/>
  <c r="AD651" i="1" l="1"/>
  <c r="J640" i="1"/>
  <c r="I640" i="1"/>
  <c r="K641" i="1" s="1"/>
  <c r="H640" i="1"/>
  <c r="AB652" i="1" l="1"/>
  <c r="AD652" i="1" s="1"/>
  <c r="AC652" i="1"/>
  <c r="AE651" i="1"/>
  <c r="AF652" i="1" s="1"/>
  <c r="J641" i="1"/>
  <c r="I641" i="1"/>
  <c r="K642" i="1" s="1"/>
  <c r="H641" i="1"/>
  <c r="AB653" i="1" l="1"/>
  <c r="AD653" i="1" s="1"/>
  <c r="AC653" i="1"/>
  <c r="AE652" i="1"/>
  <c r="AF653" i="1" s="1"/>
  <c r="J642" i="1"/>
  <c r="I642" i="1"/>
  <c r="K643" i="1" s="1"/>
  <c r="H642" i="1"/>
  <c r="AB654" i="1" l="1"/>
  <c r="AC654" i="1"/>
  <c r="AE653" i="1"/>
  <c r="AF654" i="1" s="1"/>
  <c r="I643" i="1"/>
  <c r="K644" i="1" s="1"/>
  <c r="H643" i="1"/>
  <c r="J643" i="1"/>
  <c r="AD654" i="1" l="1"/>
  <c r="J644" i="1"/>
  <c r="I644" i="1"/>
  <c r="K645" i="1" s="1"/>
  <c r="H644" i="1"/>
  <c r="AB655" i="1" l="1"/>
  <c r="AC655" i="1"/>
  <c r="AE654" i="1"/>
  <c r="AF655" i="1" s="1"/>
  <c r="J645" i="1"/>
  <c r="I645" i="1"/>
  <c r="K646" i="1" s="1"/>
  <c r="H645" i="1"/>
  <c r="AD655" i="1" l="1"/>
  <c r="J646" i="1"/>
  <c r="I646" i="1"/>
  <c r="K647" i="1" s="1"/>
  <c r="H646" i="1"/>
  <c r="AB656" i="1" l="1"/>
  <c r="AC656" i="1"/>
  <c r="AE655" i="1"/>
  <c r="AF656" i="1" s="1"/>
  <c r="I647" i="1"/>
  <c r="K648" i="1" s="1"/>
  <c r="H647" i="1"/>
  <c r="J647" i="1"/>
  <c r="AD656" i="1" l="1"/>
  <c r="J648" i="1"/>
  <c r="I648" i="1"/>
  <c r="K649" i="1" s="1"/>
  <c r="H648" i="1"/>
  <c r="AB657" i="1" l="1"/>
  <c r="AD657" i="1" s="1"/>
  <c r="AC657" i="1"/>
  <c r="AE656" i="1"/>
  <c r="AF657" i="1" s="1"/>
  <c r="J649" i="1"/>
  <c r="I649" i="1"/>
  <c r="K650" i="1" s="1"/>
  <c r="H649" i="1"/>
  <c r="AB658" i="1" l="1"/>
  <c r="AC658" i="1"/>
  <c r="AE657" i="1"/>
  <c r="AF658" i="1" s="1"/>
  <c r="J650" i="1"/>
  <c r="I650" i="1"/>
  <c r="K651" i="1" s="1"/>
  <c r="H650" i="1"/>
  <c r="AD658" i="1" l="1"/>
  <c r="I651" i="1"/>
  <c r="K652" i="1" s="1"/>
  <c r="H651" i="1"/>
  <c r="J651" i="1"/>
  <c r="AB659" i="1" l="1"/>
  <c r="AC659" i="1"/>
  <c r="AE658" i="1"/>
  <c r="AF659" i="1" s="1"/>
  <c r="J652" i="1"/>
  <c r="I652" i="1"/>
  <c r="K653" i="1" s="1"/>
  <c r="H652" i="1"/>
  <c r="AD659" i="1" l="1"/>
  <c r="J653" i="1"/>
  <c r="I653" i="1"/>
  <c r="K654" i="1" s="1"/>
  <c r="H653" i="1"/>
  <c r="AB660" i="1" l="1"/>
  <c r="AC660" i="1"/>
  <c r="AE659" i="1"/>
  <c r="AF660" i="1" s="1"/>
  <c r="J654" i="1"/>
  <c r="I654" i="1"/>
  <c r="K655" i="1" s="1"/>
  <c r="H654" i="1"/>
  <c r="AD660" i="1" l="1"/>
  <c r="I655" i="1"/>
  <c r="K656" i="1" s="1"/>
  <c r="H655" i="1"/>
  <c r="J655" i="1"/>
  <c r="AB661" i="1" l="1"/>
  <c r="AD661" i="1" s="1"/>
  <c r="AC661" i="1"/>
  <c r="AE660" i="1"/>
  <c r="AF661" i="1" s="1"/>
  <c r="J656" i="1"/>
  <c r="I656" i="1"/>
  <c r="K657" i="1" s="1"/>
  <c r="H656" i="1"/>
  <c r="AB662" i="1" l="1"/>
  <c r="AC662" i="1"/>
  <c r="AE661" i="1"/>
  <c r="AF662" i="1" s="1"/>
  <c r="J657" i="1"/>
  <c r="I657" i="1"/>
  <c r="K658" i="1" s="1"/>
  <c r="H657" i="1"/>
  <c r="AD662" i="1" l="1"/>
  <c r="J658" i="1"/>
  <c r="I658" i="1"/>
  <c r="K659" i="1" s="1"/>
  <c r="H658" i="1"/>
  <c r="AB663" i="1" l="1"/>
  <c r="AC663" i="1"/>
  <c r="AE662" i="1"/>
  <c r="AF663" i="1" s="1"/>
  <c r="I659" i="1"/>
  <c r="K660" i="1" s="1"/>
  <c r="H659" i="1"/>
  <c r="J659" i="1"/>
  <c r="AD663" i="1" l="1"/>
  <c r="J660" i="1"/>
  <c r="I660" i="1"/>
  <c r="K661" i="1" s="1"/>
  <c r="H660" i="1"/>
  <c r="AB664" i="1" l="1"/>
  <c r="AC664" i="1"/>
  <c r="AE663" i="1"/>
  <c r="AF664" i="1" s="1"/>
  <c r="J661" i="1"/>
  <c r="I661" i="1"/>
  <c r="K662" i="1" s="1"/>
  <c r="H661" i="1"/>
  <c r="AD664" i="1" l="1"/>
  <c r="H662" i="1"/>
  <c r="J662" i="1"/>
  <c r="I662" i="1"/>
  <c r="K663" i="1" s="1"/>
  <c r="AB665" i="1" l="1"/>
  <c r="AC665" i="1"/>
  <c r="AE664" i="1"/>
  <c r="AF665" i="1" s="1"/>
  <c r="J663" i="1"/>
  <c r="I663" i="1"/>
  <c r="K664" i="1" s="1"/>
  <c r="H663" i="1"/>
  <c r="AD665" i="1" l="1"/>
  <c r="J664" i="1"/>
  <c r="I664" i="1"/>
  <c r="K665" i="1" s="1"/>
  <c r="H664" i="1"/>
  <c r="AB666" i="1" l="1"/>
  <c r="AC666" i="1"/>
  <c r="AE665" i="1"/>
  <c r="AF666" i="1" s="1"/>
  <c r="J665" i="1"/>
  <c r="I665" i="1"/>
  <c r="K666" i="1" s="1"/>
  <c r="H665" i="1"/>
  <c r="AD666" i="1" l="1"/>
  <c r="H666" i="1"/>
  <c r="I666" i="1"/>
  <c r="K667" i="1" s="1"/>
  <c r="J666" i="1"/>
  <c r="AB667" i="1" l="1"/>
  <c r="AD667" i="1" s="1"/>
  <c r="AC667" i="1"/>
  <c r="AE666" i="1"/>
  <c r="AF667" i="1" s="1"/>
  <c r="J667" i="1"/>
  <c r="I667" i="1"/>
  <c r="K668" i="1" s="1"/>
  <c r="H667" i="1"/>
  <c r="AB668" i="1" l="1"/>
  <c r="AD668" i="1" s="1"/>
  <c r="AC668" i="1"/>
  <c r="AE667" i="1"/>
  <c r="AF668" i="1" s="1"/>
  <c r="J668" i="1"/>
  <c r="I668" i="1"/>
  <c r="K669" i="1" s="1"/>
  <c r="H668" i="1"/>
  <c r="AB669" i="1" l="1"/>
  <c r="AD669" i="1" s="1"/>
  <c r="AC669" i="1"/>
  <c r="AE668" i="1"/>
  <c r="AF669" i="1" s="1"/>
  <c r="J669" i="1"/>
  <c r="I669" i="1"/>
  <c r="K670" i="1" s="1"/>
  <c r="H669" i="1"/>
  <c r="AB670" i="1" l="1"/>
  <c r="AC670" i="1"/>
  <c r="AE669" i="1"/>
  <c r="AF670" i="1" s="1"/>
  <c r="H670" i="1"/>
  <c r="J670" i="1"/>
  <c r="I670" i="1"/>
  <c r="K671" i="1" s="1"/>
  <c r="AD670" i="1" l="1"/>
  <c r="J671" i="1"/>
  <c r="I671" i="1"/>
  <c r="K672" i="1" s="1"/>
  <c r="H671" i="1"/>
  <c r="AB671" i="1" l="1"/>
  <c r="AD671" i="1" s="1"/>
  <c r="AC671" i="1"/>
  <c r="AE670" i="1"/>
  <c r="AF671" i="1" s="1"/>
  <c r="J672" i="1"/>
  <c r="I672" i="1"/>
  <c r="K673" i="1" s="1"/>
  <c r="H672" i="1"/>
  <c r="AB672" i="1" l="1"/>
  <c r="AD672" i="1" s="1"/>
  <c r="AC672" i="1"/>
  <c r="AE671" i="1"/>
  <c r="AF672" i="1" s="1"/>
  <c r="J673" i="1"/>
  <c r="I673" i="1"/>
  <c r="K674" i="1" s="1"/>
  <c r="H673" i="1"/>
  <c r="AB673" i="1" l="1"/>
  <c r="AD673" i="1" s="1"/>
  <c r="AC673" i="1"/>
  <c r="AE672" i="1"/>
  <c r="AF673" i="1" s="1"/>
  <c r="H674" i="1"/>
  <c r="J674" i="1"/>
  <c r="I674" i="1"/>
  <c r="K675" i="1" s="1"/>
  <c r="AB674" i="1" l="1"/>
  <c r="AD674" i="1" s="1"/>
  <c r="AC674" i="1"/>
  <c r="AE673" i="1"/>
  <c r="AF674" i="1" s="1"/>
  <c r="J675" i="1"/>
  <c r="I675" i="1"/>
  <c r="K676" i="1" s="1"/>
  <c r="H675" i="1"/>
  <c r="AB675" i="1" l="1"/>
  <c r="AD675" i="1" s="1"/>
  <c r="AC675" i="1"/>
  <c r="AE674" i="1"/>
  <c r="AF675" i="1" s="1"/>
  <c r="J676" i="1"/>
  <c r="I676" i="1"/>
  <c r="K677" i="1" s="1"/>
  <c r="H676" i="1"/>
  <c r="AB676" i="1" l="1"/>
  <c r="AC676" i="1"/>
  <c r="AE675" i="1"/>
  <c r="AF676" i="1" s="1"/>
  <c r="J677" i="1"/>
  <c r="I677" i="1"/>
  <c r="K678" i="1" s="1"/>
  <c r="H677" i="1"/>
  <c r="AD676" i="1" l="1"/>
  <c r="H678" i="1"/>
  <c r="J678" i="1"/>
  <c r="I678" i="1"/>
  <c r="K679" i="1" s="1"/>
  <c r="AB677" i="1" l="1"/>
  <c r="AD677" i="1" s="1"/>
  <c r="AC677" i="1"/>
  <c r="AE676" i="1"/>
  <c r="AF677" i="1" s="1"/>
  <c r="J679" i="1"/>
  <c r="I679" i="1"/>
  <c r="K680" i="1" s="1"/>
  <c r="H679" i="1"/>
  <c r="AB678" i="1" l="1"/>
  <c r="AC678" i="1"/>
  <c r="AE677" i="1"/>
  <c r="AF678" i="1" s="1"/>
  <c r="J680" i="1"/>
  <c r="I680" i="1"/>
  <c r="K681" i="1" s="1"/>
  <c r="H680" i="1"/>
  <c r="AD678" i="1" l="1"/>
  <c r="J681" i="1"/>
  <c r="I681" i="1"/>
  <c r="K682" i="1" s="1"/>
  <c r="H681" i="1"/>
  <c r="AB679" i="1" l="1"/>
  <c r="AD679" i="1" s="1"/>
  <c r="AC679" i="1"/>
  <c r="AE678" i="1"/>
  <c r="AF679" i="1" s="1"/>
  <c r="H682" i="1"/>
  <c r="J682" i="1"/>
  <c r="I682" i="1"/>
  <c r="K683" i="1" s="1"/>
  <c r="AB680" i="1" l="1"/>
  <c r="AD680" i="1" s="1"/>
  <c r="AC680" i="1"/>
  <c r="AE679" i="1"/>
  <c r="AF680" i="1" s="1"/>
  <c r="J683" i="1"/>
  <c r="I683" i="1"/>
  <c r="K684" i="1" s="1"/>
  <c r="H683" i="1"/>
  <c r="AB681" i="1" l="1"/>
  <c r="AD681" i="1" s="1"/>
  <c r="AC681" i="1"/>
  <c r="AE680" i="1"/>
  <c r="AF681" i="1" s="1"/>
  <c r="J684" i="1"/>
  <c r="I684" i="1"/>
  <c r="K685" i="1" s="1"/>
  <c r="H684" i="1"/>
  <c r="AB682" i="1" l="1"/>
  <c r="AD682" i="1" s="1"/>
  <c r="AC682" i="1"/>
  <c r="AE681" i="1"/>
  <c r="AF682" i="1" s="1"/>
  <c r="J685" i="1"/>
  <c r="I685" i="1"/>
  <c r="K686" i="1" s="1"/>
  <c r="H685" i="1"/>
  <c r="AB683" i="1" l="1"/>
  <c r="AC683" i="1"/>
  <c r="AE682" i="1"/>
  <c r="AF683" i="1" s="1"/>
  <c r="H686" i="1"/>
  <c r="J686" i="1"/>
  <c r="I686" i="1"/>
  <c r="K687" i="1" s="1"/>
  <c r="AD683" i="1" l="1"/>
  <c r="J687" i="1"/>
  <c r="I687" i="1"/>
  <c r="K688" i="1" s="1"/>
  <c r="H687" i="1"/>
  <c r="AB684" i="1" l="1"/>
  <c r="AD684" i="1" s="1"/>
  <c r="AC684" i="1"/>
  <c r="AE683" i="1"/>
  <c r="AF684" i="1" s="1"/>
  <c r="J688" i="1"/>
  <c r="I688" i="1"/>
  <c r="K689" i="1" s="1"/>
  <c r="H688" i="1"/>
  <c r="AB685" i="1" l="1"/>
  <c r="AC685" i="1"/>
  <c r="AE684" i="1"/>
  <c r="AF685" i="1" s="1"/>
  <c r="J689" i="1"/>
  <c r="I689" i="1"/>
  <c r="K690" i="1" s="1"/>
  <c r="H689" i="1"/>
  <c r="AD685" i="1" l="1"/>
  <c r="H690" i="1"/>
  <c r="J690" i="1"/>
  <c r="I690" i="1"/>
  <c r="K691" i="1" s="1"/>
  <c r="AB686" i="1" l="1"/>
  <c r="AD686" i="1" s="1"/>
  <c r="AC686" i="1"/>
  <c r="AE685" i="1"/>
  <c r="AF686" i="1" s="1"/>
  <c r="J691" i="1"/>
  <c r="I691" i="1"/>
  <c r="K692" i="1" s="1"/>
  <c r="H691" i="1"/>
  <c r="AB687" i="1" l="1"/>
  <c r="AC687" i="1"/>
  <c r="AE686" i="1"/>
  <c r="AF687" i="1" s="1"/>
  <c r="J692" i="1"/>
  <c r="I692" i="1"/>
  <c r="K693" i="1" s="1"/>
  <c r="H692" i="1"/>
  <c r="AD687" i="1" l="1"/>
  <c r="J693" i="1"/>
  <c r="I693" i="1"/>
  <c r="K694" i="1" s="1"/>
  <c r="H693" i="1"/>
  <c r="AB688" i="1" l="1"/>
  <c r="AC688" i="1"/>
  <c r="AE687" i="1"/>
  <c r="AF688" i="1" s="1"/>
  <c r="H694" i="1"/>
  <c r="J694" i="1"/>
  <c r="I694" i="1"/>
  <c r="K695" i="1" s="1"/>
  <c r="AD688" i="1" l="1"/>
  <c r="J695" i="1"/>
  <c r="I695" i="1"/>
  <c r="K696" i="1" s="1"/>
  <c r="H695" i="1"/>
  <c r="AB689" i="1" l="1"/>
  <c r="AC689" i="1"/>
  <c r="AE688" i="1"/>
  <c r="AF689" i="1" s="1"/>
  <c r="J696" i="1"/>
  <c r="I696" i="1"/>
  <c r="K697" i="1" s="1"/>
  <c r="H696" i="1"/>
  <c r="AD689" i="1" l="1"/>
  <c r="J697" i="1"/>
  <c r="I697" i="1"/>
  <c r="K698" i="1" s="1"/>
  <c r="H697" i="1"/>
  <c r="AB690" i="1" l="1"/>
  <c r="AC690" i="1"/>
  <c r="AE689" i="1"/>
  <c r="AF690" i="1" s="1"/>
  <c r="H698" i="1"/>
  <c r="J698" i="1"/>
  <c r="I698" i="1"/>
  <c r="K699" i="1" s="1"/>
  <c r="AD690" i="1" l="1"/>
  <c r="J699" i="1"/>
  <c r="I699" i="1"/>
  <c r="K700" i="1" s="1"/>
  <c r="H699" i="1"/>
  <c r="AB691" i="1" l="1"/>
  <c r="AD691" i="1" s="1"/>
  <c r="AC691" i="1"/>
  <c r="AE690" i="1"/>
  <c r="AF691" i="1" s="1"/>
  <c r="J700" i="1"/>
  <c r="I700" i="1"/>
  <c r="K701" i="1" s="1"/>
  <c r="H700" i="1"/>
  <c r="AB692" i="1" l="1"/>
  <c r="AC692" i="1"/>
  <c r="AE691" i="1"/>
  <c r="AF692" i="1" s="1"/>
  <c r="J701" i="1"/>
  <c r="I701" i="1"/>
  <c r="K702" i="1" s="1"/>
  <c r="H701" i="1"/>
  <c r="AD692" i="1" l="1"/>
  <c r="H702" i="1"/>
  <c r="I702" i="1"/>
  <c r="K703" i="1" s="1"/>
  <c r="J702" i="1"/>
  <c r="AB693" i="1" l="1"/>
  <c r="AC693" i="1"/>
  <c r="AE692" i="1"/>
  <c r="AF693" i="1" s="1"/>
  <c r="J703" i="1"/>
  <c r="I703" i="1"/>
  <c r="K704" i="1" s="1"/>
  <c r="H703" i="1"/>
  <c r="AD693" i="1" l="1"/>
  <c r="J704" i="1"/>
  <c r="I704" i="1"/>
  <c r="K705" i="1" s="1"/>
  <c r="H704" i="1"/>
  <c r="AB694" i="1" l="1"/>
  <c r="AD694" i="1" s="1"/>
  <c r="AC694" i="1"/>
  <c r="AE693" i="1"/>
  <c r="AF694" i="1" s="1"/>
  <c r="J705" i="1"/>
  <c r="I705" i="1"/>
  <c r="K706" i="1" s="1"/>
  <c r="H705" i="1"/>
  <c r="AB695" i="1" l="1"/>
  <c r="AC695" i="1"/>
  <c r="AE694" i="1"/>
  <c r="AF695" i="1" s="1"/>
  <c r="H706" i="1"/>
  <c r="J706" i="1"/>
  <c r="I706" i="1"/>
  <c r="K707" i="1" s="1"/>
  <c r="AD695" i="1" l="1"/>
  <c r="J707" i="1"/>
  <c r="I707" i="1"/>
  <c r="K708" i="1" s="1"/>
  <c r="H707" i="1"/>
  <c r="AB696" i="1" l="1"/>
  <c r="AC696" i="1"/>
  <c r="AE695" i="1"/>
  <c r="AF696" i="1" s="1"/>
  <c r="J708" i="1"/>
  <c r="I708" i="1"/>
  <c r="K709" i="1" s="1"/>
  <c r="H708" i="1"/>
  <c r="AD696" i="1" l="1"/>
  <c r="J709" i="1"/>
  <c r="I709" i="1"/>
  <c r="K710" i="1" s="1"/>
  <c r="H709" i="1"/>
  <c r="AB697" i="1" l="1"/>
  <c r="AD697" i="1" s="1"/>
  <c r="AC697" i="1"/>
  <c r="AE696" i="1"/>
  <c r="AF697" i="1" s="1"/>
  <c r="H710" i="1"/>
  <c r="J710" i="1"/>
  <c r="I710" i="1"/>
  <c r="K711" i="1" s="1"/>
  <c r="AB698" i="1" l="1"/>
  <c r="AD698" i="1" s="1"/>
  <c r="AC698" i="1"/>
  <c r="AE697" i="1"/>
  <c r="AF698" i="1" s="1"/>
  <c r="J711" i="1"/>
  <c r="I711" i="1"/>
  <c r="K712" i="1" s="1"/>
  <c r="H711" i="1"/>
  <c r="AB699" i="1" l="1"/>
  <c r="AD699" i="1" s="1"/>
  <c r="AC699" i="1"/>
  <c r="AE698" i="1"/>
  <c r="AF699" i="1" s="1"/>
  <c r="J712" i="1"/>
  <c r="I712" i="1"/>
  <c r="K713" i="1" s="1"/>
  <c r="H712" i="1"/>
  <c r="AB700" i="1" l="1"/>
  <c r="AC700" i="1"/>
  <c r="AE699" i="1"/>
  <c r="AF700" i="1" s="1"/>
  <c r="J713" i="1"/>
  <c r="I713" i="1"/>
  <c r="K714" i="1" s="1"/>
  <c r="H713" i="1"/>
  <c r="AD700" i="1" l="1"/>
  <c r="H714" i="1"/>
  <c r="J714" i="1"/>
  <c r="I714" i="1"/>
  <c r="K715" i="1" s="1"/>
  <c r="AB701" i="1" l="1"/>
  <c r="AD701" i="1" s="1"/>
  <c r="AC701" i="1"/>
  <c r="AE700" i="1"/>
  <c r="AF701" i="1" s="1"/>
  <c r="J715" i="1"/>
  <c r="I715" i="1"/>
  <c r="K716" i="1" s="1"/>
  <c r="H715" i="1"/>
  <c r="AB702" i="1" l="1"/>
  <c r="AD702" i="1" s="1"/>
  <c r="AC702" i="1"/>
  <c r="AE701" i="1"/>
  <c r="AF702" i="1" s="1"/>
  <c r="J716" i="1"/>
  <c r="I716" i="1"/>
  <c r="K717" i="1" s="1"/>
  <c r="H716" i="1"/>
  <c r="AB703" i="1" l="1"/>
  <c r="AC703" i="1"/>
  <c r="AE702" i="1"/>
  <c r="AF703" i="1" s="1"/>
  <c r="J717" i="1"/>
  <c r="I717" i="1"/>
  <c r="K718" i="1" s="1"/>
  <c r="H717" i="1"/>
  <c r="AD703" i="1" l="1"/>
  <c r="H718" i="1"/>
  <c r="J718" i="1"/>
  <c r="I718" i="1"/>
  <c r="K719" i="1" s="1"/>
  <c r="AB704" i="1" l="1"/>
  <c r="AC704" i="1"/>
  <c r="AE703" i="1"/>
  <c r="AF704" i="1" s="1"/>
  <c r="J719" i="1"/>
  <c r="I719" i="1"/>
  <c r="K720" i="1" s="1"/>
  <c r="H719" i="1"/>
  <c r="AD704" i="1" l="1"/>
  <c r="J720" i="1"/>
  <c r="I720" i="1"/>
  <c r="K721" i="1" s="1"/>
  <c r="H720" i="1"/>
  <c r="AB705" i="1" l="1"/>
  <c r="AD705" i="1" s="1"/>
  <c r="AC705" i="1"/>
  <c r="AE704" i="1"/>
  <c r="AF705" i="1" s="1"/>
  <c r="J721" i="1"/>
  <c r="I721" i="1"/>
  <c r="K722" i="1" s="1"/>
  <c r="H721" i="1"/>
  <c r="AB706" i="1" l="1"/>
  <c r="AC706" i="1"/>
  <c r="AE705" i="1"/>
  <c r="AF706" i="1" s="1"/>
  <c r="H722" i="1"/>
  <c r="J722" i="1"/>
  <c r="I722" i="1"/>
  <c r="K723" i="1" s="1"/>
  <c r="AD706" i="1" l="1"/>
  <c r="J723" i="1"/>
  <c r="I723" i="1"/>
  <c r="K724" i="1" s="1"/>
  <c r="H723" i="1"/>
  <c r="AB707" i="1" l="1"/>
  <c r="AC707" i="1"/>
  <c r="AE706" i="1"/>
  <c r="AF707" i="1" s="1"/>
  <c r="J724" i="1"/>
  <c r="I724" i="1"/>
  <c r="K725" i="1" s="1"/>
  <c r="H724" i="1"/>
  <c r="AD707" i="1" l="1"/>
  <c r="J725" i="1"/>
  <c r="I725" i="1"/>
  <c r="K726" i="1" s="1"/>
  <c r="H725" i="1"/>
  <c r="AB708" i="1" l="1"/>
  <c r="AD708" i="1" s="1"/>
  <c r="AC708" i="1"/>
  <c r="AE707" i="1"/>
  <c r="AF708" i="1" s="1"/>
  <c r="H726" i="1"/>
  <c r="J726" i="1"/>
  <c r="I726" i="1"/>
  <c r="K727" i="1" s="1"/>
  <c r="AB709" i="1" l="1"/>
  <c r="AD709" i="1" s="1"/>
  <c r="AC709" i="1"/>
  <c r="AE708" i="1"/>
  <c r="AF709" i="1" s="1"/>
  <c r="J727" i="1"/>
  <c r="I727" i="1"/>
  <c r="K728" i="1" s="1"/>
  <c r="H727" i="1"/>
  <c r="AB710" i="1" l="1"/>
  <c r="AC710" i="1"/>
  <c r="AE709" i="1"/>
  <c r="AF710" i="1" s="1"/>
  <c r="J728" i="1"/>
  <c r="I728" i="1"/>
  <c r="K729" i="1" s="1"/>
  <c r="H728" i="1"/>
  <c r="AD710" i="1" l="1"/>
  <c r="J729" i="1"/>
  <c r="I729" i="1"/>
  <c r="K730" i="1" s="1"/>
  <c r="H729" i="1"/>
  <c r="AB711" i="1" l="1"/>
  <c r="AD711" i="1" s="1"/>
  <c r="AC711" i="1"/>
  <c r="AE710" i="1"/>
  <c r="AF711" i="1" s="1"/>
  <c r="H730" i="1"/>
  <c r="J730" i="1"/>
  <c r="I730" i="1"/>
  <c r="K731" i="1" s="1"/>
  <c r="AB712" i="1" l="1"/>
  <c r="AD712" i="1" s="1"/>
  <c r="AC712" i="1"/>
  <c r="AE711" i="1"/>
  <c r="AF712" i="1" s="1"/>
  <c r="J731" i="1"/>
  <c r="I731" i="1"/>
  <c r="K732" i="1" s="1"/>
  <c r="H731" i="1"/>
  <c r="AB713" i="1" l="1"/>
  <c r="AD713" i="1" s="1"/>
  <c r="AC713" i="1"/>
  <c r="AE712" i="1"/>
  <c r="AF713" i="1" s="1"/>
  <c r="J732" i="1"/>
  <c r="I732" i="1"/>
  <c r="K733" i="1" s="1"/>
  <c r="H732" i="1"/>
  <c r="AB714" i="1" l="1"/>
  <c r="AD714" i="1" s="1"/>
  <c r="AC714" i="1"/>
  <c r="AE713" i="1"/>
  <c r="AF714" i="1" s="1"/>
  <c r="J733" i="1"/>
  <c r="I733" i="1"/>
  <c r="K734" i="1" s="1"/>
  <c r="H733" i="1"/>
  <c r="AB715" i="1" l="1"/>
  <c r="AD715" i="1" s="1"/>
  <c r="AC715" i="1"/>
  <c r="AE714" i="1"/>
  <c r="AF715" i="1" s="1"/>
  <c r="H734" i="1"/>
  <c r="J734" i="1"/>
  <c r="I734" i="1"/>
  <c r="K735" i="1" s="1"/>
  <c r="AB716" i="1" l="1"/>
  <c r="AD716" i="1" s="1"/>
  <c r="AC716" i="1"/>
  <c r="AE715" i="1"/>
  <c r="AF716" i="1" s="1"/>
  <c r="J735" i="1"/>
  <c r="I735" i="1"/>
  <c r="K736" i="1" s="1"/>
  <c r="H735" i="1"/>
  <c r="AB717" i="1" l="1"/>
  <c r="AD717" i="1" s="1"/>
  <c r="AC717" i="1"/>
  <c r="AE716" i="1"/>
  <c r="AF717" i="1" s="1"/>
  <c r="J736" i="1"/>
  <c r="I736" i="1"/>
  <c r="K737" i="1" s="1"/>
  <c r="H736" i="1"/>
  <c r="AB718" i="1" l="1"/>
  <c r="AD718" i="1" s="1"/>
  <c r="AC718" i="1"/>
  <c r="AE717" i="1"/>
  <c r="AF718" i="1" s="1"/>
  <c r="J737" i="1"/>
  <c r="I737" i="1"/>
  <c r="K738" i="1" s="1"/>
  <c r="H737" i="1"/>
  <c r="AB719" i="1" l="1"/>
  <c r="AC719" i="1"/>
  <c r="AE718" i="1"/>
  <c r="AF719" i="1" s="1"/>
  <c r="H738" i="1"/>
  <c r="J738" i="1"/>
  <c r="I738" i="1"/>
  <c r="K739" i="1" s="1"/>
  <c r="AD719" i="1" l="1"/>
  <c r="J739" i="1"/>
  <c r="I739" i="1"/>
  <c r="K740" i="1" s="1"/>
  <c r="H739" i="1"/>
  <c r="AB720" i="1" l="1"/>
  <c r="AD720" i="1" s="1"/>
  <c r="AC720" i="1"/>
  <c r="AE719" i="1"/>
  <c r="AF720" i="1" s="1"/>
  <c r="J740" i="1"/>
  <c r="I740" i="1"/>
  <c r="K741" i="1" s="1"/>
  <c r="H740" i="1"/>
  <c r="AB721" i="1" l="1"/>
  <c r="AD721" i="1" s="1"/>
  <c r="AC721" i="1"/>
  <c r="AE720" i="1"/>
  <c r="AF721" i="1" s="1"/>
  <c r="J741" i="1"/>
  <c r="I741" i="1"/>
  <c r="K742" i="1" s="1"/>
  <c r="H741" i="1"/>
  <c r="AB722" i="1" l="1"/>
  <c r="AC722" i="1"/>
  <c r="AE721" i="1"/>
  <c r="AF722" i="1" s="1"/>
  <c r="H742" i="1"/>
  <c r="J742" i="1"/>
  <c r="I742" i="1"/>
  <c r="K743" i="1" s="1"/>
  <c r="AD722" i="1" l="1"/>
  <c r="J743" i="1"/>
  <c r="I743" i="1"/>
  <c r="K744" i="1" s="1"/>
  <c r="H743" i="1"/>
  <c r="AB723" i="1" l="1"/>
  <c r="AD723" i="1" s="1"/>
  <c r="AC723" i="1"/>
  <c r="AE722" i="1"/>
  <c r="AF723" i="1" s="1"/>
  <c r="J744" i="1"/>
  <c r="I744" i="1"/>
  <c r="K745" i="1" s="1"/>
  <c r="H744" i="1"/>
  <c r="AB724" i="1" l="1"/>
  <c r="AC724" i="1"/>
  <c r="AE723" i="1"/>
  <c r="AF724" i="1" s="1"/>
  <c r="J745" i="1"/>
  <c r="I745" i="1"/>
  <c r="K746" i="1" s="1"/>
  <c r="H745" i="1"/>
  <c r="AD724" i="1" l="1"/>
  <c r="H746" i="1"/>
  <c r="J746" i="1"/>
  <c r="I746" i="1"/>
  <c r="K747" i="1" s="1"/>
  <c r="AB725" i="1" l="1"/>
  <c r="AD725" i="1" s="1"/>
  <c r="AC725" i="1"/>
  <c r="AE724" i="1"/>
  <c r="AF725" i="1" s="1"/>
  <c r="J747" i="1"/>
  <c r="I747" i="1"/>
  <c r="K748" i="1" s="1"/>
  <c r="H747" i="1"/>
  <c r="AB726" i="1" l="1"/>
  <c r="AD726" i="1" s="1"/>
  <c r="AC726" i="1"/>
  <c r="AE725" i="1"/>
  <c r="AF726" i="1" s="1"/>
  <c r="J748" i="1"/>
  <c r="I748" i="1"/>
  <c r="K749" i="1" s="1"/>
  <c r="H748" i="1"/>
  <c r="AB727" i="1" l="1"/>
  <c r="AD727" i="1" s="1"/>
  <c r="AC727" i="1"/>
  <c r="AE726" i="1"/>
  <c r="AF727" i="1" s="1"/>
  <c r="J749" i="1"/>
  <c r="I749" i="1"/>
  <c r="K750" i="1" s="1"/>
  <c r="H749" i="1"/>
  <c r="AB728" i="1" l="1"/>
  <c r="AC728" i="1"/>
  <c r="AE727" i="1"/>
  <c r="AF728" i="1" s="1"/>
  <c r="H750" i="1"/>
  <c r="J750" i="1"/>
  <c r="I750" i="1"/>
  <c r="K751" i="1" s="1"/>
  <c r="AD728" i="1" l="1"/>
  <c r="J751" i="1"/>
  <c r="I751" i="1"/>
  <c r="K752" i="1" s="1"/>
  <c r="H751" i="1"/>
  <c r="AB729" i="1" l="1"/>
  <c r="AD729" i="1" s="1"/>
  <c r="AC729" i="1"/>
  <c r="AE728" i="1"/>
  <c r="AF729" i="1" s="1"/>
  <c r="J752" i="1"/>
  <c r="I752" i="1"/>
  <c r="K753" i="1" s="1"/>
  <c r="H752" i="1"/>
  <c r="AB730" i="1" l="1"/>
  <c r="AD730" i="1" s="1"/>
  <c r="AC730" i="1"/>
  <c r="AE729" i="1"/>
  <c r="AF730" i="1" s="1"/>
  <c r="J753" i="1"/>
  <c r="I753" i="1"/>
  <c r="K754" i="1" s="1"/>
  <c r="H753" i="1"/>
  <c r="AB731" i="1" l="1"/>
  <c r="AC731" i="1"/>
  <c r="AE730" i="1"/>
  <c r="AF731" i="1" s="1"/>
  <c r="H754" i="1"/>
  <c r="J754" i="1"/>
  <c r="I754" i="1"/>
  <c r="K755" i="1" s="1"/>
  <c r="AD731" i="1" l="1"/>
  <c r="J755" i="1"/>
  <c r="I755" i="1"/>
  <c r="K756" i="1" s="1"/>
  <c r="H755" i="1"/>
  <c r="AB732" i="1" l="1"/>
  <c r="AD732" i="1" s="1"/>
  <c r="AC732" i="1"/>
  <c r="AE731" i="1"/>
  <c r="AF732" i="1" s="1"/>
  <c r="J756" i="1"/>
  <c r="I756" i="1"/>
  <c r="K757" i="1" s="1"/>
  <c r="H756" i="1"/>
  <c r="AB733" i="1" l="1"/>
  <c r="AC733" i="1"/>
  <c r="AE732" i="1"/>
  <c r="AF733" i="1" s="1"/>
  <c r="J757" i="1"/>
  <c r="I757" i="1"/>
  <c r="K758" i="1" s="1"/>
  <c r="H757" i="1"/>
  <c r="AD733" i="1" l="1"/>
  <c r="H758" i="1"/>
  <c r="J758" i="1"/>
  <c r="I758" i="1"/>
  <c r="K759" i="1" s="1"/>
  <c r="AB734" i="1" l="1"/>
  <c r="AD734" i="1" s="1"/>
  <c r="AC734" i="1"/>
  <c r="AE733" i="1"/>
  <c r="AF734" i="1" s="1"/>
  <c r="J759" i="1"/>
  <c r="I759" i="1"/>
  <c r="K760" i="1" s="1"/>
  <c r="H759" i="1"/>
  <c r="AB735" i="1" l="1"/>
  <c r="AC735" i="1"/>
  <c r="AE734" i="1"/>
  <c r="AF735" i="1" s="1"/>
  <c r="J760" i="1"/>
  <c r="I760" i="1"/>
  <c r="K761" i="1" s="1"/>
  <c r="H760" i="1"/>
  <c r="AD735" i="1" l="1"/>
  <c r="J761" i="1"/>
  <c r="I761" i="1"/>
  <c r="K762" i="1" s="1"/>
  <c r="H761" i="1"/>
  <c r="AB736" i="1" l="1"/>
  <c r="AD736" i="1" s="1"/>
  <c r="AC736" i="1"/>
  <c r="AE735" i="1"/>
  <c r="AF736" i="1" s="1"/>
  <c r="H762" i="1"/>
  <c r="J762" i="1"/>
  <c r="I762" i="1"/>
  <c r="K763" i="1" s="1"/>
  <c r="AB737" i="1" l="1"/>
  <c r="AC737" i="1"/>
  <c r="AE736" i="1"/>
  <c r="AF737" i="1" s="1"/>
  <c r="J763" i="1"/>
  <c r="I763" i="1"/>
  <c r="K764" i="1" s="1"/>
  <c r="H763" i="1"/>
  <c r="AD737" i="1" l="1"/>
  <c r="J764" i="1"/>
  <c r="I764" i="1"/>
  <c r="K765" i="1" s="1"/>
  <c r="H764" i="1"/>
  <c r="AB738" i="1" l="1"/>
  <c r="AD738" i="1" s="1"/>
  <c r="AC738" i="1"/>
  <c r="AE737" i="1"/>
  <c r="AF738" i="1" s="1"/>
  <c r="J765" i="1"/>
  <c r="I765" i="1"/>
  <c r="K766" i="1" s="1"/>
  <c r="H765" i="1"/>
  <c r="AB739" i="1" l="1"/>
  <c r="AD739" i="1" s="1"/>
  <c r="AC739" i="1"/>
  <c r="AE738" i="1"/>
  <c r="AF739" i="1" s="1"/>
  <c r="H766" i="1"/>
  <c r="J766" i="1"/>
  <c r="I766" i="1"/>
  <c r="K767" i="1" s="1"/>
  <c r="AB740" i="1" l="1"/>
  <c r="AD740" i="1" s="1"/>
  <c r="AC740" i="1"/>
  <c r="AE739" i="1"/>
  <c r="AF740" i="1" s="1"/>
  <c r="J767" i="1"/>
  <c r="I767" i="1"/>
  <c r="K768" i="1" s="1"/>
  <c r="H767" i="1"/>
  <c r="AB741" i="1" l="1"/>
  <c r="AC741" i="1"/>
  <c r="AE740" i="1"/>
  <c r="AF741" i="1" s="1"/>
  <c r="J768" i="1"/>
  <c r="I768" i="1"/>
  <c r="K769" i="1" s="1"/>
  <c r="H768" i="1"/>
  <c r="AD741" i="1" l="1"/>
  <c r="J769" i="1"/>
  <c r="I769" i="1"/>
  <c r="K770" i="1" s="1"/>
  <c r="H769" i="1"/>
  <c r="AB742" i="1" l="1"/>
  <c r="AD742" i="1" s="1"/>
  <c r="AC742" i="1"/>
  <c r="AE741" i="1"/>
  <c r="AF742" i="1" s="1"/>
  <c r="H770" i="1"/>
  <c r="I770" i="1"/>
  <c r="K771" i="1" s="1"/>
  <c r="J770" i="1"/>
  <c r="AB743" i="1" l="1"/>
  <c r="AC743" i="1"/>
  <c r="AE742" i="1"/>
  <c r="AF743" i="1" s="1"/>
  <c r="J771" i="1"/>
  <c r="I771" i="1"/>
  <c r="K772" i="1" s="1"/>
  <c r="H771" i="1"/>
  <c r="AD743" i="1" l="1"/>
  <c r="J772" i="1"/>
  <c r="I772" i="1"/>
  <c r="K773" i="1" s="1"/>
  <c r="H772" i="1"/>
  <c r="AB744" i="1" l="1"/>
  <c r="AD744" i="1" s="1"/>
  <c r="AC744" i="1"/>
  <c r="AE743" i="1"/>
  <c r="AF744" i="1" s="1"/>
  <c r="J773" i="1"/>
  <c r="I773" i="1"/>
  <c r="K774" i="1" s="1"/>
  <c r="H773" i="1"/>
  <c r="AB745" i="1" l="1"/>
  <c r="AD745" i="1" s="1"/>
  <c r="AC745" i="1"/>
  <c r="AE744" i="1"/>
  <c r="AF745" i="1" s="1"/>
  <c r="H774" i="1"/>
  <c r="I774" i="1"/>
  <c r="K775" i="1" s="1"/>
  <c r="J774" i="1"/>
  <c r="AB746" i="1" l="1"/>
  <c r="AD746" i="1" s="1"/>
  <c r="AC746" i="1"/>
  <c r="AE745" i="1"/>
  <c r="AF746" i="1" s="1"/>
  <c r="J775" i="1"/>
  <c r="I775" i="1"/>
  <c r="K776" i="1" s="1"/>
  <c r="H775" i="1"/>
  <c r="AB747" i="1" l="1"/>
  <c r="AD747" i="1" s="1"/>
  <c r="AC747" i="1"/>
  <c r="AE746" i="1"/>
  <c r="AF747" i="1" s="1"/>
  <c r="J776" i="1"/>
  <c r="I776" i="1"/>
  <c r="K777" i="1" s="1"/>
  <c r="H776" i="1"/>
  <c r="AB748" i="1" l="1"/>
  <c r="AC748" i="1"/>
  <c r="AE747" i="1"/>
  <c r="AF748" i="1" s="1"/>
  <c r="J777" i="1"/>
  <c r="I777" i="1"/>
  <c r="K778" i="1" s="1"/>
  <c r="H777" i="1"/>
  <c r="AD748" i="1" l="1"/>
  <c r="H778" i="1"/>
  <c r="J778" i="1"/>
  <c r="I778" i="1"/>
  <c r="K779" i="1" s="1"/>
  <c r="AB749" i="1" l="1"/>
  <c r="AD749" i="1" s="1"/>
  <c r="AC749" i="1"/>
  <c r="AE748" i="1"/>
  <c r="AF749" i="1" s="1"/>
  <c r="J779" i="1"/>
  <c r="I779" i="1"/>
  <c r="K780" i="1" s="1"/>
  <c r="H779" i="1"/>
  <c r="AB750" i="1" l="1"/>
  <c r="AC750" i="1"/>
  <c r="AE749" i="1"/>
  <c r="AF750" i="1" s="1"/>
  <c r="J780" i="1"/>
  <c r="I780" i="1"/>
  <c r="K781" i="1" s="1"/>
  <c r="H780" i="1"/>
  <c r="AD750" i="1" l="1"/>
  <c r="J781" i="1"/>
  <c r="I781" i="1"/>
  <c r="K782" i="1" s="1"/>
  <c r="H781" i="1"/>
  <c r="AB751" i="1" l="1"/>
  <c r="AD751" i="1" s="1"/>
  <c r="AC751" i="1"/>
  <c r="AE750" i="1"/>
  <c r="AF751" i="1" s="1"/>
  <c r="H782" i="1"/>
  <c r="J782" i="1"/>
  <c r="I782" i="1"/>
  <c r="K783" i="1" s="1"/>
  <c r="AB752" i="1" l="1"/>
  <c r="AC752" i="1"/>
  <c r="AE751" i="1"/>
  <c r="AF752" i="1" s="1"/>
  <c r="J783" i="1"/>
  <c r="I783" i="1"/>
  <c r="K784" i="1" s="1"/>
  <c r="H783" i="1"/>
  <c r="AD752" i="1" l="1"/>
  <c r="J784" i="1"/>
  <c r="I784" i="1"/>
  <c r="K785" i="1" s="1"/>
  <c r="H784" i="1"/>
  <c r="AB753" i="1" l="1"/>
  <c r="AD753" i="1" s="1"/>
  <c r="AC753" i="1"/>
  <c r="AE752" i="1"/>
  <c r="AF753" i="1" s="1"/>
  <c r="J785" i="1"/>
  <c r="I785" i="1"/>
  <c r="K786" i="1" s="1"/>
  <c r="H785" i="1"/>
  <c r="AB754" i="1" l="1"/>
  <c r="AD754" i="1" s="1"/>
  <c r="AC754" i="1"/>
  <c r="AE753" i="1"/>
  <c r="AF754" i="1" s="1"/>
  <c r="H786" i="1"/>
  <c r="J786" i="1"/>
  <c r="I786" i="1"/>
  <c r="K787" i="1" s="1"/>
  <c r="AB755" i="1" l="1"/>
  <c r="AD755" i="1" s="1"/>
  <c r="AC755" i="1"/>
  <c r="AE754" i="1"/>
  <c r="AF755" i="1" s="1"/>
  <c r="J787" i="1"/>
  <c r="I787" i="1"/>
  <c r="K788" i="1" s="1"/>
  <c r="H787" i="1"/>
  <c r="AB756" i="1" l="1"/>
  <c r="AC756" i="1"/>
  <c r="AE755" i="1"/>
  <c r="AF756" i="1" s="1"/>
  <c r="J788" i="1"/>
  <c r="I788" i="1"/>
  <c r="K789" i="1" s="1"/>
  <c r="H788" i="1"/>
  <c r="AD756" i="1" l="1"/>
  <c r="J789" i="1"/>
  <c r="I789" i="1"/>
  <c r="K790" i="1" s="1"/>
  <c r="H789" i="1"/>
  <c r="AB757" i="1" l="1"/>
  <c r="AC757" i="1"/>
  <c r="AE756" i="1"/>
  <c r="AF757" i="1" s="1"/>
  <c r="H790" i="1"/>
  <c r="J790" i="1"/>
  <c r="I790" i="1"/>
  <c r="K791" i="1" s="1"/>
  <c r="AD757" i="1" l="1"/>
  <c r="J791" i="1"/>
  <c r="I791" i="1"/>
  <c r="K792" i="1" s="1"/>
  <c r="H791" i="1"/>
  <c r="AB758" i="1" l="1"/>
  <c r="AD758" i="1" s="1"/>
  <c r="AC758" i="1"/>
  <c r="AE757" i="1"/>
  <c r="AF758" i="1" s="1"/>
  <c r="J792" i="1"/>
  <c r="I792" i="1"/>
  <c r="K793" i="1" s="1"/>
  <c r="H792" i="1"/>
  <c r="AB759" i="1" l="1"/>
  <c r="AC759" i="1"/>
  <c r="AE758" i="1"/>
  <c r="AF759" i="1" s="1"/>
  <c r="J793" i="1"/>
  <c r="I793" i="1"/>
  <c r="K794" i="1" s="1"/>
  <c r="H793" i="1"/>
  <c r="AD759" i="1" l="1"/>
  <c r="H794" i="1"/>
  <c r="J794" i="1"/>
  <c r="I794" i="1"/>
  <c r="K795" i="1" s="1"/>
  <c r="AB760" i="1" l="1"/>
  <c r="AC760" i="1"/>
  <c r="AE759" i="1"/>
  <c r="AF760" i="1" s="1"/>
  <c r="J795" i="1"/>
  <c r="I795" i="1"/>
  <c r="K796" i="1" s="1"/>
  <c r="H795" i="1"/>
  <c r="AD760" i="1" l="1"/>
  <c r="J796" i="1"/>
  <c r="I796" i="1"/>
  <c r="K797" i="1" s="1"/>
  <c r="H796" i="1"/>
  <c r="AB761" i="1" l="1"/>
  <c r="AD761" i="1" s="1"/>
  <c r="AC761" i="1"/>
  <c r="AE760" i="1"/>
  <c r="AF761" i="1" s="1"/>
  <c r="J797" i="1"/>
  <c r="I797" i="1"/>
  <c r="K798" i="1" s="1"/>
  <c r="H797" i="1"/>
  <c r="AB762" i="1" l="1"/>
  <c r="AD762" i="1" s="1"/>
  <c r="AC762" i="1"/>
  <c r="AE761" i="1"/>
  <c r="AF762" i="1" s="1"/>
  <c r="H798" i="1"/>
  <c r="J798" i="1"/>
  <c r="I798" i="1"/>
  <c r="K799" i="1" s="1"/>
  <c r="AB763" i="1" l="1"/>
  <c r="AC763" i="1"/>
  <c r="AE762" i="1"/>
  <c r="AF763" i="1" s="1"/>
  <c r="J799" i="1"/>
  <c r="I799" i="1"/>
  <c r="K800" i="1" s="1"/>
  <c r="H799" i="1"/>
  <c r="AD763" i="1" l="1"/>
  <c r="J800" i="1"/>
  <c r="I800" i="1"/>
  <c r="K801" i="1" s="1"/>
  <c r="H800" i="1"/>
  <c r="AB764" i="1" l="1"/>
  <c r="AC764" i="1"/>
  <c r="AE763" i="1"/>
  <c r="AF764" i="1" s="1"/>
  <c r="J801" i="1"/>
  <c r="I801" i="1"/>
  <c r="K802" i="1" s="1"/>
  <c r="H801" i="1"/>
  <c r="AD764" i="1" l="1"/>
  <c r="H802" i="1"/>
  <c r="J802" i="1"/>
  <c r="I802" i="1"/>
  <c r="K803" i="1" s="1"/>
  <c r="AB765" i="1" l="1"/>
  <c r="AD765" i="1" s="1"/>
  <c r="AC765" i="1"/>
  <c r="AE764" i="1"/>
  <c r="AF765" i="1" s="1"/>
  <c r="J803" i="1"/>
  <c r="I803" i="1"/>
  <c r="K804" i="1" s="1"/>
  <c r="H803" i="1"/>
  <c r="AB766" i="1" l="1"/>
  <c r="AD766" i="1" s="1"/>
  <c r="AC766" i="1"/>
  <c r="AE765" i="1"/>
  <c r="AF766" i="1" s="1"/>
  <c r="J804" i="1"/>
  <c r="I804" i="1"/>
  <c r="K805" i="1" s="1"/>
  <c r="H804" i="1"/>
  <c r="AB767" i="1" l="1"/>
  <c r="AC767" i="1"/>
  <c r="AE766" i="1"/>
  <c r="AF767" i="1" s="1"/>
  <c r="J805" i="1"/>
  <c r="I805" i="1"/>
  <c r="K806" i="1" s="1"/>
  <c r="H805" i="1"/>
  <c r="AD767" i="1" l="1"/>
  <c r="H806" i="1"/>
  <c r="J806" i="1"/>
  <c r="I806" i="1"/>
  <c r="K807" i="1" s="1"/>
  <c r="AB768" i="1" l="1"/>
  <c r="AD768" i="1" s="1"/>
  <c r="AC768" i="1"/>
  <c r="AE767" i="1"/>
  <c r="AF768" i="1" s="1"/>
  <c r="J807" i="1"/>
  <c r="I807" i="1"/>
  <c r="K808" i="1" s="1"/>
  <c r="H807" i="1"/>
  <c r="AB769" i="1" l="1"/>
  <c r="AC769" i="1"/>
  <c r="AE768" i="1"/>
  <c r="AF769" i="1" s="1"/>
  <c r="J808" i="1"/>
  <c r="I808" i="1"/>
  <c r="K809" i="1" s="1"/>
  <c r="H808" i="1"/>
  <c r="AD769" i="1" l="1"/>
  <c r="J809" i="1"/>
  <c r="I809" i="1"/>
  <c r="K810" i="1" s="1"/>
  <c r="H809" i="1"/>
  <c r="AB770" i="1" l="1"/>
  <c r="AC770" i="1"/>
  <c r="AE769" i="1"/>
  <c r="AF770" i="1" s="1"/>
  <c r="H810" i="1"/>
  <c r="J810" i="1"/>
  <c r="I810" i="1"/>
  <c r="K811" i="1" s="1"/>
  <c r="AD770" i="1" l="1"/>
  <c r="J811" i="1"/>
  <c r="I811" i="1"/>
  <c r="K812" i="1" s="1"/>
  <c r="H811" i="1"/>
  <c r="AB771" i="1" l="1"/>
  <c r="AC771" i="1"/>
  <c r="AE770" i="1"/>
  <c r="AF771" i="1" s="1"/>
  <c r="J812" i="1"/>
  <c r="I812" i="1"/>
  <c r="K813" i="1" s="1"/>
  <c r="H812" i="1"/>
  <c r="AD771" i="1" l="1"/>
  <c r="J813" i="1"/>
  <c r="I813" i="1"/>
  <c r="K814" i="1" s="1"/>
  <c r="H813" i="1"/>
  <c r="AB772" i="1" l="1"/>
  <c r="AD772" i="1" s="1"/>
  <c r="AC772" i="1"/>
  <c r="AE771" i="1"/>
  <c r="AF772" i="1" s="1"/>
  <c r="H814" i="1"/>
  <c r="J814" i="1"/>
  <c r="I814" i="1"/>
  <c r="K815" i="1" s="1"/>
  <c r="AB773" i="1" l="1"/>
  <c r="AC773" i="1"/>
  <c r="AE772" i="1"/>
  <c r="AF773" i="1" s="1"/>
  <c r="J815" i="1"/>
  <c r="I815" i="1"/>
  <c r="K816" i="1" s="1"/>
  <c r="H815" i="1"/>
  <c r="AD773" i="1" l="1"/>
  <c r="J816" i="1"/>
  <c r="I816" i="1"/>
  <c r="K817" i="1" s="1"/>
  <c r="H816" i="1"/>
  <c r="AB774" i="1" l="1"/>
  <c r="AC774" i="1"/>
  <c r="AE773" i="1"/>
  <c r="AF774" i="1" s="1"/>
  <c r="J817" i="1"/>
  <c r="I817" i="1"/>
  <c r="K818" i="1" s="1"/>
  <c r="H817" i="1"/>
  <c r="AD774" i="1" l="1"/>
  <c r="H818" i="1"/>
  <c r="J818" i="1"/>
  <c r="I818" i="1"/>
  <c r="K819" i="1" s="1"/>
  <c r="AB775" i="1" l="1"/>
  <c r="AC775" i="1"/>
  <c r="AE774" i="1"/>
  <c r="AF775" i="1" s="1"/>
  <c r="J819" i="1"/>
  <c r="I819" i="1"/>
  <c r="K820" i="1" s="1"/>
  <c r="H819" i="1"/>
  <c r="AD775" i="1" l="1"/>
  <c r="J820" i="1"/>
  <c r="I820" i="1"/>
  <c r="K821" i="1" s="1"/>
  <c r="H820" i="1"/>
  <c r="AB776" i="1" l="1"/>
  <c r="AD776" i="1" s="1"/>
  <c r="AC776" i="1"/>
  <c r="AE775" i="1"/>
  <c r="AF776" i="1" s="1"/>
  <c r="J821" i="1"/>
  <c r="I821" i="1"/>
  <c r="K822" i="1" s="1"/>
  <c r="H821" i="1"/>
  <c r="AB777" i="1" l="1"/>
  <c r="AD777" i="1" s="1"/>
  <c r="AC777" i="1"/>
  <c r="AE776" i="1"/>
  <c r="AF777" i="1" s="1"/>
  <c r="H822" i="1"/>
  <c r="J822" i="1"/>
  <c r="I822" i="1"/>
  <c r="K823" i="1" s="1"/>
  <c r="AB778" i="1" l="1"/>
  <c r="AC778" i="1"/>
  <c r="AE777" i="1"/>
  <c r="AF778" i="1" s="1"/>
  <c r="J823" i="1"/>
  <c r="I823" i="1"/>
  <c r="K824" i="1" s="1"/>
  <c r="H823" i="1"/>
  <c r="AD778" i="1" l="1"/>
  <c r="J824" i="1"/>
  <c r="I824" i="1"/>
  <c r="K825" i="1" s="1"/>
  <c r="H824" i="1"/>
  <c r="AB779" i="1" l="1"/>
  <c r="AC779" i="1"/>
  <c r="AE778" i="1"/>
  <c r="AF779" i="1" s="1"/>
  <c r="J825" i="1"/>
  <c r="I825" i="1"/>
  <c r="K826" i="1" s="1"/>
  <c r="H825" i="1"/>
  <c r="AD779" i="1" l="1"/>
  <c r="H826" i="1"/>
  <c r="J826" i="1"/>
  <c r="I826" i="1"/>
  <c r="K827" i="1" s="1"/>
  <c r="AB780" i="1" l="1"/>
  <c r="AD780" i="1" s="1"/>
  <c r="AC780" i="1"/>
  <c r="AE779" i="1"/>
  <c r="AF780" i="1" s="1"/>
  <c r="J827" i="1"/>
  <c r="I827" i="1"/>
  <c r="K828" i="1" s="1"/>
  <c r="H827" i="1"/>
  <c r="AB781" i="1" l="1"/>
  <c r="AD781" i="1" s="1"/>
  <c r="AC781" i="1"/>
  <c r="AE780" i="1"/>
  <c r="AF781" i="1" s="1"/>
  <c r="J828" i="1"/>
  <c r="I828" i="1"/>
  <c r="K829" i="1" s="1"/>
  <c r="H828" i="1"/>
  <c r="AB782" i="1" l="1"/>
  <c r="AC782" i="1"/>
  <c r="AE781" i="1"/>
  <c r="AF782" i="1" s="1"/>
  <c r="J829" i="1"/>
  <c r="I829" i="1"/>
  <c r="K830" i="1" s="1"/>
  <c r="H829" i="1"/>
  <c r="AD782" i="1" l="1"/>
  <c r="H830" i="1"/>
  <c r="J830" i="1"/>
  <c r="I830" i="1"/>
  <c r="K831" i="1" s="1"/>
  <c r="AB783" i="1" l="1"/>
  <c r="AC783" i="1"/>
  <c r="AE782" i="1"/>
  <c r="AF783" i="1" s="1"/>
  <c r="J831" i="1"/>
  <c r="I831" i="1"/>
  <c r="K832" i="1" s="1"/>
  <c r="H831" i="1"/>
  <c r="AD783" i="1" l="1"/>
  <c r="J832" i="1"/>
  <c r="I832" i="1"/>
  <c r="K833" i="1" s="1"/>
  <c r="H832" i="1"/>
  <c r="AB784" i="1" l="1"/>
  <c r="AC784" i="1"/>
  <c r="AE783" i="1"/>
  <c r="AF784" i="1" s="1"/>
  <c r="J833" i="1"/>
  <c r="I833" i="1"/>
  <c r="K834" i="1" s="1"/>
  <c r="H833" i="1"/>
  <c r="AD784" i="1" l="1"/>
  <c r="H834" i="1"/>
  <c r="I834" i="1"/>
  <c r="K835" i="1" s="1"/>
  <c r="J834" i="1"/>
  <c r="AB785" i="1" l="1"/>
  <c r="AC785" i="1"/>
  <c r="AE784" i="1"/>
  <c r="AF785" i="1" s="1"/>
  <c r="J835" i="1"/>
  <c r="I835" i="1"/>
  <c r="K836" i="1" s="1"/>
  <c r="H835" i="1"/>
  <c r="AD785" i="1" l="1"/>
  <c r="J836" i="1"/>
  <c r="I836" i="1"/>
  <c r="K837" i="1" s="1"/>
  <c r="H836" i="1"/>
  <c r="AB786" i="1" l="1"/>
  <c r="AD786" i="1" s="1"/>
  <c r="AC786" i="1"/>
  <c r="AE785" i="1"/>
  <c r="AF786" i="1" s="1"/>
  <c r="J837" i="1"/>
  <c r="I837" i="1"/>
  <c r="K838" i="1" s="1"/>
  <c r="H837" i="1"/>
  <c r="AB787" i="1" l="1"/>
  <c r="AD787" i="1" s="1"/>
  <c r="AC787" i="1"/>
  <c r="AE786" i="1"/>
  <c r="AF787" i="1" s="1"/>
  <c r="H838" i="1"/>
  <c r="J838" i="1"/>
  <c r="I838" i="1"/>
  <c r="K839" i="1" s="1"/>
  <c r="AB788" i="1" l="1"/>
  <c r="AD788" i="1" s="1"/>
  <c r="AC788" i="1"/>
  <c r="AE787" i="1"/>
  <c r="AF788" i="1" s="1"/>
  <c r="J839" i="1"/>
  <c r="I839" i="1"/>
  <c r="K840" i="1" s="1"/>
  <c r="H839" i="1"/>
  <c r="AB789" i="1" l="1"/>
  <c r="AC789" i="1"/>
  <c r="AE788" i="1"/>
  <c r="AF789" i="1" s="1"/>
  <c r="J840" i="1"/>
  <c r="I840" i="1"/>
  <c r="K841" i="1" s="1"/>
  <c r="H840" i="1"/>
  <c r="AD789" i="1" l="1"/>
  <c r="J841" i="1"/>
  <c r="I841" i="1"/>
  <c r="K842" i="1" s="1"/>
  <c r="H841" i="1"/>
  <c r="AB790" i="1" l="1"/>
  <c r="AD790" i="1" s="1"/>
  <c r="AC790" i="1"/>
  <c r="AE789" i="1"/>
  <c r="AF790" i="1" s="1"/>
  <c r="H842" i="1"/>
  <c r="J842" i="1"/>
  <c r="I842" i="1"/>
  <c r="K843" i="1" s="1"/>
  <c r="AB791" i="1" l="1"/>
  <c r="AD791" i="1" s="1"/>
  <c r="AC791" i="1"/>
  <c r="AE790" i="1"/>
  <c r="AF791" i="1" s="1"/>
  <c r="J843" i="1"/>
  <c r="I843" i="1"/>
  <c r="K844" i="1" s="1"/>
  <c r="H843" i="1"/>
  <c r="AB792" i="1" l="1"/>
  <c r="AC792" i="1"/>
  <c r="AE791" i="1"/>
  <c r="AF792" i="1" s="1"/>
  <c r="J844" i="1"/>
  <c r="I844" i="1"/>
  <c r="K845" i="1" s="1"/>
  <c r="H844" i="1"/>
  <c r="AD792" i="1" l="1"/>
  <c r="J845" i="1"/>
  <c r="I845" i="1"/>
  <c r="K846" i="1" s="1"/>
  <c r="H845" i="1"/>
  <c r="AB793" i="1" l="1"/>
  <c r="AD793" i="1" s="1"/>
  <c r="AC793" i="1"/>
  <c r="AE792" i="1"/>
  <c r="AF793" i="1" s="1"/>
  <c r="H846" i="1"/>
  <c r="J846" i="1"/>
  <c r="I846" i="1"/>
  <c r="K847" i="1" s="1"/>
  <c r="AB794" i="1" l="1"/>
  <c r="AD794" i="1" s="1"/>
  <c r="AC794" i="1"/>
  <c r="AE793" i="1"/>
  <c r="AF794" i="1" s="1"/>
  <c r="J847" i="1"/>
  <c r="I847" i="1"/>
  <c r="K848" i="1" s="1"/>
  <c r="H847" i="1"/>
  <c r="AB795" i="1" l="1"/>
  <c r="AC795" i="1"/>
  <c r="AE794" i="1"/>
  <c r="AF795" i="1" s="1"/>
  <c r="J848" i="1"/>
  <c r="I848" i="1"/>
  <c r="K849" i="1" s="1"/>
  <c r="H848" i="1"/>
  <c r="AD795" i="1" l="1"/>
  <c r="J849" i="1"/>
  <c r="I849" i="1"/>
  <c r="K850" i="1" s="1"/>
  <c r="H849" i="1"/>
  <c r="AB796" i="1" l="1"/>
  <c r="AD796" i="1" s="1"/>
  <c r="AC796" i="1"/>
  <c r="AE795" i="1"/>
  <c r="AF796" i="1" s="1"/>
  <c r="H850" i="1"/>
  <c r="J850" i="1"/>
  <c r="I850" i="1"/>
  <c r="K851" i="1" s="1"/>
  <c r="AB797" i="1" l="1"/>
  <c r="AD797" i="1" s="1"/>
  <c r="AC797" i="1"/>
  <c r="AE796" i="1"/>
  <c r="AF797" i="1" s="1"/>
  <c r="J851" i="1"/>
  <c r="I851" i="1"/>
  <c r="K852" i="1" s="1"/>
  <c r="H851" i="1"/>
  <c r="AB798" i="1" l="1"/>
  <c r="AC798" i="1"/>
  <c r="AE797" i="1"/>
  <c r="AF798" i="1" s="1"/>
  <c r="J852" i="1"/>
  <c r="I852" i="1"/>
  <c r="K853" i="1" s="1"/>
  <c r="H852" i="1"/>
  <c r="AD798" i="1" l="1"/>
  <c r="J853" i="1"/>
  <c r="I853" i="1"/>
  <c r="K854" i="1" s="1"/>
  <c r="H853" i="1"/>
  <c r="AB799" i="1" l="1"/>
  <c r="AD799" i="1" s="1"/>
  <c r="AC799" i="1"/>
  <c r="AE798" i="1"/>
  <c r="AF799" i="1" s="1"/>
  <c r="H854" i="1"/>
  <c r="J854" i="1"/>
  <c r="I854" i="1"/>
  <c r="K855" i="1" s="1"/>
  <c r="AB800" i="1" l="1"/>
  <c r="AC800" i="1"/>
  <c r="AE799" i="1"/>
  <c r="AF800" i="1" s="1"/>
  <c r="J855" i="1"/>
  <c r="I855" i="1"/>
  <c r="K856" i="1" s="1"/>
  <c r="H855" i="1"/>
  <c r="AD800" i="1" l="1"/>
  <c r="J856" i="1"/>
  <c r="I856" i="1"/>
  <c r="K857" i="1" s="1"/>
  <c r="H856" i="1"/>
  <c r="AB801" i="1" l="1"/>
  <c r="AD801" i="1" s="1"/>
  <c r="AC801" i="1"/>
  <c r="AE800" i="1"/>
  <c r="AF801" i="1" s="1"/>
  <c r="J857" i="1"/>
  <c r="I857" i="1"/>
  <c r="K858" i="1" s="1"/>
  <c r="H857" i="1"/>
  <c r="AB802" i="1" l="1"/>
  <c r="AC802" i="1"/>
  <c r="AE801" i="1"/>
  <c r="AF802" i="1" s="1"/>
  <c r="H858" i="1"/>
  <c r="J858" i="1"/>
  <c r="I858" i="1"/>
  <c r="K859" i="1" s="1"/>
  <c r="AD802" i="1" l="1"/>
  <c r="J859" i="1"/>
  <c r="I859" i="1"/>
  <c r="K860" i="1" s="1"/>
  <c r="H859" i="1"/>
  <c r="AB803" i="1" l="1"/>
  <c r="AD803" i="1" s="1"/>
  <c r="AC803" i="1"/>
  <c r="AE802" i="1"/>
  <c r="AF803" i="1" s="1"/>
  <c r="J860" i="1"/>
  <c r="I860" i="1"/>
  <c r="K861" i="1" s="1"/>
  <c r="H860" i="1"/>
  <c r="AB804" i="1" l="1"/>
  <c r="AD804" i="1" s="1"/>
  <c r="AC804" i="1"/>
  <c r="AE803" i="1"/>
  <c r="AF804" i="1" s="1"/>
  <c r="J861" i="1"/>
  <c r="I861" i="1"/>
  <c r="K862" i="1" s="1"/>
  <c r="H861" i="1"/>
  <c r="AB805" i="1" l="1"/>
  <c r="AC805" i="1"/>
  <c r="AE804" i="1"/>
  <c r="AF805" i="1" s="1"/>
  <c r="H862" i="1"/>
  <c r="J862" i="1"/>
  <c r="I862" i="1"/>
  <c r="K863" i="1" s="1"/>
  <c r="AD805" i="1" l="1"/>
  <c r="J863" i="1"/>
  <c r="I863" i="1"/>
  <c r="K864" i="1" s="1"/>
  <c r="H863" i="1"/>
  <c r="AB806" i="1" l="1"/>
  <c r="AD806" i="1" s="1"/>
  <c r="AC806" i="1"/>
  <c r="AE805" i="1"/>
  <c r="AF806" i="1" s="1"/>
  <c r="J864" i="1"/>
  <c r="I864" i="1"/>
  <c r="K865" i="1" s="1"/>
  <c r="H864" i="1"/>
  <c r="AB807" i="1" l="1"/>
  <c r="AC807" i="1"/>
  <c r="AE806" i="1"/>
  <c r="AF807" i="1" s="1"/>
  <c r="J865" i="1"/>
  <c r="I865" i="1"/>
  <c r="K866" i="1" s="1"/>
  <c r="H865" i="1"/>
  <c r="AD807" i="1" l="1"/>
  <c r="H866" i="1"/>
  <c r="J866" i="1"/>
  <c r="I866" i="1"/>
  <c r="K867" i="1" s="1"/>
  <c r="AB808" i="1" l="1"/>
  <c r="AC808" i="1"/>
  <c r="AE807" i="1"/>
  <c r="AF808" i="1" s="1"/>
  <c r="J867" i="1"/>
  <c r="I867" i="1"/>
  <c r="K868" i="1" s="1"/>
  <c r="H867" i="1"/>
  <c r="AD808" i="1" l="1"/>
  <c r="J868" i="1"/>
  <c r="I868" i="1"/>
  <c r="K869" i="1" s="1"/>
  <c r="H868" i="1"/>
  <c r="AB809" i="1" l="1"/>
  <c r="AD809" i="1" s="1"/>
  <c r="AC809" i="1"/>
  <c r="AE808" i="1"/>
  <c r="AF809" i="1" s="1"/>
  <c r="J869" i="1"/>
  <c r="I869" i="1"/>
  <c r="K870" i="1" s="1"/>
  <c r="H869" i="1"/>
  <c r="AB810" i="1" l="1"/>
  <c r="AC810" i="1"/>
  <c r="AE809" i="1"/>
  <c r="AF810" i="1" s="1"/>
  <c r="H870" i="1"/>
  <c r="J870" i="1"/>
  <c r="I870" i="1"/>
  <c r="K871" i="1" s="1"/>
  <c r="AD810" i="1" l="1"/>
  <c r="J871" i="1"/>
  <c r="I871" i="1"/>
  <c r="K872" i="1" s="1"/>
  <c r="H871" i="1"/>
  <c r="AB811" i="1" l="1"/>
  <c r="AC811" i="1"/>
  <c r="AE810" i="1"/>
  <c r="AF811" i="1" s="1"/>
  <c r="J872" i="1"/>
  <c r="I872" i="1"/>
  <c r="K873" i="1" s="1"/>
  <c r="H872" i="1"/>
  <c r="AD811" i="1" l="1"/>
  <c r="J873" i="1"/>
  <c r="I873" i="1"/>
  <c r="K874" i="1" s="1"/>
  <c r="H873" i="1"/>
  <c r="AB812" i="1" l="1"/>
  <c r="AC812" i="1"/>
  <c r="AE811" i="1"/>
  <c r="AF812" i="1" s="1"/>
  <c r="H874" i="1"/>
  <c r="J874" i="1"/>
  <c r="I874" i="1"/>
  <c r="K875" i="1" s="1"/>
  <c r="AD812" i="1" l="1"/>
  <c r="J875" i="1"/>
  <c r="I875" i="1"/>
  <c r="K876" i="1" s="1"/>
  <c r="H875" i="1"/>
  <c r="AB813" i="1" l="1"/>
  <c r="AD813" i="1" s="1"/>
  <c r="AC813" i="1"/>
  <c r="AE812" i="1"/>
  <c r="AF813" i="1" s="1"/>
  <c r="J876" i="1"/>
  <c r="I876" i="1"/>
  <c r="K877" i="1" s="1"/>
  <c r="H876" i="1"/>
  <c r="AB814" i="1" l="1"/>
  <c r="AC814" i="1"/>
  <c r="AE813" i="1"/>
  <c r="AF814" i="1" s="1"/>
  <c r="J877" i="1"/>
  <c r="I877" i="1"/>
  <c r="K878" i="1" s="1"/>
  <c r="H877" i="1"/>
  <c r="AD814" i="1" l="1"/>
  <c r="H878" i="1"/>
  <c r="J878" i="1"/>
  <c r="I878" i="1"/>
  <c r="K879" i="1" s="1"/>
  <c r="AB815" i="1" l="1"/>
  <c r="AD815" i="1" s="1"/>
  <c r="AC815" i="1"/>
  <c r="AE814" i="1"/>
  <c r="AF815" i="1" s="1"/>
  <c r="J879" i="1"/>
  <c r="I879" i="1"/>
  <c r="K880" i="1" s="1"/>
  <c r="H879" i="1"/>
  <c r="AB816" i="1" l="1"/>
  <c r="AC816" i="1"/>
  <c r="AE815" i="1"/>
  <c r="AF816" i="1" s="1"/>
  <c r="J880" i="1"/>
  <c r="I880" i="1"/>
  <c r="K881" i="1" s="1"/>
  <c r="H880" i="1"/>
  <c r="AD816" i="1" l="1"/>
  <c r="J881" i="1"/>
  <c r="I881" i="1"/>
  <c r="K882" i="1" s="1"/>
  <c r="H881" i="1"/>
  <c r="AB817" i="1" l="1"/>
  <c r="AD817" i="1" s="1"/>
  <c r="AC817" i="1"/>
  <c r="AE816" i="1"/>
  <c r="AF817" i="1" s="1"/>
  <c r="H882" i="1"/>
  <c r="J882" i="1"/>
  <c r="I882" i="1"/>
  <c r="K883" i="1" s="1"/>
  <c r="AB818" i="1" l="1"/>
  <c r="AC818" i="1"/>
  <c r="AE817" i="1"/>
  <c r="AF818" i="1" s="1"/>
  <c r="J883" i="1"/>
  <c r="I883" i="1"/>
  <c r="K884" i="1" s="1"/>
  <c r="H883" i="1"/>
  <c r="AD818" i="1" l="1"/>
  <c r="J884" i="1"/>
  <c r="I884" i="1"/>
  <c r="K885" i="1" s="1"/>
  <c r="H884" i="1"/>
  <c r="AB819" i="1" l="1"/>
  <c r="AC819" i="1"/>
  <c r="AE818" i="1"/>
  <c r="AF819" i="1" s="1"/>
  <c r="J885" i="1"/>
  <c r="I885" i="1"/>
  <c r="K886" i="1" s="1"/>
  <c r="H885" i="1"/>
  <c r="AD819" i="1" l="1"/>
  <c r="H886" i="1"/>
  <c r="J886" i="1"/>
  <c r="I886" i="1"/>
  <c r="K887" i="1" s="1"/>
  <c r="AB820" i="1" l="1"/>
  <c r="AC820" i="1"/>
  <c r="AE819" i="1"/>
  <c r="AF820" i="1" s="1"/>
  <c r="J887" i="1"/>
  <c r="I887" i="1"/>
  <c r="K888" i="1" s="1"/>
  <c r="H887" i="1"/>
  <c r="AD820" i="1" l="1"/>
  <c r="J888" i="1"/>
  <c r="I888" i="1"/>
  <c r="K889" i="1" s="1"/>
  <c r="H888" i="1"/>
  <c r="AB821" i="1" l="1"/>
  <c r="AC821" i="1"/>
  <c r="AE820" i="1"/>
  <c r="AF821" i="1" s="1"/>
  <c r="J889" i="1"/>
  <c r="I889" i="1"/>
  <c r="K890" i="1" s="1"/>
  <c r="H889" i="1"/>
  <c r="AD821" i="1" l="1"/>
  <c r="H890" i="1"/>
  <c r="J890" i="1"/>
  <c r="I890" i="1"/>
  <c r="K891" i="1" s="1"/>
  <c r="AB822" i="1" l="1"/>
  <c r="AC822" i="1"/>
  <c r="AE821" i="1"/>
  <c r="AF822" i="1" s="1"/>
  <c r="J891" i="1"/>
  <c r="I891" i="1"/>
  <c r="K892" i="1" s="1"/>
  <c r="H891" i="1"/>
  <c r="AD822" i="1" l="1"/>
  <c r="J892" i="1"/>
  <c r="I892" i="1"/>
  <c r="K893" i="1" s="1"/>
  <c r="H892" i="1"/>
  <c r="AB823" i="1" l="1"/>
  <c r="AD823" i="1" s="1"/>
  <c r="AC823" i="1"/>
  <c r="AE822" i="1"/>
  <c r="AF823" i="1" s="1"/>
  <c r="J893" i="1"/>
  <c r="I893" i="1"/>
  <c r="K894" i="1" s="1"/>
  <c r="H893" i="1"/>
  <c r="AB824" i="1" l="1"/>
  <c r="AC824" i="1"/>
  <c r="AE823" i="1"/>
  <c r="AF824" i="1" s="1"/>
  <c r="H894" i="1"/>
  <c r="J894" i="1"/>
  <c r="I894" i="1"/>
  <c r="K895" i="1" s="1"/>
  <c r="AD824" i="1" l="1"/>
  <c r="J895" i="1"/>
  <c r="I895" i="1"/>
  <c r="K896" i="1" s="1"/>
  <c r="H895" i="1"/>
  <c r="AB825" i="1" l="1"/>
  <c r="AC825" i="1"/>
  <c r="AE824" i="1"/>
  <c r="AF825" i="1" s="1"/>
  <c r="J896" i="1"/>
  <c r="I896" i="1"/>
  <c r="K897" i="1" s="1"/>
  <c r="H896" i="1"/>
  <c r="AD825" i="1" l="1"/>
  <c r="J897" i="1"/>
  <c r="I897" i="1"/>
  <c r="K898" i="1" s="1"/>
  <c r="H897" i="1"/>
  <c r="AB826" i="1" l="1"/>
  <c r="AC826" i="1"/>
  <c r="AE825" i="1"/>
  <c r="AF826" i="1" s="1"/>
  <c r="H898" i="1"/>
  <c r="I898" i="1"/>
  <c r="K899" i="1" s="1"/>
  <c r="J898" i="1"/>
  <c r="AD826" i="1" l="1"/>
  <c r="J899" i="1"/>
  <c r="I899" i="1"/>
  <c r="K900" i="1" s="1"/>
  <c r="H899" i="1"/>
  <c r="AB827" i="1" l="1"/>
  <c r="AD827" i="1" s="1"/>
  <c r="AC827" i="1"/>
  <c r="AE826" i="1"/>
  <c r="AF827" i="1" s="1"/>
  <c r="J900" i="1"/>
  <c r="I900" i="1"/>
  <c r="K901" i="1" s="1"/>
  <c r="H900" i="1"/>
  <c r="AB828" i="1" l="1"/>
  <c r="AD828" i="1" s="1"/>
  <c r="AC828" i="1"/>
  <c r="AE827" i="1"/>
  <c r="AF828" i="1" s="1"/>
  <c r="J901" i="1"/>
  <c r="I901" i="1"/>
  <c r="K902" i="1" s="1"/>
  <c r="H901" i="1"/>
  <c r="AB829" i="1" l="1"/>
  <c r="AC829" i="1"/>
  <c r="AE828" i="1"/>
  <c r="AF829" i="1" s="1"/>
  <c r="H902" i="1"/>
  <c r="J902" i="1"/>
  <c r="I902" i="1"/>
  <c r="K903" i="1" s="1"/>
  <c r="AD829" i="1" l="1"/>
  <c r="J903" i="1"/>
  <c r="I903" i="1"/>
  <c r="K904" i="1" s="1"/>
  <c r="H903" i="1"/>
  <c r="AB830" i="1" l="1"/>
  <c r="AC830" i="1"/>
  <c r="AE829" i="1"/>
  <c r="AF830" i="1" s="1"/>
  <c r="J904" i="1"/>
  <c r="I904" i="1"/>
  <c r="K905" i="1" s="1"/>
  <c r="H904" i="1"/>
  <c r="AD830" i="1" l="1"/>
  <c r="J905" i="1"/>
  <c r="I905" i="1"/>
  <c r="K906" i="1" s="1"/>
  <c r="H905" i="1"/>
  <c r="AB831" i="1" l="1"/>
  <c r="AC831" i="1"/>
  <c r="AE830" i="1"/>
  <c r="AF831" i="1" s="1"/>
  <c r="H906" i="1"/>
  <c r="J906" i="1"/>
  <c r="I906" i="1"/>
  <c r="K907" i="1" s="1"/>
  <c r="AD831" i="1" l="1"/>
  <c r="J907" i="1"/>
  <c r="I907" i="1"/>
  <c r="K908" i="1" s="1"/>
  <c r="H907" i="1"/>
  <c r="AB832" i="1" l="1"/>
  <c r="AD832" i="1" s="1"/>
  <c r="AC832" i="1"/>
  <c r="AE831" i="1"/>
  <c r="AF832" i="1" s="1"/>
  <c r="J908" i="1"/>
  <c r="I908" i="1"/>
  <c r="K909" i="1" s="1"/>
  <c r="H908" i="1"/>
  <c r="AB833" i="1" l="1"/>
  <c r="AC833" i="1"/>
  <c r="AE832" i="1"/>
  <c r="AF833" i="1" s="1"/>
  <c r="J909" i="1"/>
  <c r="I909" i="1"/>
  <c r="K910" i="1" s="1"/>
  <c r="H909" i="1"/>
  <c r="AD833" i="1" l="1"/>
  <c r="H910" i="1"/>
  <c r="J910" i="1"/>
  <c r="I910" i="1"/>
  <c r="K911" i="1" s="1"/>
  <c r="AB834" i="1" l="1"/>
  <c r="AD834" i="1" s="1"/>
  <c r="AC834" i="1"/>
  <c r="AE833" i="1"/>
  <c r="AF834" i="1" s="1"/>
  <c r="J911" i="1"/>
  <c r="I911" i="1"/>
  <c r="K912" i="1" s="1"/>
  <c r="H911" i="1"/>
  <c r="AB835" i="1" l="1"/>
  <c r="AD835" i="1" s="1"/>
  <c r="AC835" i="1"/>
  <c r="AE834" i="1"/>
  <c r="AF835" i="1" s="1"/>
  <c r="J912" i="1"/>
  <c r="I912" i="1"/>
  <c r="K913" i="1" s="1"/>
  <c r="H912" i="1"/>
  <c r="AB836" i="1" l="1"/>
  <c r="AD836" i="1" s="1"/>
  <c r="AC836" i="1"/>
  <c r="AE835" i="1"/>
  <c r="AF836" i="1" s="1"/>
  <c r="J913" i="1"/>
  <c r="I913" i="1"/>
  <c r="K914" i="1" s="1"/>
  <c r="H913" i="1"/>
  <c r="AB837" i="1" l="1"/>
  <c r="AD837" i="1" s="1"/>
  <c r="AC837" i="1"/>
  <c r="AE836" i="1"/>
  <c r="AF837" i="1" s="1"/>
  <c r="H914" i="1"/>
  <c r="J914" i="1"/>
  <c r="I914" i="1"/>
  <c r="K915" i="1" s="1"/>
  <c r="AB838" i="1" l="1"/>
  <c r="AD838" i="1" s="1"/>
  <c r="AC838" i="1"/>
  <c r="AE837" i="1"/>
  <c r="AF838" i="1" s="1"/>
  <c r="J915" i="1"/>
  <c r="I915" i="1"/>
  <c r="K916" i="1" s="1"/>
  <c r="H915" i="1"/>
  <c r="AB839" i="1" l="1"/>
  <c r="AC839" i="1"/>
  <c r="AE838" i="1"/>
  <c r="AF839" i="1" s="1"/>
  <c r="J916" i="1"/>
  <c r="I916" i="1"/>
  <c r="K917" i="1" s="1"/>
  <c r="H916" i="1"/>
  <c r="AD839" i="1" l="1"/>
  <c r="J917" i="1"/>
  <c r="I917" i="1"/>
  <c r="K918" i="1" s="1"/>
  <c r="H917" i="1"/>
  <c r="AB840" i="1" l="1"/>
  <c r="AC840" i="1"/>
  <c r="AE839" i="1"/>
  <c r="AF840" i="1" s="1"/>
  <c r="H918" i="1"/>
  <c r="J918" i="1"/>
  <c r="I918" i="1"/>
  <c r="K919" i="1" s="1"/>
  <c r="AD840" i="1" l="1"/>
  <c r="J919" i="1"/>
  <c r="I919" i="1"/>
  <c r="K920" i="1" s="1"/>
  <c r="H919" i="1"/>
  <c r="AB841" i="1" l="1"/>
  <c r="AD841" i="1" s="1"/>
  <c r="AC841" i="1"/>
  <c r="AE840" i="1"/>
  <c r="AF841" i="1" s="1"/>
  <c r="J920" i="1"/>
  <c r="I920" i="1"/>
  <c r="K921" i="1" s="1"/>
  <c r="H920" i="1"/>
  <c r="AB842" i="1" l="1"/>
  <c r="AD842" i="1" s="1"/>
  <c r="AC842" i="1"/>
  <c r="AE841" i="1"/>
  <c r="AF842" i="1" s="1"/>
  <c r="J921" i="1"/>
  <c r="I921" i="1"/>
  <c r="K922" i="1" s="1"/>
  <c r="H921" i="1"/>
  <c r="AB843" i="1" l="1"/>
  <c r="AC843" i="1"/>
  <c r="AE842" i="1"/>
  <c r="AF843" i="1" s="1"/>
  <c r="H922" i="1"/>
  <c r="J922" i="1"/>
  <c r="I922" i="1"/>
  <c r="K923" i="1" s="1"/>
  <c r="AD843" i="1" l="1"/>
  <c r="J923" i="1"/>
  <c r="I923" i="1"/>
  <c r="K924" i="1" s="1"/>
  <c r="H923" i="1"/>
  <c r="AB844" i="1" l="1"/>
  <c r="AD844" i="1" s="1"/>
  <c r="AC844" i="1"/>
  <c r="AE843" i="1"/>
  <c r="AF844" i="1" s="1"/>
  <c r="J924" i="1"/>
  <c r="I924" i="1"/>
  <c r="K925" i="1" s="1"/>
  <c r="H924" i="1"/>
  <c r="AB845" i="1" l="1"/>
  <c r="AD845" i="1" s="1"/>
  <c r="AC845" i="1"/>
  <c r="AE844" i="1"/>
  <c r="AF845" i="1" s="1"/>
  <c r="J925" i="1"/>
  <c r="I925" i="1"/>
  <c r="K926" i="1" s="1"/>
  <c r="H925" i="1"/>
  <c r="AB846" i="1" l="1"/>
  <c r="AD846" i="1" s="1"/>
  <c r="AC846" i="1"/>
  <c r="AE845" i="1"/>
  <c r="AF846" i="1" s="1"/>
  <c r="H926" i="1"/>
  <c r="J926" i="1"/>
  <c r="I926" i="1"/>
  <c r="K927" i="1" s="1"/>
  <c r="AB847" i="1" l="1"/>
  <c r="AD847" i="1" s="1"/>
  <c r="AC847" i="1"/>
  <c r="AE846" i="1"/>
  <c r="AF847" i="1" s="1"/>
  <c r="J927" i="1"/>
  <c r="I927" i="1"/>
  <c r="K928" i="1" s="1"/>
  <c r="H927" i="1"/>
  <c r="AB848" i="1" l="1"/>
  <c r="AD848" i="1" s="1"/>
  <c r="AC848" i="1"/>
  <c r="AE847" i="1"/>
  <c r="AF848" i="1" s="1"/>
  <c r="J928" i="1"/>
  <c r="I928" i="1"/>
  <c r="K929" i="1" s="1"/>
  <c r="H928" i="1"/>
  <c r="AB849" i="1" l="1"/>
  <c r="AD849" i="1" s="1"/>
  <c r="AC849" i="1"/>
  <c r="AE848" i="1"/>
  <c r="AF849" i="1" s="1"/>
  <c r="J929" i="1"/>
  <c r="I929" i="1"/>
  <c r="K930" i="1" s="1"/>
  <c r="H929" i="1"/>
  <c r="AB850" i="1" l="1"/>
  <c r="AD850" i="1" s="1"/>
  <c r="AC850" i="1"/>
  <c r="AE849" i="1"/>
  <c r="AF850" i="1" s="1"/>
  <c r="H930" i="1"/>
  <c r="J930" i="1"/>
  <c r="I930" i="1"/>
  <c r="K931" i="1" s="1"/>
  <c r="AB851" i="1" l="1"/>
  <c r="AD851" i="1" s="1"/>
  <c r="AC851" i="1"/>
  <c r="AE850" i="1"/>
  <c r="AF851" i="1" s="1"/>
  <c r="J931" i="1"/>
  <c r="I931" i="1"/>
  <c r="K932" i="1" s="1"/>
  <c r="H931" i="1"/>
  <c r="AB852" i="1" l="1"/>
  <c r="AC852" i="1"/>
  <c r="AE851" i="1"/>
  <c r="AF852" i="1" s="1"/>
  <c r="J932" i="1"/>
  <c r="I932" i="1"/>
  <c r="K933" i="1" s="1"/>
  <c r="H932" i="1"/>
  <c r="AD852" i="1" l="1"/>
  <c r="J933" i="1"/>
  <c r="I933" i="1"/>
  <c r="K934" i="1" s="1"/>
  <c r="H933" i="1"/>
  <c r="AB853" i="1" l="1"/>
  <c r="AD853" i="1" s="1"/>
  <c r="AC853" i="1"/>
  <c r="AE852" i="1"/>
  <c r="AF853" i="1" s="1"/>
  <c r="H934" i="1"/>
  <c r="J934" i="1"/>
  <c r="I934" i="1"/>
  <c r="K935" i="1" s="1"/>
  <c r="AB854" i="1" l="1"/>
  <c r="AD854" i="1" s="1"/>
  <c r="AC854" i="1"/>
  <c r="AE853" i="1"/>
  <c r="AF854" i="1" s="1"/>
  <c r="J935" i="1"/>
  <c r="I935" i="1"/>
  <c r="K936" i="1" s="1"/>
  <c r="H935" i="1"/>
  <c r="AB855" i="1" l="1"/>
  <c r="AC855" i="1"/>
  <c r="AE854" i="1"/>
  <c r="AF855" i="1" s="1"/>
  <c r="J936" i="1"/>
  <c r="I936" i="1"/>
  <c r="K937" i="1" s="1"/>
  <c r="H936" i="1"/>
  <c r="AD855" i="1" l="1"/>
  <c r="J937" i="1"/>
  <c r="I937" i="1"/>
  <c r="K938" i="1" s="1"/>
  <c r="H937" i="1"/>
  <c r="AB856" i="1" l="1"/>
  <c r="AD856" i="1" s="1"/>
  <c r="AC856" i="1"/>
  <c r="AE855" i="1"/>
  <c r="AF856" i="1" s="1"/>
  <c r="H938" i="1"/>
  <c r="J938" i="1"/>
  <c r="I938" i="1"/>
  <c r="K939" i="1" s="1"/>
  <c r="AB857" i="1" l="1"/>
  <c r="AD857" i="1" s="1"/>
  <c r="AC857" i="1"/>
  <c r="AE856" i="1"/>
  <c r="AF857" i="1" s="1"/>
  <c r="J939" i="1"/>
  <c r="I939" i="1"/>
  <c r="K940" i="1" s="1"/>
  <c r="H939" i="1"/>
  <c r="AB858" i="1" l="1"/>
  <c r="AD858" i="1" s="1"/>
  <c r="AC858" i="1"/>
  <c r="AE857" i="1"/>
  <c r="AF858" i="1" s="1"/>
  <c r="J940" i="1"/>
  <c r="I940" i="1"/>
  <c r="K941" i="1" s="1"/>
  <c r="H940" i="1"/>
  <c r="AB859" i="1" l="1"/>
  <c r="AD859" i="1" s="1"/>
  <c r="AE859" i="1" s="1"/>
  <c r="AF860" i="1" s="1"/>
  <c r="AC859" i="1"/>
  <c r="AE858" i="1"/>
  <c r="AF859" i="1" s="1"/>
  <c r="J941" i="1"/>
  <c r="I941" i="1"/>
  <c r="K942" i="1" s="1"/>
  <c r="H941" i="1"/>
  <c r="AB860" i="1" l="1"/>
  <c r="AC860" i="1"/>
  <c r="H942" i="1"/>
  <c r="J942" i="1"/>
  <c r="I942" i="1"/>
  <c r="K943" i="1" s="1"/>
  <c r="AD860" i="1" l="1"/>
  <c r="J943" i="1"/>
  <c r="I943" i="1"/>
  <c r="K944" i="1" s="1"/>
  <c r="H943" i="1"/>
  <c r="AB861" i="1" l="1"/>
  <c r="AC861" i="1"/>
  <c r="AE860" i="1"/>
  <c r="AF861" i="1" s="1"/>
  <c r="J944" i="1"/>
  <c r="I944" i="1"/>
  <c r="K945" i="1" s="1"/>
  <c r="H944" i="1"/>
  <c r="AD861" i="1" l="1"/>
  <c r="J945" i="1"/>
  <c r="I945" i="1"/>
  <c r="K946" i="1" s="1"/>
  <c r="H945" i="1"/>
  <c r="AB862" i="1" l="1"/>
  <c r="AC862" i="1"/>
  <c r="AE861" i="1"/>
  <c r="AF862" i="1" s="1"/>
  <c r="H946" i="1"/>
  <c r="J946" i="1"/>
  <c r="I946" i="1"/>
  <c r="K947" i="1" s="1"/>
  <c r="AD862" i="1" l="1"/>
  <c r="J947" i="1"/>
  <c r="I947" i="1"/>
  <c r="K948" i="1" s="1"/>
  <c r="H947" i="1"/>
  <c r="AB863" i="1" l="1"/>
  <c r="AD863" i="1" s="1"/>
  <c r="AE863" i="1" s="1"/>
  <c r="AF864" i="1" s="1"/>
  <c r="AC863" i="1"/>
  <c r="AE862" i="1"/>
  <c r="AF863" i="1" s="1"/>
  <c r="J948" i="1"/>
  <c r="I948" i="1"/>
  <c r="K949" i="1" s="1"/>
  <c r="H948" i="1"/>
  <c r="AB864" i="1" l="1"/>
  <c r="AD864" i="1" s="1"/>
  <c r="AC864" i="1"/>
  <c r="J949" i="1"/>
  <c r="I949" i="1"/>
  <c r="K950" i="1" s="1"/>
  <c r="H949" i="1"/>
  <c r="AB865" i="1" l="1"/>
  <c r="AC865" i="1"/>
  <c r="AE864" i="1"/>
  <c r="AF865" i="1" s="1"/>
  <c r="J950" i="1"/>
  <c r="H950" i="1"/>
  <c r="I950" i="1"/>
  <c r="K951" i="1" s="1"/>
  <c r="AD865" i="1" l="1"/>
  <c r="J951" i="1"/>
  <c r="I951" i="1"/>
  <c r="K952" i="1" s="1"/>
  <c r="H951" i="1"/>
  <c r="AB866" i="1" l="1"/>
  <c r="AC866" i="1"/>
  <c r="AE865" i="1"/>
  <c r="AF866" i="1" s="1"/>
  <c r="J952" i="1"/>
  <c r="I952" i="1"/>
  <c r="K953" i="1" s="1"/>
  <c r="H952" i="1"/>
  <c r="AD866" i="1" l="1"/>
  <c r="J953" i="1"/>
  <c r="I953" i="1"/>
  <c r="K954" i="1" s="1"/>
  <c r="H953" i="1"/>
  <c r="AB867" i="1" l="1"/>
  <c r="AC867" i="1"/>
  <c r="AE866" i="1"/>
  <c r="AF867" i="1" s="1"/>
  <c r="J954" i="1"/>
  <c r="H954" i="1"/>
  <c r="I954" i="1"/>
  <c r="K955" i="1" s="1"/>
  <c r="AD867" i="1" l="1"/>
  <c r="J955" i="1"/>
  <c r="I955" i="1"/>
  <c r="K956" i="1" s="1"/>
  <c r="H955" i="1"/>
  <c r="AB868" i="1" l="1"/>
  <c r="AC868" i="1"/>
  <c r="AE867" i="1"/>
  <c r="AF868" i="1" s="1"/>
  <c r="J956" i="1"/>
  <c r="I956" i="1"/>
  <c r="K957" i="1" s="1"/>
  <c r="H956" i="1"/>
  <c r="AD868" i="1" l="1"/>
  <c r="J957" i="1"/>
  <c r="I957" i="1"/>
  <c r="K958" i="1" s="1"/>
  <c r="H957" i="1"/>
  <c r="AB869" i="1" l="1"/>
  <c r="AC869" i="1"/>
  <c r="AE868" i="1"/>
  <c r="AF869" i="1" s="1"/>
  <c r="J958" i="1"/>
  <c r="H958" i="1"/>
  <c r="I958" i="1"/>
  <c r="K959" i="1" s="1"/>
  <c r="AD869" i="1" l="1"/>
  <c r="J959" i="1"/>
  <c r="I959" i="1"/>
  <c r="K960" i="1" s="1"/>
  <c r="H959" i="1"/>
  <c r="AB870" i="1" l="1"/>
  <c r="AD870" i="1" s="1"/>
  <c r="AC870" i="1"/>
  <c r="AE869" i="1"/>
  <c r="AF870" i="1" s="1"/>
  <c r="J960" i="1"/>
  <c r="I960" i="1"/>
  <c r="K961" i="1" s="1"/>
  <c r="H960" i="1"/>
  <c r="AB871" i="1" l="1"/>
  <c r="AC871" i="1"/>
  <c r="AE870" i="1"/>
  <c r="AF871" i="1" s="1"/>
  <c r="J961" i="1"/>
  <c r="I961" i="1"/>
  <c r="K962" i="1" s="1"/>
  <c r="H961" i="1"/>
  <c r="AD871" i="1" l="1"/>
  <c r="J962" i="1"/>
  <c r="H962" i="1"/>
  <c r="I962" i="1"/>
  <c r="K963" i="1" s="1"/>
  <c r="AB872" i="1" l="1"/>
  <c r="AD872" i="1" s="1"/>
  <c r="AC872" i="1"/>
  <c r="AE871" i="1"/>
  <c r="AF872" i="1" s="1"/>
  <c r="J963" i="1"/>
  <c r="I963" i="1"/>
  <c r="K964" i="1" s="1"/>
  <c r="H963" i="1"/>
  <c r="AB873" i="1" l="1"/>
  <c r="AC873" i="1"/>
  <c r="AE872" i="1"/>
  <c r="AF873" i="1" s="1"/>
  <c r="J964" i="1"/>
  <c r="I964" i="1"/>
  <c r="K965" i="1" s="1"/>
  <c r="H964" i="1"/>
  <c r="AD873" i="1" l="1"/>
  <c r="J965" i="1"/>
  <c r="I965" i="1"/>
  <c r="K966" i="1" s="1"/>
  <c r="H965" i="1"/>
  <c r="AB874" i="1" l="1"/>
  <c r="AD874" i="1" s="1"/>
  <c r="AC874" i="1"/>
  <c r="AE873" i="1"/>
  <c r="AF874" i="1" s="1"/>
  <c r="J966" i="1"/>
  <c r="H966" i="1"/>
  <c r="I966" i="1"/>
  <c r="K967" i="1" s="1"/>
  <c r="AB875" i="1" l="1"/>
  <c r="AD875" i="1" s="1"/>
  <c r="AC875" i="1"/>
  <c r="AE874" i="1"/>
  <c r="AF875" i="1" s="1"/>
  <c r="J967" i="1"/>
  <c r="I967" i="1"/>
  <c r="K968" i="1" s="1"/>
  <c r="H967" i="1"/>
  <c r="AB876" i="1" l="1"/>
  <c r="AD876" i="1" s="1"/>
  <c r="AC876" i="1"/>
  <c r="AE875" i="1"/>
  <c r="AF876" i="1" s="1"/>
  <c r="J968" i="1"/>
  <c r="I968" i="1"/>
  <c r="K969" i="1" s="1"/>
  <c r="H968" i="1"/>
  <c r="AB877" i="1" l="1"/>
  <c r="AD877" i="1" s="1"/>
  <c r="AE877" i="1" s="1"/>
  <c r="AF878" i="1" s="1"/>
  <c r="AC877" i="1"/>
  <c r="AE876" i="1"/>
  <c r="AF877" i="1" s="1"/>
  <c r="J969" i="1"/>
  <c r="I969" i="1"/>
  <c r="K970" i="1" s="1"/>
  <c r="H969" i="1"/>
  <c r="AB878" i="1" l="1"/>
  <c r="AC878" i="1"/>
  <c r="J970" i="1"/>
  <c r="H970" i="1"/>
  <c r="I970" i="1"/>
  <c r="K971" i="1" s="1"/>
  <c r="AD878" i="1" l="1"/>
  <c r="J971" i="1"/>
  <c r="I971" i="1"/>
  <c r="K972" i="1" s="1"/>
  <c r="H971" i="1"/>
  <c r="AB879" i="1" l="1"/>
  <c r="AD879" i="1" s="1"/>
  <c r="AC879" i="1"/>
  <c r="AE878" i="1"/>
  <c r="AF879" i="1" s="1"/>
  <c r="J972" i="1"/>
  <c r="I972" i="1"/>
  <c r="K973" i="1" s="1"/>
  <c r="H972" i="1"/>
  <c r="AB880" i="1" l="1"/>
  <c r="AC880" i="1"/>
  <c r="AE879" i="1"/>
  <c r="AF880" i="1" s="1"/>
  <c r="J973" i="1"/>
  <c r="I973" i="1"/>
  <c r="K974" i="1" s="1"/>
  <c r="H973" i="1"/>
  <c r="AD880" i="1" l="1"/>
  <c r="J974" i="1"/>
  <c r="H974" i="1"/>
  <c r="I974" i="1"/>
  <c r="K975" i="1" s="1"/>
  <c r="AB881" i="1" l="1"/>
  <c r="AC881" i="1"/>
  <c r="AE880" i="1"/>
  <c r="AF881" i="1" s="1"/>
  <c r="J975" i="1"/>
  <c r="I975" i="1"/>
  <c r="K976" i="1" s="1"/>
  <c r="H975" i="1"/>
  <c r="AD881" i="1" l="1"/>
  <c r="J976" i="1"/>
  <c r="I976" i="1"/>
  <c r="K977" i="1" s="1"/>
  <c r="H976" i="1"/>
  <c r="AB882" i="1" l="1"/>
  <c r="AD882" i="1" s="1"/>
  <c r="AC882" i="1"/>
  <c r="AE881" i="1"/>
  <c r="AF882" i="1" s="1"/>
  <c r="J977" i="1"/>
  <c r="I977" i="1"/>
  <c r="K978" i="1" s="1"/>
  <c r="H977" i="1"/>
  <c r="AB883" i="1" l="1"/>
  <c r="AD883" i="1" s="1"/>
  <c r="AC883" i="1"/>
  <c r="AE882" i="1"/>
  <c r="AF883" i="1" s="1"/>
  <c r="J978" i="1"/>
  <c r="H978" i="1"/>
  <c r="I978" i="1"/>
  <c r="K979" i="1" s="1"/>
  <c r="AB884" i="1" l="1"/>
  <c r="AC884" i="1"/>
  <c r="AE883" i="1"/>
  <c r="AF884" i="1" s="1"/>
  <c r="J979" i="1"/>
  <c r="I979" i="1"/>
  <c r="K980" i="1" s="1"/>
  <c r="H979" i="1"/>
  <c r="AD884" i="1" l="1"/>
  <c r="J980" i="1"/>
  <c r="I980" i="1"/>
  <c r="K981" i="1" s="1"/>
  <c r="H980" i="1"/>
  <c r="AB885" i="1" l="1"/>
  <c r="AC885" i="1"/>
  <c r="AE884" i="1"/>
  <c r="AF885" i="1" s="1"/>
  <c r="J981" i="1"/>
  <c r="I981" i="1"/>
  <c r="K982" i="1" s="1"/>
  <c r="H981" i="1"/>
  <c r="AD885" i="1" l="1"/>
  <c r="J982" i="1"/>
  <c r="H982" i="1"/>
  <c r="I982" i="1"/>
  <c r="K983" i="1" s="1"/>
  <c r="AB886" i="1" l="1"/>
  <c r="AC886" i="1"/>
  <c r="AE885" i="1"/>
  <c r="AF886" i="1" s="1"/>
  <c r="J983" i="1"/>
  <c r="I983" i="1"/>
  <c r="K984" i="1" s="1"/>
  <c r="H983" i="1"/>
  <c r="AD886" i="1" l="1"/>
  <c r="J984" i="1"/>
  <c r="I984" i="1"/>
  <c r="K985" i="1" s="1"/>
  <c r="H984" i="1"/>
  <c r="AB887" i="1" l="1"/>
  <c r="AC887" i="1"/>
  <c r="AE886" i="1"/>
  <c r="AF887" i="1" s="1"/>
  <c r="J985" i="1"/>
  <c r="I985" i="1"/>
  <c r="K986" i="1" s="1"/>
  <c r="H985" i="1"/>
  <c r="AD887" i="1" l="1"/>
  <c r="J986" i="1"/>
  <c r="H986" i="1"/>
  <c r="I986" i="1"/>
  <c r="K987" i="1" s="1"/>
  <c r="AB888" i="1" l="1"/>
  <c r="AC888" i="1"/>
  <c r="AE887" i="1"/>
  <c r="AF888" i="1" s="1"/>
  <c r="J987" i="1"/>
  <c r="I987" i="1"/>
  <c r="K988" i="1" s="1"/>
  <c r="H987" i="1"/>
  <c r="AD888" i="1" l="1"/>
  <c r="J988" i="1"/>
  <c r="I988" i="1"/>
  <c r="K989" i="1" s="1"/>
  <c r="H988" i="1"/>
  <c r="AB889" i="1" l="1"/>
  <c r="AC889" i="1"/>
  <c r="AE888" i="1"/>
  <c r="AF889" i="1" s="1"/>
  <c r="J989" i="1"/>
  <c r="I989" i="1"/>
  <c r="K990" i="1" s="1"/>
  <c r="H989" i="1"/>
  <c r="AD889" i="1" l="1"/>
  <c r="J990" i="1"/>
  <c r="H990" i="1"/>
  <c r="I990" i="1"/>
  <c r="K991" i="1" s="1"/>
  <c r="AB890" i="1" l="1"/>
  <c r="AD890" i="1" s="1"/>
  <c r="AC890" i="1"/>
  <c r="AE889" i="1"/>
  <c r="AF890" i="1" s="1"/>
  <c r="J991" i="1"/>
  <c r="I991" i="1"/>
  <c r="K992" i="1" s="1"/>
  <c r="H991" i="1"/>
  <c r="AB891" i="1" l="1"/>
  <c r="AD891" i="1" s="1"/>
  <c r="AC891" i="1"/>
  <c r="AE890" i="1"/>
  <c r="AF891" i="1" s="1"/>
  <c r="J992" i="1"/>
  <c r="I992" i="1"/>
  <c r="K993" i="1" s="1"/>
  <c r="H992" i="1"/>
  <c r="AB892" i="1" l="1"/>
  <c r="AD892" i="1" s="1"/>
  <c r="AC892" i="1"/>
  <c r="AE891" i="1"/>
  <c r="AF892" i="1" s="1"/>
  <c r="J993" i="1"/>
  <c r="I993" i="1"/>
  <c r="K994" i="1" s="1"/>
  <c r="H993" i="1"/>
  <c r="AB893" i="1" l="1"/>
  <c r="AC893" i="1"/>
  <c r="AE892" i="1"/>
  <c r="AF893" i="1" s="1"/>
  <c r="J994" i="1"/>
  <c r="H994" i="1"/>
  <c r="I994" i="1"/>
  <c r="K995" i="1" s="1"/>
  <c r="AD893" i="1" l="1"/>
  <c r="J995" i="1"/>
  <c r="I995" i="1"/>
  <c r="K996" i="1" s="1"/>
  <c r="H995" i="1"/>
  <c r="AB894" i="1" l="1"/>
  <c r="AC894" i="1"/>
  <c r="AE893" i="1"/>
  <c r="AF894" i="1" s="1"/>
  <c r="J996" i="1"/>
  <c r="I996" i="1"/>
  <c r="K997" i="1" s="1"/>
  <c r="H996" i="1"/>
  <c r="AD894" i="1" l="1"/>
  <c r="J997" i="1"/>
  <c r="I997" i="1"/>
  <c r="K998" i="1" s="1"/>
  <c r="H997" i="1"/>
  <c r="AB895" i="1" l="1"/>
  <c r="AC895" i="1"/>
  <c r="AE894" i="1"/>
  <c r="AF895" i="1" s="1"/>
  <c r="J998" i="1"/>
  <c r="H998" i="1"/>
  <c r="I998" i="1"/>
  <c r="K999" i="1" s="1"/>
  <c r="AD895" i="1" l="1"/>
  <c r="J999" i="1"/>
  <c r="I999" i="1"/>
  <c r="K1000" i="1" s="1"/>
  <c r="H999" i="1"/>
  <c r="AB896" i="1" l="1"/>
  <c r="AD896" i="1" s="1"/>
  <c r="AC896" i="1"/>
  <c r="AE895" i="1"/>
  <c r="AF896" i="1" s="1"/>
  <c r="J1000" i="1"/>
  <c r="I1000" i="1"/>
  <c r="K1001" i="1" s="1"/>
  <c r="H1000" i="1"/>
  <c r="AB897" i="1" l="1"/>
  <c r="AC897" i="1"/>
  <c r="AE896" i="1"/>
  <c r="AF897" i="1" s="1"/>
  <c r="J1001" i="1"/>
  <c r="I1001" i="1"/>
  <c r="H1001" i="1"/>
  <c r="AD897" i="1" l="1"/>
  <c r="AB898" i="1" l="1"/>
  <c r="AD898" i="1" s="1"/>
  <c r="AC898" i="1"/>
  <c r="AE897" i="1"/>
  <c r="AF898" i="1" s="1"/>
  <c r="AB899" i="1" l="1"/>
  <c r="AC899" i="1"/>
  <c r="AE898" i="1"/>
  <c r="AF899" i="1" s="1"/>
  <c r="AD899" i="1" l="1"/>
  <c r="AB900" i="1" l="1"/>
  <c r="AC900" i="1"/>
  <c r="AE899" i="1"/>
  <c r="AF900" i="1" s="1"/>
  <c r="AD900" i="1" l="1"/>
  <c r="AB901" i="1" l="1"/>
  <c r="AC901" i="1"/>
  <c r="AE900" i="1"/>
  <c r="AF901" i="1" s="1"/>
  <c r="AD901" i="1" l="1"/>
  <c r="AB902" i="1" l="1"/>
  <c r="AC902" i="1"/>
  <c r="AE901" i="1"/>
  <c r="AF902" i="1" s="1"/>
  <c r="AD902" i="1" l="1"/>
  <c r="AB903" i="1" l="1"/>
  <c r="AC903" i="1"/>
  <c r="AE902" i="1"/>
  <c r="AF903" i="1" s="1"/>
  <c r="AD903" i="1" l="1"/>
  <c r="AB904" i="1" l="1"/>
  <c r="AC904" i="1"/>
  <c r="AE903" i="1"/>
  <c r="AF904" i="1" s="1"/>
  <c r="AD904" i="1" l="1"/>
  <c r="AB905" i="1" l="1"/>
  <c r="AC905" i="1"/>
  <c r="AE904" i="1"/>
  <c r="AF905" i="1" s="1"/>
  <c r="AD905" i="1" l="1"/>
  <c r="AB906" i="1" l="1"/>
  <c r="AC906" i="1"/>
  <c r="AE905" i="1"/>
  <c r="AF906" i="1" s="1"/>
  <c r="AD906" i="1" l="1"/>
  <c r="AB907" i="1" l="1"/>
  <c r="AC907" i="1"/>
  <c r="AE906" i="1"/>
  <c r="AF907" i="1" s="1"/>
  <c r="AD907" i="1" l="1"/>
  <c r="AB908" i="1" l="1"/>
  <c r="AC908" i="1"/>
  <c r="AE907" i="1"/>
  <c r="AF908" i="1" s="1"/>
  <c r="AD908" i="1" l="1"/>
  <c r="AB909" i="1" l="1"/>
  <c r="AC909" i="1"/>
  <c r="AE908" i="1"/>
  <c r="AF909" i="1" s="1"/>
  <c r="AD909" i="1" l="1"/>
  <c r="AB910" i="1" l="1"/>
  <c r="AC910" i="1"/>
  <c r="AE909" i="1"/>
  <c r="AF910" i="1" s="1"/>
  <c r="AD910" i="1" l="1"/>
  <c r="AB911" i="1" l="1"/>
  <c r="AC911" i="1"/>
  <c r="AE910" i="1"/>
  <c r="AF911" i="1" s="1"/>
  <c r="AD911" i="1" l="1"/>
  <c r="AB912" i="1" l="1"/>
  <c r="AC912" i="1"/>
  <c r="AE911" i="1"/>
  <c r="AF912" i="1" s="1"/>
  <c r="AD912" i="1" l="1"/>
  <c r="AB913" i="1" l="1"/>
  <c r="AC913" i="1"/>
  <c r="AE912" i="1"/>
  <c r="AF913" i="1" s="1"/>
  <c r="AD913" i="1" l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D925" i="1" s="1"/>
  <c r="AE925" i="1" s="1"/>
  <c r="AF926" i="1" s="1"/>
  <c r="AC925" i="1"/>
  <c r="AE924" i="1"/>
  <c r="AF925" i="1" s="1"/>
  <c r="AB926" i="1" l="1"/>
  <c r="AD926" i="1" s="1"/>
  <c r="AC926" i="1"/>
  <c r="AB927" i="1" l="1"/>
  <c r="AC927" i="1"/>
  <c r="AE926" i="1"/>
  <c r="AF927" i="1" s="1"/>
  <c r="AD927" i="1" l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C931" i="1"/>
  <c r="AE930" i="1"/>
  <c r="AF931" i="1" s="1"/>
  <c r="AD931" i="1" l="1"/>
  <c r="AB932" i="1" l="1"/>
  <c r="AC932" i="1"/>
  <c r="AE931" i="1"/>
  <c r="AF932" i="1" s="1"/>
  <c r="AD932" i="1" l="1"/>
  <c r="AB933" i="1" l="1"/>
  <c r="AC933" i="1"/>
  <c r="AE932" i="1"/>
  <c r="AF933" i="1" s="1"/>
  <c r="AD933" i="1" l="1"/>
  <c r="AB934" i="1" l="1"/>
  <c r="AC934" i="1"/>
  <c r="AE933" i="1"/>
  <c r="AF934" i="1" s="1"/>
  <c r="AD934" i="1" l="1"/>
  <c r="AB935" i="1" l="1"/>
  <c r="AC935" i="1"/>
  <c r="AE934" i="1"/>
  <c r="AF935" i="1" s="1"/>
  <c r="AD935" i="1" l="1"/>
  <c r="AB936" i="1" l="1"/>
  <c r="AC936" i="1"/>
  <c r="AE935" i="1"/>
  <c r="AF936" i="1" s="1"/>
  <c r="AD936" i="1" l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C940" i="1"/>
  <c r="AE939" i="1"/>
  <c r="AF940" i="1" s="1"/>
  <c r="AD940" i="1" l="1"/>
  <c r="AB941" i="1" l="1"/>
  <c r="AC941" i="1"/>
  <c r="AE940" i="1"/>
  <c r="AF941" i="1" s="1"/>
  <c r="AD941" i="1" l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D947" i="1" s="1"/>
  <c r="AC947" i="1"/>
  <c r="AE946" i="1"/>
  <c r="AF947" i="1" s="1"/>
  <c r="AB948" i="1" l="1"/>
  <c r="AC948" i="1"/>
  <c r="AE947" i="1"/>
  <c r="AF948" i="1" s="1"/>
  <c r="AD948" i="1" l="1"/>
  <c r="AB949" i="1" l="1"/>
  <c r="AC949" i="1"/>
  <c r="AE948" i="1"/>
  <c r="AF949" i="1" s="1"/>
  <c r="AD949" i="1" l="1"/>
  <c r="AB950" i="1" l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D957" i="1" s="1"/>
  <c r="AC957" i="1"/>
  <c r="AE956" i="1"/>
  <c r="AF957" i="1" s="1"/>
  <c r="AB958" i="1" l="1"/>
  <c r="AC958" i="1"/>
  <c r="AE957" i="1"/>
  <c r="AF958" i="1" s="1"/>
  <c r="AD958" i="1" l="1"/>
  <c r="AB959" i="1" l="1"/>
  <c r="AC959" i="1"/>
  <c r="AE958" i="1"/>
  <c r="AF959" i="1" s="1"/>
  <c r="AD959" i="1" l="1"/>
  <c r="AB960" i="1" l="1"/>
  <c r="AC960" i="1"/>
  <c r="AE959" i="1"/>
  <c r="AF960" i="1" s="1"/>
  <c r="AD960" i="1" l="1"/>
  <c r="AB961" i="1" l="1"/>
  <c r="AD961" i="1" s="1"/>
  <c r="AC961" i="1"/>
  <c r="AE960" i="1"/>
  <c r="AF961" i="1" s="1"/>
  <c r="AB962" i="1" l="1"/>
  <c r="AC962" i="1"/>
  <c r="AE961" i="1"/>
  <c r="AF962" i="1" s="1"/>
  <c r="AD962" i="1" l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C965" i="1"/>
  <c r="AE964" i="1"/>
  <c r="AF965" i="1" s="1"/>
  <c r="AD965" i="1" l="1"/>
  <c r="AB966" i="1" l="1"/>
  <c r="AC966" i="1"/>
  <c r="AE965" i="1"/>
  <c r="AF966" i="1" s="1"/>
  <c r="AD966" i="1" l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D971" i="1" s="1"/>
  <c r="AC971" i="1"/>
  <c r="AE970" i="1"/>
  <c r="AF971" i="1" s="1"/>
  <c r="AB972" i="1" l="1"/>
  <c r="AC972" i="1"/>
  <c r="AE971" i="1"/>
  <c r="AF972" i="1" s="1"/>
  <c r="AD972" i="1" l="1"/>
  <c r="AB973" i="1" l="1"/>
  <c r="AC973" i="1"/>
  <c r="AE972" i="1"/>
  <c r="AF973" i="1" s="1"/>
  <c r="AD973" i="1" l="1"/>
  <c r="AB974" i="1" l="1"/>
  <c r="AD974" i="1" s="1"/>
  <c r="AC974" i="1"/>
  <c r="AE973" i="1"/>
  <c r="AF974" i="1" s="1"/>
  <c r="AB975" i="1" l="1"/>
  <c r="AC975" i="1"/>
  <c r="AE974" i="1"/>
  <c r="AF975" i="1" s="1"/>
  <c r="AD975" i="1" l="1"/>
  <c r="AB976" i="1" l="1"/>
  <c r="AC976" i="1"/>
  <c r="AE975" i="1"/>
  <c r="AF976" i="1" s="1"/>
  <c r="AD976" i="1" l="1"/>
  <c r="AB977" i="1" l="1"/>
  <c r="AC977" i="1"/>
  <c r="AE976" i="1"/>
  <c r="AF977" i="1" s="1"/>
  <c r="AD977" i="1" l="1"/>
  <c r="AB978" i="1" l="1"/>
  <c r="AC978" i="1"/>
  <c r="AE977" i="1"/>
  <c r="AF978" i="1" s="1"/>
  <c r="AD978" i="1" l="1"/>
  <c r="AB979" i="1" l="1"/>
  <c r="AC979" i="1"/>
  <c r="AE978" i="1"/>
  <c r="AF979" i="1" s="1"/>
  <c r="AD979" i="1" l="1"/>
  <c r="AB980" i="1" l="1"/>
  <c r="AD980" i="1" s="1"/>
  <c r="AC980" i="1"/>
  <c r="AE979" i="1"/>
  <c r="AF980" i="1" s="1"/>
  <c r="AB981" i="1" l="1"/>
  <c r="AC981" i="1"/>
  <c r="AE980" i="1"/>
  <c r="AF981" i="1" s="1"/>
  <c r="AD981" i="1" l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C984" i="1"/>
  <c r="AE983" i="1"/>
  <c r="AF984" i="1" s="1"/>
  <c r="AD984" i="1" l="1"/>
  <c r="AB985" i="1" l="1"/>
  <c r="AC985" i="1"/>
  <c r="AE984" i="1"/>
  <c r="AF985" i="1" s="1"/>
  <c r="AD985" i="1" l="1"/>
  <c r="AB986" i="1" l="1"/>
  <c r="AC986" i="1"/>
  <c r="AE985" i="1"/>
  <c r="AF986" i="1" s="1"/>
  <c r="AD986" i="1" l="1"/>
  <c r="AB987" i="1" l="1"/>
  <c r="AC987" i="1"/>
  <c r="AE986" i="1"/>
  <c r="AF987" i="1" s="1"/>
  <c r="AD987" i="1" l="1"/>
  <c r="AB988" i="1" l="1"/>
  <c r="AC988" i="1"/>
  <c r="AE987" i="1"/>
  <c r="AF988" i="1" s="1"/>
  <c r="AD988" i="1" l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D993" i="1" s="1"/>
  <c r="AC993" i="1"/>
  <c r="AE992" i="1"/>
  <c r="AF993" i="1" s="1"/>
  <c r="AB994" i="1" l="1"/>
  <c r="AC994" i="1"/>
  <c r="AE993" i="1"/>
  <c r="AF994" i="1" s="1"/>
  <c r="AD994" i="1" l="1"/>
  <c r="AB995" i="1" l="1"/>
  <c r="AC995" i="1"/>
  <c r="AE994" i="1"/>
  <c r="AF995" i="1" s="1"/>
  <c r="AD995" i="1" l="1"/>
  <c r="AB996" i="1" l="1"/>
  <c r="AD996" i="1" s="1"/>
  <c r="AC996" i="1"/>
  <c r="AE995" i="1"/>
  <c r="AF996" i="1" s="1"/>
  <c r="AB997" i="1" l="1"/>
  <c r="AC997" i="1"/>
  <c r="AE996" i="1"/>
  <c r="AF997" i="1" s="1"/>
  <c r="AD997" i="1" l="1"/>
  <c r="AB998" i="1" l="1"/>
  <c r="AC998" i="1"/>
  <c r="AE997" i="1"/>
  <c r="AF998" i="1" s="1"/>
  <c r="AD998" i="1" l="1"/>
  <c r="AB999" i="1" l="1"/>
  <c r="AC999" i="1"/>
  <c r="AE998" i="1"/>
  <c r="AF999" i="1" s="1"/>
  <c r="AD999" i="1" l="1"/>
  <c r="AB1000" i="1" l="1"/>
  <c r="AC1000" i="1"/>
  <c r="AE999" i="1"/>
  <c r="AF1000" i="1" s="1"/>
  <c r="AD1000" i="1" l="1"/>
  <c r="AB1001" i="1" l="1"/>
  <c r="AD1001" i="1" s="1"/>
  <c r="AE1001" i="1" s="1"/>
  <c r="AC1001" i="1"/>
  <c r="AE1000" i="1"/>
  <c r="AF1001" i="1" s="1"/>
  <c r="AF1003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<sst xmlns="http://schemas.openxmlformats.org/spreadsheetml/2006/main" count="2036" uniqueCount="1036">
  <si>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</si>
  <si>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</si>
  <si>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</si>
  <si>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</si>
  <si>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</si>
  <si>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</si>
  <si>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</si>
  <si>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</si>
  <si>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BABA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</si>
  <si>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</si>
  <si>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</si>
  <si>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</si>
  <si>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</si>
  <si>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</si>
  <si>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</si>
  <si>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</si>
  <si>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</si>
  <si>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</si>
  <si>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</si>
  <si>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</si>
  <si>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</si>
  <si>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</si>
  <si>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</si>
  <si>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</si>
  <si>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</si>
  <si>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</si>
  <si>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</si>
  <si>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</si>
  <si>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</si>
  <si>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</si>
  <si>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</si>
  <si>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</si>
  <si>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</si>
  <si>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</si>
  <si>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</si>
  <si>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</si>
  <si>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</si>
  <si>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</si>
  <si>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</si>
  <si>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</si>
  <si>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</si>
  <si>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</si>
  <si>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</si>
  <si>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</si>
  <si>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</si>
  <si>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</si>
  <si>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</si>
  <si>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</si>
  <si>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</si>
  <si>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</si>
  <si>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</si>
  <si>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</si>
  <si>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</si>
  <si>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</si>
  <si>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</si>
  <si>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</si>
  <si>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</si>
  <si>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</si>
  <si>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</si>
  <si>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</si>
  <si>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</si>
  <si>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</si>
  <si>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</si>
  <si>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</si>
  <si>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</si>
  <si>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</si>
  <si>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</si>
  <si>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</si>
  <si>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</si>
  <si>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</si>
  <si>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</si>
  <si>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</si>
  <si>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</si>
  <si>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</si>
  <si>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</si>
  <si>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</si>
  <si>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</si>
  <si>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</si>
  <si>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</si>
  <si>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</si>
  <si>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</si>
  <si>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</si>
  <si>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</si>
  <si>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</si>
  <si>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</si>
  <si>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</si>
  <si>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</si>
  <si>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</si>
  <si>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</si>
  <si>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</si>
  <si>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</si>
  <si>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</si>
  <si>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</si>
  <si>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</si>
  <si>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</si>
  <si>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</si>
  <si>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</si>
  <si>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</si>
  <si>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</si>
  <si>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</si>
  <si>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</si>
  <si>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</si>
  <si>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</si>
  <si>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</si>
  <si>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</si>
  <si>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</si>
  <si>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</si>
  <si>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</si>
  <si>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</si>
  <si>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</si>
  <si>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</si>
  <si>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</si>
  <si>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</si>
  <si>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</si>
  <si>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</si>
  <si>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</si>
  <si>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</si>
  <si>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</si>
  <si>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</si>
  <si>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</si>
  <si>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</si>
  <si>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</si>
  <si>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</si>
  <si>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</si>
  <si>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</si>
  <si>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</si>
  <si>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</si>
  <si>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</si>
  <si>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</si>
  <si>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</si>
  <si>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</si>
  <si>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</si>
  <si>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</si>
  <si>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</si>
  <si>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</si>
  <si>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</si>
  <si>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</si>
  <si>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</si>
  <si>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</si>
  <si>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</si>
  <si>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</si>
  <si>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</si>
  <si>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</si>
  <si>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</si>
  <si>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</si>
  <si>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</si>
  <si>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</si>
  <si>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</si>
  <si>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</si>
  <si>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</si>
  <si>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</si>
  <si>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</si>
  <si>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</si>
  <si>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</si>
  <si>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</si>
  <si>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</si>
  <si>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</si>
  <si>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</si>
  <si>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</si>
  <si>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</si>
  <si>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</si>
  <si>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</si>
  <si>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</si>
  <si>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</si>
  <si>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</si>
  <si>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</si>
  <si>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</si>
  <si>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</si>
  <si>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</si>
  <si>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</si>
  <si>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</si>
  <si>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</si>
  <si>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</si>
  <si>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</si>
  <si>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</si>
  <si>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</si>
  <si>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</si>
  <si>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</si>
  <si>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</si>
  <si>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</si>
  <si>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</si>
  <si>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</si>
  <si>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</si>
  <si>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</si>
  <si>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</si>
  <si>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</si>
  <si>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</si>
  <si>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</si>
  <si>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</si>
  <si>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</si>
  <si>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</si>
  <si>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</si>
  <si>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</si>
  <si>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</si>
  <si>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</si>
  <si>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</si>
  <si>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</si>
  <si>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</si>
  <si>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</si>
  <si>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</si>
  <si>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</si>
  <si>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</si>
  <si>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</si>
  <si>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</si>
  <si>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</si>
  <si>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</si>
  <si>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</si>
  <si>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</si>
  <si>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</si>
  <si>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</si>
  <si>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</si>
  <si>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</si>
  <si>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</si>
  <si>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</si>
  <si>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</si>
  <si>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</si>
  <si>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</si>
  <si>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</si>
  <si>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</si>
  <si>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</si>
  <si>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</si>
  <si>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</si>
  <si>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</si>
  <si>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</si>
  <si>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</si>
  <si>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</si>
  <si>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</si>
  <si>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</si>
  <si>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</si>
  <si>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</si>
  <si>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</si>
  <si>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</si>
  <si>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</si>
  <si>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</si>
  <si>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</si>
  <si>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</si>
  <si>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</si>
  <si>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</si>
  <si>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</si>
  <si>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</si>
  <si>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</si>
  <si>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</si>
  <si>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</si>
  <si>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</si>
  <si>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</si>
  <si>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</si>
  <si>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</si>
  <si>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</si>
  <si>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</si>
  <si>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</si>
  <si>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</si>
  <si>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</si>
  <si>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</si>
  <si>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</si>
  <si>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</si>
  <si>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</si>
  <si>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</si>
  <si>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</si>
  <si>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</si>
  <si>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</si>
  <si>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</si>
  <si>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</si>
  <si>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</si>
  <si>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</si>
  <si>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</si>
  <si>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</si>
  <si>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</si>
  <si>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</si>
  <si>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</si>
  <si>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</si>
  <si>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</si>
  <si>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</si>
  <si>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</si>
  <si>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</si>
  <si>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</si>
  <si>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</si>
  <si>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</si>
  <si>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</si>
  <si>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</si>
  <si>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</si>
  <si>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</si>
  <si>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</si>
  <si>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</si>
  <si>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</si>
  <si>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</si>
  <si>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</si>
  <si>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</si>
  <si>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</si>
  <si>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</si>
  <si>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</si>
  <si>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</si>
  <si>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</si>
  <si>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</si>
  <si>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</si>
  <si>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</si>
  <si>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</si>
  <si>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</si>
  <si>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</si>
  <si>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</si>
  <si>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</si>
  <si>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</si>
  <si>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</si>
  <si>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</si>
  <si>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</si>
  <si>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</si>
  <si>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</si>
  <si>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</si>
  <si>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</si>
  <si>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</si>
  <si>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</si>
  <si>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</si>
  <si>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</si>
  <si>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</si>
  <si>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</si>
  <si>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</si>
  <si>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</si>
  <si>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</si>
  <si>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</si>
  <si>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</si>
  <si>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</si>
  <si>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</si>
  <si>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</si>
  <si>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</si>
  <si>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</si>
  <si>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</si>
  <si>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</si>
  <si>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</si>
  <si>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</si>
  <si>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</si>
  <si>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</si>
  <si>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</si>
  <si>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</si>
  <si>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</si>
  <si>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</si>
  <si>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</si>
  <si>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</si>
  <si>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</si>
  <si>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</si>
  <si>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</si>
  <si>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</si>
  <si>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</si>
  <si>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</si>
  <si>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</si>
  <si>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</si>
  <si>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</si>
  <si>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</si>
  <si>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</si>
  <si>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</si>
  <si>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</si>
  <si>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</si>
  <si>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</si>
  <si>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</si>
  <si>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</si>
  <si>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</si>
  <si>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</si>
  <si>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</si>
  <si>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</si>
  <si>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</si>
  <si>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</si>
  <si>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</si>
  <si>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</si>
  <si>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</si>
  <si>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</si>
  <si>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</si>
  <si>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</si>
  <si>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</si>
  <si>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</si>
  <si>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</si>
  <si>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</si>
  <si>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</si>
  <si>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</si>
  <si>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</si>
  <si>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</si>
  <si>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</si>
  <si>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</si>
  <si>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</si>
  <si>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</si>
  <si>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</si>
  <si>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</si>
  <si>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</si>
  <si>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</si>
  <si>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</si>
  <si>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</si>
  <si>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</si>
  <si>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</si>
  <si>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</si>
  <si>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</si>
  <si>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</si>
  <si>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</si>
  <si>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</si>
  <si>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</si>
  <si>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</si>
  <si>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</si>
  <si>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</si>
  <si>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</si>
  <si>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</si>
  <si>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</si>
  <si>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</si>
  <si>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</si>
  <si>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</si>
  <si>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</si>
  <si>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</si>
  <si>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</si>
  <si>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</si>
  <si>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</si>
  <si>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</si>
  <si>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</si>
  <si>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</si>
  <si>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</si>
  <si>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</si>
  <si>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</si>
  <si>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</si>
  <si>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</si>
  <si>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</si>
  <si>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</si>
  <si>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</si>
  <si>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</si>
  <si>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</si>
  <si>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</si>
  <si>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</si>
  <si>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</si>
  <si>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</si>
  <si>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</si>
  <si>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</si>
  <si>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</si>
  <si>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</si>
  <si>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</si>
  <si>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</si>
  <si>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</si>
  <si>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</si>
  <si>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</si>
  <si>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</si>
  <si>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</si>
  <si>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</si>
  <si>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</si>
  <si>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</si>
  <si>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</si>
  <si>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</si>
  <si>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</si>
  <si>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</si>
  <si>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</si>
  <si>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</si>
  <si>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</si>
  <si>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</si>
  <si>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</si>
  <si>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</si>
  <si>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</si>
  <si>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</si>
  <si>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</si>
  <si>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</si>
  <si>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</si>
  <si>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</si>
  <si>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</si>
  <si>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</si>
  <si>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</si>
  <si>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</si>
  <si>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</si>
  <si>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</si>
  <si>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</si>
  <si>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</si>
  <si>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</si>
  <si>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</si>
  <si>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</si>
  <si>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</si>
  <si>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</si>
  <si>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</si>
  <si>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</si>
  <si>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</si>
  <si>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</si>
  <si>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</si>
  <si>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</si>
  <si>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</si>
  <si>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</si>
  <si>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</si>
  <si>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</si>
  <si>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</si>
  <si>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</si>
  <si>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</si>
  <si>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</si>
  <si>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</si>
  <si>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</si>
  <si>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</si>
  <si>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</si>
  <si>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</si>
  <si>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</si>
  <si>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</si>
  <si>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</si>
  <si>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</si>
  <si>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</si>
  <si>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</si>
  <si>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</si>
  <si>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</si>
  <si>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</si>
  <si>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</si>
  <si>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</si>
  <si>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</si>
  <si>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</si>
  <si>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</si>
  <si>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</si>
  <si>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</si>
  <si>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</si>
  <si>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</si>
  <si>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</si>
  <si>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</si>
  <si>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</si>
  <si>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</si>
  <si>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</si>
  <si>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</si>
  <si>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</si>
  <si>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</si>
  <si>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</si>
  <si>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</si>
  <si>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</si>
  <si>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</si>
  <si>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</si>
  <si>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</si>
  <si>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</si>
  <si>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</si>
  <si>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</si>
  <si>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</si>
  <si>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</si>
  <si>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</si>
  <si>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</si>
  <si>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</si>
  <si>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</si>
  <si>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</si>
  <si>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</si>
  <si>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</si>
  <si>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</si>
  <si>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</si>
  <si>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</si>
  <si>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</si>
  <si>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</si>
  <si>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</si>
  <si>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</si>
  <si>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</si>
  <si>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</si>
  <si>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</si>
  <si>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</si>
  <si>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</si>
  <si>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</si>
  <si>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</si>
  <si>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</si>
  <si>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</si>
  <si>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</si>
  <si>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</si>
  <si>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</si>
  <si>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</si>
  <si>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</si>
  <si>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</si>
  <si>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</si>
  <si>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</si>
  <si>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</si>
  <si>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</si>
  <si>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</si>
  <si>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</si>
  <si>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</si>
  <si>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</si>
  <si>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</si>
  <si>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</si>
  <si>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</si>
  <si>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</si>
  <si>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</si>
  <si>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</si>
  <si>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</si>
  <si>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</si>
  <si>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</si>
  <si>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</si>
  <si>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</si>
  <si>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</si>
  <si>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</si>
  <si>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</si>
  <si>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</si>
  <si>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</si>
  <si>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</si>
  <si>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</si>
  <si>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</si>
  <si>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</si>
  <si>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</si>
  <si>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</si>
  <si>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</si>
  <si>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</si>
  <si>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</si>
  <si>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</si>
  <si>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</si>
  <si>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</si>
  <si>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</si>
  <si>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</si>
  <si>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</si>
  <si>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</si>
  <si>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</si>
  <si>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</si>
  <si>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</si>
  <si>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</si>
  <si>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</si>
  <si>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</si>
  <si>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</si>
  <si>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</si>
  <si>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</si>
  <si>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</si>
  <si>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</si>
  <si>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</si>
  <si>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</si>
  <si>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</si>
  <si>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</si>
  <si>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</si>
  <si>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</si>
  <si>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</si>
  <si>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</si>
  <si>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</si>
  <si>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</si>
  <si>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</si>
  <si>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</si>
  <si>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</si>
  <si>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</si>
  <si>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</si>
  <si>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</si>
  <si>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</si>
  <si>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</si>
  <si>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</si>
  <si>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</si>
  <si>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</si>
  <si>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</si>
  <si>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</si>
  <si>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</si>
  <si>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</si>
  <si>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</si>
  <si>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</si>
  <si>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</si>
  <si>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</si>
  <si>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</si>
  <si>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</si>
  <si>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</si>
  <si>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</si>
  <si>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</si>
  <si>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</si>
  <si>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</si>
  <si>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</si>
  <si>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</si>
  <si>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</si>
  <si>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</si>
  <si>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</si>
  <si>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</si>
  <si>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</si>
  <si>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</si>
  <si>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</si>
  <si>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</si>
  <si>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</si>
  <si>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</si>
  <si>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</si>
  <si>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</si>
  <si>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</si>
  <si>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</si>
  <si>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</si>
  <si>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</si>
  <si>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</si>
  <si>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</si>
  <si>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</si>
  <si>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</si>
  <si>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</si>
  <si>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</si>
  <si>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</si>
  <si>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</si>
  <si>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</si>
  <si>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</si>
  <si>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</si>
  <si>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</si>
  <si>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</si>
  <si>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</si>
  <si>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</si>
  <si>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</si>
  <si>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</si>
  <si>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</si>
  <si>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</si>
  <si>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</si>
  <si>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</si>
  <si>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</si>
  <si>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</si>
  <si>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</si>
  <si>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</si>
  <si>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</si>
  <si>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</si>
  <si>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</si>
  <si>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</si>
  <si>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</si>
  <si>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</si>
  <si>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</si>
  <si>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</si>
  <si>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</si>
  <si>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</si>
  <si>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</si>
  <si>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</si>
  <si>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</si>
  <si>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</si>
  <si>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</si>
  <si>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</si>
  <si>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</si>
  <si>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</si>
  <si>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</si>
  <si>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</si>
  <si>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</si>
  <si>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</si>
  <si>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</si>
  <si>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</si>
  <si>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</si>
  <si>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</si>
  <si>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</si>
  <si>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</si>
  <si>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</si>
  <si>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</si>
  <si>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</si>
  <si>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</si>
  <si>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</si>
  <si>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</si>
  <si>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</si>
  <si>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</si>
  <si>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</si>
  <si>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</si>
  <si>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</si>
  <si>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</si>
  <si>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</si>
  <si>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</si>
  <si>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</si>
  <si>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</si>
  <si>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</si>
  <si>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</si>
  <si>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</si>
  <si>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</si>
  <si>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</si>
  <si>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</si>
  <si>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</si>
  <si>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</si>
  <si>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</si>
  <si>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</si>
  <si>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</si>
  <si>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</si>
  <si>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</si>
  <si>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</si>
  <si>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</si>
  <si>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</si>
  <si>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</si>
  <si>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</si>
  <si>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</si>
  <si>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</si>
  <si>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</si>
  <si>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</si>
  <si>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</si>
  <si>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</si>
  <si>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</si>
  <si>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</si>
  <si>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</si>
  <si>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</si>
  <si>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</si>
  <si>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</si>
  <si>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</si>
  <si>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</si>
  <si>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</si>
  <si>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</si>
  <si>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</si>
  <si>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</si>
  <si>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</si>
  <si>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</si>
  <si>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</si>
  <si>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</si>
  <si>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</si>
  <si>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</si>
  <si>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</si>
  <si>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</si>
  <si>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</si>
  <si>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</si>
  <si>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</si>
  <si>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</si>
  <si>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</si>
  <si>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</si>
  <si>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</si>
  <si>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</si>
  <si>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</si>
  <si>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</si>
  <si>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</si>
  <si>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</si>
  <si>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</si>
  <si>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</si>
  <si>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</si>
  <si>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</si>
  <si>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</si>
  <si>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</si>
  <si>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</si>
  <si>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</si>
  <si>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</si>
  <si>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</si>
  <si>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</si>
  <si>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</si>
  <si>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</si>
  <si>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</si>
  <si>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</si>
  <si>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</si>
  <si>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</si>
  <si>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</si>
  <si>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</si>
  <si>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</si>
  <si>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</si>
  <si>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</si>
  <si>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</si>
  <si>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</si>
  <si>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</si>
  <si>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</si>
  <si>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</si>
  <si>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</si>
  <si>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</si>
  <si>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</si>
  <si>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</si>
  <si>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</si>
  <si>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</si>
  <si>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</si>
  <si>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</si>
  <si>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</si>
  <si>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</si>
  <si>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</si>
  <si>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</si>
  <si>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</si>
  <si>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</si>
  <si>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</si>
  <si>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</si>
  <si>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</si>
  <si>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</si>
  <si>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</si>
  <si>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</si>
  <si>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</si>
  <si>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</si>
  <si>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</si>
  <si>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</si>
  <si>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</si>
  <si>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</si>
  <si>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</si>
  <si>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</si>
  <si>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</si>
  <si>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</si>
  <si>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</si>
  <si>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</si>
  <si>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</si>
  <si>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</si>
  <si>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</si>
  <si>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</si>
  <si>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</si>
  <si>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</si>
  <si>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</si>
  <si>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</si>
  <si>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</si>
  <si>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</si>
  <si>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</si>
  <si>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</si>
  <si>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</si>
  <si>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</si>
  <si>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</si>
  <si>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</si>
  <si>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</si>
  <si>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</si>
  <si>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</si>
  <si>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</si>
  <si>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</si>
  <si>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</si>
  <si>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</si>
  <si>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</si>
  <si>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</si>
  <si>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</si>
  <si>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</si>
  <si>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</si>
  <si>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</si>
  <si>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</si>
  <si>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</si>
  <si>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</si>
  <si>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</si>
  <si>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</si>
  <si>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</si>
  <si>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</si>
  <si>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</si>
  <si>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</si>
  <si>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</si>
  <si>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</si>
  <si>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</si>
  <si>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</si>
  <si>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</si>
  <si>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</si>
  <si>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</si>
  <si>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</si>
  <si>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</si>
  <si>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</si>
  <si>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</si>
  <si>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</si>
  <si>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</si>
  <si>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</si>
  <si>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</si>
  <si>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</si>
  <si>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</si>
  <si>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</si>
  <si>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</si>
  <si>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</si>
  <si>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</si>
  <si>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</si>
  <si>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</si>
  <si>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</si>
  <si>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</si>
  <si>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</si>
  <si>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</si>
  <si>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</si>
  <si>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</si>
  <si>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</si>
  <si>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</si>
  <si>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</si>
  <si>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</si>
  <si>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</si>
  <si>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</si>
  <si>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</si>
  <si>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</si>
  <si>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</si>
  <si>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</si>
  <si>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</si>
  <si>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</si>
  <si>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</si>
  <si>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</si>
  <si>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</si>
  <si>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</si>
  <si>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</si>
  <si>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</si>
  <si>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</si>
  <si>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</si>
  <si>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</si>
  <si>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</si>
  <si>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</si>
  <si>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</si>
  <si>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</si>
  <si>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</si>
  <si>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</si>
  <si>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</si>
  <si>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</si>
  <si>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</si>
  <si>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</si>
  <si>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</si>
  <si>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</si>
  <si>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</si>
  <si>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</si>
  <si>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</si>
  <si>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</si>
  <si>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</si>
  <si>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</si>
  <si>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</si>
  <si>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</si>
  <si>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</si>
  <si>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</si>
  <si>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</si>
  <si>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</si>
  <si>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</si>
  <si>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</si>
  <si>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</si>
  <si>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</si>
  <si>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</si>
  <si>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</si>
  <si>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</si>
  <si>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</si>
  <si>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</si>
  <si>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</si>
  <si>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</si>
  <si>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</si>
  <si>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</si>
  <si>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</si>
  <si>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</si>
  <si>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</si>
  <si>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</si>
  <si>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</si>
  <si>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</si>
  <si>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</si>
  <si>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</si>
  <si>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</si>
  <si>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</si>
  <si>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</si>
  <si>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</si>
  <si>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</si>
  <si>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</si>
  <si>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</si>
  <si>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</si>
  <si>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</si>
  <si>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</si>
  <si>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</si>
  <si>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</si>
  <si>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</si>
  <si>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</si>
  <si>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</si>
  <si>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</si>
  <si>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</si>
  <si>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</si>
  <si>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</si>
  <si>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</si>
  <si>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</si>
  <si>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</si>
  <si>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</si>
  <si>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</si>
  <si>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</si>
  <si>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</si>
  <si>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</si>
  <si>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</si>
  <si>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</si>
  <si>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</si>
  <si>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</si>
  <si>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</si>
  <si>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</si>
  <si>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</si>
  <si>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</si>
  <si>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</si>
  <si>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ema_3</t>
  </si>
  <si>
    <t>ema_9</t>
  </si>
  <si>
    <t>ema_50</t>
  </si>
  <si>
    <t>ema_200</t>
  </si>
  <si>
    <t>Price Data Sourced From Publicly Available Market Data Sources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</si>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</sst>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EA9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0" fillId="36" borderId="0" xfId="0" applyFill="1"/>
    <xf numFmtId="0" fontId="18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3"/>
  <sheetViews>
    <sheetView tabSelected="1" topLeftCell="U967" zoomScale="70" zoomScaleNormal="70" workbookViewId="0">
      <selection activeCell="A2" sqref="A2:XFD2"/>
    </sheetView>
  </sheetViews>
  <sheetFormatPr defaultRowHeight="15" x14ac:dyDescent="0.25"/>
  <cols>
    <col min="2" max="2" width="12.28515625" customWidth="1"/>
    <col min="8" max="8" width="12.5703125" style="1" customWidth="1"/>
    <col min="9" max="10" width="9.140625" style="1"/>
    <col min="11" max="11" width="11.28515625" style="1" customWidth="1"/>
    <col min="12" max="12" width="15.85546875" customWidth="1"/>
    <col min="13" max="17" width="9.140625" style="1"/>
    <col min="18" max="18" width="12.7109375" style="1" customWidth="1"/>
    <col min="19" max="20" width="22" style="1" customWidth="1"/>
    <col min="21" max="27" width="17" style="1" customWidth="1"/>
    <col min="28" max="28" width="22" style="1" customWidth="1"/>
    <col min="29" max="32" width="20.42578125" style="1" customWidth="1"/>
    <col min="33" max="33" width="22.85546875" style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1008</v>
      </c>
      <c r="I1" s="1" t="s">
        <v>1009</v>
      </c>
      <c r="J1" s="1" t="s">
        <v>1010</v>
      </c>
      <c r="K1" s="1" t="s">
        <v>1011</v>
      </c>
      <c r="L1" t="s">
        <v>7</v>
      </c>
      <c r="M1" s="1" t="s">
        <v>1013</v>
      </c>
      <c r="N1" s="1" t="s">
        <v>1014</v>
      </c>
      <c r="O1" s="1" t="s">
        <v>1015</v>
      </c>
      <c r="P1" s="1" t="s">
        <v>1016</v>
      </c>
      <c r="Q1" s="1" t="s">
        <v>1017</v>
      </c>
      <c r="R1" s="1" t="s">
        <v>1018</v>
      </c>
      <c r="S1" s="1" t="s">
        <v>1019</v>
      </c>
      <c r="T1" s="1" t="s">
        <v>1020</v>
      </c>
      <c r="U1" s="1" t="s">
        <v>1021</v>
      </c>
      <c r="V1" s="1" t="s">
        <v>1022</v>
      </c>
      <c r="W1" s="1" t="s">
        <v>1023</v>
      </c>
      <c r="X1" s="1" t="s">
        <v>1024</v>
      </c>
      <c r="Y1" s="1" t="s">
        <v>1025</v>
      </c>
      <c r="Z1" s="1" t="s">
        <v>1026</v>
      </c>
      <c r="AA1" s="1" t="s">
        <v>1027</v>
      </c>
      <c r="AB1" s="1" t="s">
        <v>1028</v>
      </c>
      <c r="AC1" s="1" t="s">
        <v>1029</v>
      </c>
      <c r="AD1" s="1" t="s">
        <v>1030</v>
      </c>
      <c r="AE1" s="1" t="s">
        <v>1031</v>
      </c>
      <c r="AF1" s="1" t="s">
        <v>1032</v>
      </c>
      <c r="AG1" s="1" t="s">
        <v>1033</v>
      </c>
    </row>
    <row r="2" spans="1:33" s="4" customFormat="1" x14ac:dyDescent="0.25">
      <c r="A2" s="4" t="s">
        <v>1012</v>
      </c>
      <c r="B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t="s">
        <v>8</v>
      </c>
      <c r="B3" t="s">
        <v>9</v>
      </c>
      <c r="C3">
        <v>198.68</v>
      </c>
      <c r="D3">
        <v>199.66</v>
      </c>
      <c r="E3">
        <v>202.54</v>
      </c>
      <c r="F3">
        <v>196.49</v>
      </c>
      <c r="G3">
        <v>179203</v>
      </c>
      <c r="H3" s="1">
        <f>($D3*(2/(3+1))) +(H2*(1-(2/(3+1))))</f>
        <v>99.83</v>
      </c>
      <c r="I3" s="1">
        <f>($D3*(2/(9+1))) +(H2*(1-(2/(9+1))))</f>
        <v>39.932000000000002</v>
      </c>
      <c r="J3" s="1">
        <f>($D3*(2/(50+1))) +(H2*(1-(2/(50+1))))</f>
        <v>7.8298039215686268</v>
      </c>
      <c r="K3" s="1">
        <f>($D3*(2/(200+1))) +(I2*(1-(2/(200+1))))</f>
        <v>1.9866666666666666</v>
      </c>
      <c r="L3">
        <v>0</v>
      </c>
      <c r="X3" s="1" t="b">
        <f>IF(AND((I3&gt;J3),(J3&gt;K3)),TRUE,FALSE)</f>
        <v>1</v>
      </c>
      <c r="Y3" s="1" t="b">
        <f>IF(U3&lt;0.3,TRUE,FALSE)</f>
        <v>1</v>
      </c>
      <c r="Z3" s="1" t="b">
        <f>IF(V3&gt;W3,TRUE,FALSE)</f>
        <v>0</v>
      </c>
      <c r="AA3" s="1" t="b">
        <f>IF(V3&lt;W3,TRUE,FALSE)</f>
        <v>0</v>
      </c>
    </row>
    <row r="4" spans="1:33" x14ac:dyDescent="0.25">
      <c r="A4" t="s">
        <v>8</v>
      </c>
      <c r="B4" t="s">
        <v>10</v>
      </c>
      <c r="C4">
        <v>202.82</v>
      </c>
      <c r="D4">
        <v>204.29</v>
      </c>
      <c r="E4">
        <v>206.2</v>
      </c>
      <c r="F4">
        <v>202.8</v>
      </c>
      <c r="G4">
        <v>192287</v>
      </c>
      <c r="H4" s="1">
        <f t="shared" ref="H4:H67" si="0">($D4*(2/(3+1))) +(H3*(1-(2/(3+1))))</f>
        <v>152.06</v>
      </c>
      <c r="I4" s="1">
        <f t="shared" ref="I4:I67" si="1">($D4*(2/(9+1))) +(H3*(1-(2/(9+1))))</f>
        <v>120.72200000000001</v>
      </c>
      <c r="J4" s="1">
        <f t="shared" ref="J4:J67" si="2">($D4*(2/(50+1))) +(H3*(1-(2/(50+1))))</f>
        <v>103.9264705882353</v>
      </c>
      <c r="K4" s="1">
        <f t="shared" ref="K4:K67" si="3">($D4*(2/(200+1))) +(I3*(1-(2/(200+1))))</f>
        <v>41.567402985074636</v>
      </c>
      <c r="L4">
        <v>2.319</v>
      </c>
      <c r="M4" s="1">
        <f>IF(L4&gt;0,L4*D3,0)</f>
        <v>463.01153999999997</v>
      </c>
      <c r="N4" s="1">
        <f>IF(L4&lt;0,L4*D3*-1,0)</f>
        <v>0</v>
      </c>
      <c r="X4" s="1" t="b">
        <f t="shared" ref="X4:X67" si="4">IF(AND((I4&gt;J4),(J4&gt;K4)),TRUE,FALSE)</f>
        <v>1</v>
      </c>
      <c r="Y4" s="1" t="b">
        <f t="shared" ref="Y4:Y67" si="5">IF(U4&lt;0.3,TRUE,FALSE)</f>
        <v>1</v>
      </c>
      <c r="Z4" s="1" t="b">
        <f t="shared" ref="Z4:Z67" si="6">IF(V4&gt;W4,TRUE,FALSE)</f>
        <v>0</v>
      </c>
      <c r="AA4" s="1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192.75</v>
      </c>
      <c r="D5">
        <v>192.22</v>
      </c>
      <c r="E5">
        <v>199.49</v>
      </c>
      <c r="F5">
        <v>191.14</v>
      </c>
      <c r="G5">
        <v>411201</v>
      </c>
      <c r="H5" s="1">
        <f t="shared" si="0"/>
        <v>172.14</v>
      </c>
      <c r="I5" s="1">
        <f t="shared" si="1"/>
        <v>160.09200000000001</v>
      </c>
      <c r="J5" s="1">
        <f t="shared" si="2"/>
        <v>153.6349019607843</v>
      </c>
      <c r="K5" s="1">
        <f t="shared" si="3"/>
        <v>121.43342288557214</v>
      </c>
      <c r="L5">
        <v>-5.9080000000000004</v>
      </c>
      <c r="M5" s="1">
        <f t="shared" ref="M5:M68" si="8">IF(L5&gt;0,L5*D4,0)</f>
        <v>0</v>
      </c>
      <c r="N5" s="1">
        <f t="shared" ref="N5:N68" si="9">IF(L5&lt;0,L5*D4*-1,0)</f>
        <v>1206.94532</v>
      </c>
      <c r="X5" s="1" t="b">
        <f t="shared" si="4"/>
        <v>1</v>
      </c>
      <c r="Y5" s="1" t="b">
        <f t="shared" si="5"/>
        <v>1</v>
      </c>
      <c r="Z5" s="1" t="b">
        <f t="shared" si="6"/>
        <v>0</v>
      </c>
      <c r="AA5" s="1" t="b">
        <f t="shared" si="7"/>
        <v>0</v>
      </c>
    </row>
    <row r="6" spans="1:33" x14ac:dyDescent="0.25">
      <c r="A6" t="s">
        <v>8</v>
      </c>
      <c r="B6" t="s">
        <v>12</v>
      </c>
      <c r="C6">
        <v>194.79</v>
      </c>
      <c r="D6">
        <v>187.31</v>
      </c>
      <c r="E6">
        <v>195.68</v>
      </c>
      <c r="F6">
        <v>186.8</v>
      </c>
      <c r="G6">
        <v>267692</v>
      </c>
      <c r="H6" s="1">
        <f t="shared" si="0"/>
        <v>179.72499999999999</v>
      </c>
      <c r="I6" s="1">
        <f t="shared" si="1"/>
        <v>175.17399999999998</v>
      </c>
      <c r="J6" s="1">
        <f t="shared" si="2"/>
        <v>172.7349019607843</v>
      </c>
      <c r="K6" s="1">
        <f t="shared" si="3"/>
        <v>160.36282587064679</v>
      </c>
      <c r="L6">
        <v>-2.5539999999999998</v>
      </c>
      <c r="M6" s="1">
        <f t="shared" si="8"/>
        <v>0</v>
      </c>
      <c r="N6" s="1">
        <f t="shared" si="9"/>
        <v>490.92987999999997</v>
      </c>
      <c r="X6" s="1" t="b">
        <f t="shared" si="4"/>
        <v>1</v>
      </c>
      <c r="Y6" s="1" t="b">
        <f t="shared" si="5"/>
        <v>1</v>
      </c>
      <c r="Z6" s="1" t="b">
        <f t="shared" si="6"/>
        <v>0</v>
      </c>
      <c r="AA6" s="1" t="b">
        <f t="shared" si="7"/>
        <v>0</v>
      </c>
    </row>
    <row r="7" spans="1:33" x14ac:dyDescent="0.25">
      <c r="A7" t="s">
        <v>8</v>
      </c>
      <c r="B7" t="s">
        <v>13</v>
      </c>
      <c r="C7">
        <v>183.7</v>
      </c>
      <c r="D7">
        <v>180.53</v>
      </c>
      <c r="E7">
        <v>190.47</v>
      </c>
      <c r="F7">
        <v>179.9</v>
      </c>
      <c r="G7">
        <v>250643</v>
      </c>
      <c r="H7" s="1">
        <f t="shared" si="0"/>
        <v>180.1275</v>
      </c>
      <c r="I7" s="1">
        <f t="shared" si="1"/>
        <v>179.886</v>
      </c>
      <c r="J7" s="1">
        <f t="shared" si="2"/>
        <v>179.756568627451</v>
      </c>
      <c r="K7" s="1">
        <f t="shared" si="3"/>
        <v>175.22729353233831</v>
      </c>
      <c r="L7">
        <v>-3.62</v>
      </c>
      <c r="M7" s="1">
        <f t="shared" si="8"/>
        <v>0</v>
      </c>
      <c r="N7" s="1">
        <f t="shared" si="9"/>
        <v>678.06220000000008</v>
      </c>
      <c r="X7" s="1" t="b">
        <f t="shared" si="4"/>
        <v>1</v>
      </c>
      <c r="Y7" s="1" t="b">
        <f t="shared" si="5"/>
        <v>1</v>
      </c>
      <c r="Z7" s="1" t="b">
        <f t="shared" si="6"/>
        <v>0</v>
      </c>
      <c r="AA7" s="1" t="b">
        <f t="shared" si="7"/>
        <v>0</v>
      </c>
    </row>
    <row r="8" spans="1:33" x14ac:dyDescent="0.25">
      <c r="A8" t="s">
        <v>8</v>
      </c>
      <c r="B8" t="s">
        <v>14</v>
      </c>
      <c r="C8">
        <v>174.72</v>
      </c>
      <c r="D8">
        <v>185.17</v>
      </c>
      <c r="E8">
        <v>185.59</v>
      </c>
      <c r="F8">
        <v>174.17</v>
      </c>
      <c r="G8">
        <v>290412</v>
      </c>
      <c r="H8" s="1">
        <f t="shared" si="0"/>
        <v>182.64875000000001</v>
      </c>
      <c r="I8" s="1">
        <f t="shared" si="1"/>
        <v>181.136</v>
      </c>
      <c r="J8" s="1">
        <f t="shared" si="2"/>
        <v>180.3252450980392</v>
      </c>
      <c r="K8" s="1">
        <f t="shared" si="3"/>
        <v>179.93857711442789</v>
      </c>
      <c r="L8">
        <v>2.57</v>
      </c>
      <c r="M8" s="1">
        <f t="shared" si="8"/>
        <v>463.96209999999996</v>
      </c>
      <c r="N8" s="1">
        <f t="shared" si="9"/>
        <v>0</v>
      </c>
      <c r="X8" s="1" t="b">
        <f t="shared" si="4"/>
        <v>1</v>
      </c>
      <c r="Y8" s="1" t="b">
        <f t="shared" si="5"/>
        <v>1</v>
      </c>
      <c r="Z8" s="1" t="b">
        <f t="shared" si="6"/>
        <v>0</v>
      </c>
      <c r="AA8" s="1" t="b">
        <f t="shared" si="7"/>
        <v>0</v>
      </c>
    </row>
    <row r="9" spans="1:33" x14ac:dyDescent="0.25">
      <c r="A9" t="s">
        <v>8</v>
      </c>
      <c r="B9" t="s">
        <v>15</v>
      </c>
      <c r="C9">
        <v>183.5</v>
      </c>
      <c r="D9">
        <v>180.3</v>
      </c>
      <c r="E9">
        <v>186.83</v>
      </c>
      <c r="F9">
        <v>180.3</v>
      </c>
      <c r="G9">
        <v>149596</v>
      </c>
      <c r="H9" s="1">
        <f t="shared" si="0"/>
        <v>181.47437500000001</v>
      </c>
      <c r="I9" s="1">
        <f t="shared" si="1"/>
        <v>182.179</v>
      </c>
      <c r="J9" s="1">
        <f t="shared" si="2"/>
        <v>182.55664215686275</v>
      </c>
      <c r="K9" s="1">
        <f t="shared" si="3"/>
        <v>181.12768159203978</v>
      </c>
      <c r="L9">
        <v>-2.63</v>
      </c>
      <c r="M9" s="1">
        <f t="shared" si="8"/>
        <v>0</v>
      </c>
      <c r="N9" s="1">
        <f t="shared" si="9"/>
        <v>486.99709999999993</v>
      </c>
      <c r="X9" s="1" t="b">
        <f t="shared" si="4"/>
        <v>0</v>
      </c>
      <c r="Y9" s="1" t="b">
        <f t="shared" si="5"/>
        <v>1</v>
      </c>
      <c r="Z9" s="1" t="b">
        <f t="shared" si="6"/>
        <v>0</v>
      </c>
      <c r="AA9" s="1" t="b">
        <f t="shared" si="7"/>
        <v>0</v>
      </c>
    </row>
    <row r="10" spans="1:33" x14ac:dyDescent="0.25">
      <c r="A10" t="s">
        <v>8</v>
      </c>
      <c r="B10" t="s">
        <v>16</v>
      </c>
      <c r="C10">
        <v>182.18</v>
      </c>
      <c r="D10">
        <v>173.7</v>
      </c>
      <c r="E10">
        <v>183.1</v>
      </c>
      <c r="F10">
        <v>171.39</v>
      </c>
      <c r="G10">
        <v>241227</v>
      </c>
      <c r="H10" s="1">
        <f t="shared" si="0"/>
        <v>177.5871875</v>
      </c>
      <c r="I10" s="1">
        <f t="shared" si="1"/>
        <v>179.91950000000003</v>
      </c>
      <c r="J10" s="1">
        <f t="shared" si="2"/>
        <v>181.16949754901961</v>
      </c>
      <c r="K10" s="1">
        <f t="shared" si="3"/>
        <v>182.09463184079604</v>
      </c>
      <c r="L10">
        <v>-3.661</v>
      </c>
      <c r="M10" s="1">
        <f t="shared" si="8"/>
        <v>0</v>
      </c>
      <c r="N10" s="1">
        <f t="shared" si="9"/>
        <v>660.07830000000001</v>
      </c>
      <c r="X10" s="1" t="b">
        <f t="shared" si="4"/>
        <v>0</v>
      </c>
      <c r="Y10" s="1" t="b">
        <f t="shared" si="5"/>
        <v>1</v>
      </c>
      <c r="Z10" s="1" t="b">
        <f t="shared" si="6"/>
        <v>0</v>
      </c>
      <c r="AA10" s="1" t="b">
        <f t="shared" si="7"/>
        <v>0</v>
      </c>
    </row>
    <row r="11" spans="1:33" x14ac:dyDescent="0.25">
      <c r="A11" t="s">
        <v>8</v>
      </c>
      <c r="B11" t="s">
        <v>17</v>
      </c>
      <c r="C11">
        <v>175.12</v>
      </c>
      <c r="D11">
        <v>176.67</v>
      </c>
      <c r="E11">
        <v>177.62</v>
      </c>
      <c r="F11">
        <v>168.88</v>
      </c>
      <c r="G11">
        <v>225576</v>
      </c>
      <c r="H11" s="1">
        <f t="shared" si="0"/>
        <v>177.12859374999999</v>
      </c>
      <c r="I11" s="1">
        <f t="shared" si="1"/>
        <v>177.40375</v>
      </c>
      <c r="J11" s="1">
        <f t="shared" si="2"/>
        <v>177.55121936274512</v>
      </c>
      <c r="K11" s="1">
        <f t="shared" si="3"/>
        <v>179.8871666666667</v>
      </c>
      <c r="L11">
        <v>1.71</v>
      </c>
      <c r="M11" s="1">
        <f t="shared" si="8"/>
        <v>297.02699999999999</v>
      </c>
      <c r="N11" s="1">
        <f t="shared" si="9"/>
        <v>0</v>
      </c>
      <c r="X11" s="1" t="b">
        <f t="shared" si="4"/>
        <v>0</v>
      </c>
      <c r="Y11" s="1" t="b">
        <f t="shared" si="5"/>
        <v>1</v>
      </c>
      <c r="Z11" s="1" t="b">
        <f t="shared" si="6"/>
        <v>0</v>
      </c>
      <c r="AA11" s="1" t="b">
        <f t="shared" si="7"/>
        <v>0</v>
      </c>
    </row>
    <row r="12" spans="1:33" x14ac:dyDescent="0.25">
      <c r="A12" t="s">
        <v>8</v>
      </c>
      <c r="B12" t="s">
        <v>18</v>
      </c>
      <c r="C12">
        <v>180.44</v>
      </c>
      <c r="D12">
        <v>177.44</v>
      </c>
      <c r="E12">
        <v>180.79</v>
      </c>
      <c r="F12">
        <v>175.08</v>
      </c>
      <c r="G12">
        <v>140705</v>
      </c>
      <c r="H12" s="1">
        <f t="shared" si="0"/>
        <v>177.284296875</v>
      </c>
      <c r="I12" s="1">
        <f t="shared" si="1"/>
        <v>177.19087500000001</v>
      </c>
      <c r="J12" s="1">
        <f t="shared" si="2"/>
        <v>177.14080575980392</v>
      </c>
      <c r="K12" s="1">
        <f t="shared" si="3"/>
        <v>177.40411069651742</v>
      </c>
      <c r="L12">
        <v>0.436</v>
      </c>
      <c r="M12" s="1">
        <f t="shared" si="8"/>
        <v>77.028120000000001</v>
      </c>
      <c r="N12" s="1">
        <f t="shared" si="9"/>
        <v>0</v>
      </c>
      <c r="X12" s="1" t="b">
        <f t="shared" si="4"/>
        <v>0</v>
      </c>
      <c r="Y12" s="1" t="b">
        <f t="shared" si="5"/>
        <v>1</v>
      </c>
      <c r="Z12" s="1" t="b">
        <f t="shared" si="6"/>
        <v>0</v>
      </c>
      <c r="AA12" s="1" t="b">
        <f t="shared" si="7"/>
        <v>0</v>
      </c>
    </row>
    <row r="13" spans="1:33" x14ac:dyDescent="0.25">
      <c r="A13" t="s">
        <v>8</v>
      </c>
      <c r="B13" t="s">
        <v>19</v>
      </c>
      <c r="C13">
        <v>177.42</v>
      </c>
      <c r="D13">
        <v>179.25</v>
      </c>
      <c r="E13">
        <v>182.15</v>
      </c>
      <c r="F13">
        <v>177</v>
      </c>
      <c r="G13">
        <v>119076</v>
      </c>
      <c r="H13" s="1">
        <f t="shared" si="0"/>
        <v>178.2671484375</v>
      </c>
      <c r="I13" s="1">
        <f t="shared" si="1"/>
        <v>177.6774375</v>
      </c>
      <c r="J13" s="1">
        <f t="shared" si="2"/>
        <v>177.36138327205882</v>
      </c>
      <c r="K13" s="1">
        <f t="shared" si="3"/>
        <v>177.21136380597014</v>
      </c>
      <c r="L13">
        <v>1.02</v>
      </c>
      <c r="M13" s="1">
        <f t="shared" si="8"/>
        <v>180.9888</v>
      </c>
      <c r="N13" s="1">
        <f t="shared" si="9"/>
        <v>0</v>
      </c>
      <c r="X13" s="1" t="b">
        <f t="shared" si="4"/>
        <v>1</v>
      </c>
      <c r="Y13" s="1" t="b">
        <f t="shared" si="5"/>
        <v>1</v>
      </c>
      <c r="Z13" s="1" t="b">
        <f t="shared" si="6"/>
        <v>0</v>
      </c>
      <c r="AA13" s="1" t="b">
        <f t="shared" si="7"/>
        <v>0</v>
      </c>
    </row>
    <row r="14" spans="1:33" x14ac:dyDescent="0.25">
      <c r="A14" t="s">
        <v>8</v>
      </c>
      <c r="B14" t="s">
        <v>20</v>
      </c>
      <c r="C14">
        <v>179.1</v>
      </c>
      <c r="D14">
        <v>186.76</v>
      </c>
      <c r="E14">
        <v>186.93</v>
      </c>
      <c r="F14">
        <v>178.9</v>
      </c>
      <c r="G14">
        <v>152664</v>
      </c>
      <c r="H14" s="1">
        <f t="shared" si="0"/>
        <v>182.51357421874999</v>
      </c>
      <c r="I14" s="1">
        <f t="shared" si="1"/>
        <v>179.96571875000001</v>
      </c>
      <c r="J14" s="1">
        <f t="shared" si="2"/>
        <v>178.60020143995098</v>
      </c>
      <c r="K14" s="1">
        <f t="shared" si="3"/>
        <v>177.76781125621892</v>
      </c>
      <c r="L14">
        <v>4.1900000000000004</v>
      </c>
      <c r="M14" s="1">
        <f t="shared" si="8"/>
        <v>751.05750000000012</v>
      </c>
      <c r="N14" s="1">
        <f t="shared" si="9"/>
        <v>0</v>
      </c>
      <c r="X14" s="1" t="b">
        <f t="shared" si="4"/>
        <v>1</v>
      </c>
      <c r="Y14" s="1" t="b">
        <f t="shared" si="5"/>
        <v>1</v>
      </c>
      <c r="Z14" s="1" t="b">
        <f t="shared" si="6"/>
        <v>0</v>
      </c>
      <c r="AA14" s="1" t="b">
        <f t="shared" si="7"/>
        <v>0</v>
      </c>
    </row>
    <row r="15" spans="1:33" x14ac:dyDescent="0.25">
      <c r="A15" t="s">
        <v>8</v>
      </c>
      <c r="B15" t="s">
        <v>21</v>
      </c>
      <c r="C15">
        <v>189.25</v>
      </c>
      <c r="D15">
        <v>187.45</v>
      </c>
      <c r="E15">
        <v>189.56</v>
      </c>
      <c r="F15">
        <v>184.43</v>
      </c>
      <c r="G15">
        <v>115482</v>
      </c>
      <c r="H15" s="1">
        <f t="shared" si="0"/>
        <v>184.98178710937498</v>
      </c>
      <c r="I15" s="1">
        <f t="shared" si="1"/>
        <v>183.500859375</v>
      </c>
      <c r="J15" s="1">
        <f t="shared" si="2"/>
        <v>182.7071595435049</v>
      </c>
      <c r="K15" s="1">
        <f t="shared" si="3"/>
        <v>180.040189210199</v>
      </c>
      <c r="L15">
        <v>0.36899999999999999</v>
      </c>
      <c r="M15" s="1">
        <f t="shared" si="8"/>
        <v>68.914439999999999</v>
      </c>
      <c r="N15" s="1">
        <f t="shared" si="9"/>
        <v>0</v>
      </c>
      <c r="X15" s="1" t="b">
        <f t="shared" si="4"/>
        <v>1</v>
      </c>
      <c r="Y15" s="1" t="b">
        <f t="shared" si="5"/>
        <v>1</v>
      </c>
      <c r="Z15" s="1" t="b">
        <f t="shared" si="6"/>
        <v>0</v>
      </c>
      <c r="AA15" s="1" t="b">
        <f t="shared" si="7"/>
        <v>0</v>
      </c>
    </row>
    <row r="16" spans="1:33" x14ac:dyDescent="0.25">
      <c r="A16" t="s">
        <v>8</v>
      </c>
      <c r="B16" t="s">
        <v>22</v>
      </c>
      <c r="C16">
        <v>186.75</v>
      </c>
      <c r="D16">
        <v>183.68</v>
      </c>
      <c r="E16">
        <v>188.27</v>
      </c>
      <c r="F16">
        <v>183.54</v>
      </c>
      <c r="G16">
        <v>117032</v>
      </c>
      <c r="H16" s="1">
        <f t="shared" si="0"/>
        <v>184.33089355468749</v>
      </c>
      <c r="I16" s="1">
        <f t="shared" si="1"/>
        <v>184.72142968750001</v>
      </c>
      <c r="J16" s="1">
        <f t="shared" si="2"/>
        <v>184.93073663449752</v>
      </c>
      <c r="K16" s="1">
        <f t="shared" si="3"/>
        <v>183.5026418687811</v>
      </c>
      <c r="L16">
        <v>-2.0110000000000001</v>
      </c>
      <c r="M16" s="1">
        <f t="shared" si="8"/>
        <v>0</v>
      </c>
      <c r="N16" s="1">
        <f t="shared" si="9"/>
        <v>376.96195</v>
      </c>
      <c r="Q16" s="6" t="s">
        <v>1017</v>
      </c>
      <c r="R16" s="6" t="s">
        <v>1034</v>
      </c>
      <c r="X16" s="1" t="b">
        <f t="shared" si="4"/>
        <v>0</v>
      </c>
      <c r="Y16" s="1" t="b">
        <f t="shared" si="5"/>
        <v>1</v>
      </c>
      <c r="Z16" s="1" t="b">
        <f t="shared" si="6"/>
        <v>0</v>
      </c>
      <c r="AA16" s="1" t="b">
        <f t="shared" si="7"/>
        <v>0</v>
      </c>
    </row>
    <row r="17" spans="1:27" x14ac:dyDescent="0.25">
      <c r="A17" t="s">
        <v>8</v>
      </c>
      <c r="B17" t="s">
        <v>23</v>
      </c>
      <c r="C17">
        <v>183.67</v>
      </c>
      <c r="D17">
        <v>187.19</v>
      </c>
      <c r="E17">
        <v>188.83</v>
      </c>
      <c r="F17">
        <v>183</v>
      </c>
      <c r="G17">
        <v>114973</v>
      </c>
      <c r="H17" s="1">
        <f t="shared" si="0"/>
        <v>185.76044677734376</v>
      </c>
      <c r="I17" s="1">
        <f t="shared" si="1"/>
        <v>184.90271484375</v>
      </c>
      <c r="J17" s="1">
        <f t="shared" si="2"/>
        <v>184.44301537607231</v>
      </c>
      <c r="K17" s="1">
        <f t="shared" si="3"/>
        <v>184.74599257618161</v>
      </c>
      <c r="L17">
        <v>1.911</v>
      </c>
      <c r="M17" s="1">
        <f t="shared" si="8"/>
        <v>351.01248000000004</v>
      </c>
      <c r="N17" s="1">
        <f t="shared" si="9"/>
        <v>0</v>
      </c>
      <c r="O17" s="1">
        <f>(SUM(M4:M16)/14)</f>
        <v>164.42782142857143</v>
      </c>
      <c r="P17" s="1">
        <f>(SUM(N4:N16)/14)</f>
        <v>278.56962499999997</v>
      </c>
      <c r="Q17" s="1">
        <f>O17/P17</f>
        <v>0.59025753948791604</v>
      </c>
      <c r="R17" s="1">
        <f>IF(P17=0,100,100-(100/(1+Q17)))</f>
        <v>37.117103665987756</v>
      </c>
      <c r="X17" s="1" t="b">
        <f t="shared" si="4"/>
        <v>0</v>
      </c>
      <c r="Y17" s="1" t="b">
        <f t="shared" si="5"/>
        <v>1</v>
      </c>
      <c r="Z17" s="1" t="b">
        <f t="shared" si="6"/>
        <v>0</v>
      </c>
      <c r="AA17" s="1" t="b">
        <f t="shared" si="7"/>
        <v>0</v>
      </c>
    </row>
    <row r="18" spans="1:27" x14ac:dyDescent="0.25">
      <c r="A18" t="s">
        <v>8</v>
      </c>
      <c r="B18" t="s">
        <v>24</v>
      </c>
      <c r="C18">
        <v>189.37</v>
      </c>
      <c r="D18">
        <v>188.82</v>
      </c>
      <c r="E18">
        <v>193.17</v>
      </c>
      <c r="F18">
        <v>188.5</v>
      </c>
      <c r="G18">
        <v>157987</v>
      </c>
      <c r="H18" s="1">
        <f t="shared" si="0"/>
        <v>187.29022338867188</v>
      </c>
      <c r="I18" s="1">
        <f t="shared" si="1"/>
        <v>186.37235742187502</v>
      </c>
      <c r="J18" s="1">
        <f t="shared" si="2"/>
        <v>185.88042925666363</v>
      </c>
      <c r="K18" s="1">
        <f t="shared" si="3"/>
        <v>184.94169280550375</v>
      </c>
      <c r="L18">
        <v>0.871</v>
      </c>
      <c r="M18" s="1">
        <f t="shared" si="8"/>
        <v>163.04248999999999</v>
      </c>
      <c r="N18" s="1">
        <f t="shared" si="9"/>
        <v>0</v>
      </c>
      <c r="O18" s="1">
        <f t="shared" ref="O18:O81" si="10">(SUM(M5:M17)/14)</f>
        <v>156.42788857142858</v>
      </c>
      <c r="P18" s="1">
        <f t="shared" ref="P18:P81" si="11">(SUM(N5:N17)/14)</f>
        <v>278.56962499999997</v>
      </c>
      <c r="Q18" s="1">
        <f t="shared" ref="Q18:Q81" si="12">O18/P18</f>
        <v>0.56153964586565597</v>
      </c>
      <c r="R18" s="1">
        <f t="shared" ref="R18:R81" si="13">IF(P18=0,100,100-(100/(1+Q18)))</f>
        <v>35.960639702769797</v>
      </c>
      <c r="X18" s="1" t="b">
        <f t="shared" si="4"/>
        <v>1</v>
      </c>
      <c r="Y18" s="1" t="b">
        <f t="shared" si="5"/>
        <v>1</v>
      </c>
      <c r="Z18" s="1" t="b">
        <f t="shared" si="6"/>
        <v>0</v>
      </c>
      <c r="AA18" s="1" t="b">
        <f t="shared" si="7"/>
        <v>0</v>
      </c>
    </row>
    <row r="19" spans="1:27" x14ac:dyDescent="0.25">
      <c r="A19" t="s">
        <v>8</v>
      </c>
      <c r="B19" t="s">
        <v>25</v>
      </c>
      <c r="C19">
        <v>190.2</v>
      </c>
      <c r="D19">
        <v>188.75</v>
      </c>
      <c r="E19">
        <v>190.74</v>
      </c>
      <c r="F19">
        <v>187.77</v>
      </c>
      <c r="G19">
        <v>88852</v>
      </c>
      <c r="H19" s="1">
        <f t="shared" si="0"/>
        <v>188.02011169433592</v>
      </c>
      <c r="I19" s="1">
        <f t="shared" si="1"/>
        <v>187.58217871093751</v>
      </c>
      <c r="J19" s="1">
        <f t="shared" si="2"/>
        <v>187.34746953029259</v>
      </c>
      <c r="K19" s="1">
        <f t="shared" si="3"/>
        <v>186.39601555698076</v>
      </c>
      <c r="L19">
        <v>-3.6999999999999998E-2</v>
      </c>
      <c r="M19" s="1">
        <f t="shared" si="8"/>
        <v>0</v>
      </c>
      <c r="N19" s="1">
        <f t="shared" si="9"/>
        <v>6.9863399999999993</v>
      </c>
      <c r="O19" s="1">
        <f t="shared" si="10"/>
        <v>168.0737807142857</v>
      </c>
      <c r="P19" s="1">
        <f t="shared" si="11"/>
        <v>192.35924500000002</v>
      </c>
      <c r="Q19" s="1">
        <f t="shared" si="12"/>
        <v>0.87374943020953155</v>
      </c>
      <c r="R19" s="1">
        <f t="shared" si="13"/>
        <v>46.631071162584682</v>
      </c>
      <c r="X19" s="1" t="b">
        <f t="shared" si="4"/>
        <v>1</v>
      </c>
      <c r="Y19" s="1" t="b">
        <f t="shared" si="5"/>
        <v>1</v>
      </c>
      <c r="Z19" s="1" t="b">
        <f t="shared" si="6"/>
        <v>0</v>
      </c>
      <c r="AA19" s="1" t="b">
        <f t="shared" si="7"/>
        <v>0</v>
      </c>
    </row>
    <row r="20" spans="1:27" x14ac:dyDescent="0.25">
      <c r="A20" t="s">
        <v>8</v>
      </c>
      <c r="B20" t="s">
        <v>26</v>
      </c>
      <c r="C20">
        <v>190.18</v>
      </c>
      <c r="D20">
        <v>193.29</v>
      </c>
      <c r="E20">
        <v>193.41</v>
      </c>
      <c r="F20">
        <v>189.95</v>
      </c>
      <c r="G20">
        <v>130752</v>
      </c>
      <c r="H20" s="1">
        <f t="shared" si="0"/>
        <v>190.65505584716794</v>
      </c>
      <c r="I20" s="1">
        <f t="shared" si="1"/>
        <v>189.07408935546874</v>
      </c>
      <c r="J20" s="1">
        <f t="shared" si="2"/>
        <v>188.22677398083258</v>
      </c>
      <c r="K20" s="1">
        <f t="shared" si="3"/>
        <v>187.63897295261972</v>
      </c>
      <c r="L20">
        <v>2.4049999999999998</v>
      </c>
      <c r="M20" s="1">
        <f t="shared" si="8"/>
        <v>453.94374999999997</v>
      </c>
      <c r="N20" s="1">
        <f t="shared" si="9"/>
        <v>0</v>
      </c>
      <c r="O20" s="1">
        <f t="shared" si="10"/>
        <v>168.0737807142857</v>
      </c>
      <c r="P20" s="1">
        <f t="shared" si="11"/>
        <v>157.79184928571428</v>
      </c>
      <c r="Q20" s="1">
        <f t="shared" si="12"/>
        <v>1.0651613595703153</v>
      </c>
      <c r="R20" s="1">
        <f t="shared" si="13"/>
        <v>51.577633613672525</v>
      </c>
      <c r="X20" s="1" t="b">
        <f t="shared" si="4"/>
        <v>1</v>
      </c>
      <c r="Y20" s="1" t="b">
        <f t="shared" si="5"/>
        <v>1</v>
      </c>
      <c r="Z20" s="1" t="b">
        <f t="shared" si="6"/>
        <v>0</v>
      </c>
      <c r="AA20" s="1" t="b">
        <f t="shared" si="7"/>
        <v>0</v>
      </c>
    </row>
    <row r="21" spans="1:27" x14ac:dyDescent="0.25">
      <c r="A21" t="s">
        <v>8</v>
      </c>
      <c r="B21" t="s">
        <v>27</v>
      </c>
      <c r="C21">
        <v>194.46</v>
      </c>
      <c r="D21">
        <v>194.19</v>
      </c>
      <c r="E21">
        <v>195.15</v>
      </c>
      <c r="F21">
        <v>190.65</v>
      </c>
      <c r="G21">
        <v>142790</v>
      </c>
      <c r="H21" s="1">
        <f t="shared" si="0"/>
        <v>192.42252792358397</v>
      </c>
      <c r="I21" s="1">
        <f t="shared" si="1"/>
        <v>191.36204467773436</v>
      </c>
      <c r="J21" s="1">
        <f t="shared" si="2"/>
        <v>190.79368110806334</v>
      </c>
      <c r="K21" s="1">
        <f t="shared" si="3"/>
        <v>189.12499393899643</v>
      </c>
      <c r="L21">
        <v>0.46600000000000003</v>
      </c>
      <c r="M21" s="1">
        <f t="shared" si="8"/>
        <v>90.073139999999995</v>
      </c>
      <c r="N21" s="1">
        <f t="shared" si="9"/>
        <v>0</v>
      </c>
      <c r="O21" s="1">
        <f t="shared" si="10"/>
        <v>200.49833428571426</v>
      </c>
      <c r="P21" s="1">
        <f t="shared" si="11"/>
        <v>109.358835</v>
      </c>
      <c r="Q21" s="1">
        <f t="shared" si="12"/>
        <v>1.8333985935906711</v>
      </c>
      <c r="R21" s="1">
        <f t="shared" si="13"/>
        <v>64.706695264758594</v>
      </c>
      <c r="X21" s="1" t="b">
        <f t="shared" si="4"/>
        <v>1</v>
      </c>
      <c r="Y21" s="1" t="b">
        <f t="shared" si="5"/>
        <v>1</v>
      </c>
      <c r="Z21" s="1" t="b">
        <f t="shared" si="6"/>
        <v>0</v>
      </c>
      <c r="AA21" s="1" t="b">
        <f t="shared" si="7"/>
        <v>0</v>
      </c>
    </row>
    <row r="22" spans="1:27" x14ac:dyDescent="0.25">
      <c r="A22" t="s">
        <v>8</v>
      </c>
      <c r="B22" t="s">
        <v>28</v>
      </c>
      <c r="C22">
        <v>192.59</v>
      </c>
      <c r="D22">
        <v>188.26</v>
      </c>
      <c r="E22">
        <v>193.57</v>
      </c>
      <c r="F22">
        <v>187.21</v>
      </c>
      <c r="G22">
        <v>177074</v>
      </c>
      <c r="H22" s="1">
        <f t="shared" si="0"/>
        <v>190.34126396179198</v>
      </c>
      <c r="I22" s="1">
        <f t="shared" si="1"/>
        <v>191.59002233886719</v>
      </c>
      <c r="J22" s="1">
        <f t="shared" si="2"/>
        <v>192.25929153442382</v>
      </c>
      <c r="K22" s="1">
        <f t="shared" si="3"/>
        <v>191.33117856153802</v>
      </c>
      <c r="L22">
        <v>-3.0539999999999998</v>
      </c>
      <c r="M22" s="1">
        <f t="shared" si="8"/>
        <v>0</v>
      </c>
      <c r="N22" s="1">
        <f t="shared" si="9"/>
        <v>593.05625999999995</v>
      </c>
      <c r="O22" s="1">
        <f t="shared" si="10"/>
        <v>173.79198</v>
      </c>
      <c r="P22" s="1">
        <f t="shared" si="11"/>
        <v>109.358835</v>
      </c>
      <c r="Q22" s="1">
        <f t="shared" si="12"/>
        <v>1.5891901189327775</v>
      </c>
      <c r="R22" s="1">
        <f t="shared" si="13"/>
        <v>61.377884432365136</v>
      </c>
      <c r="X22" s="1" t="b">
        <f t="shared" si="4"/>
        <v>0</v>
      </c>
      <c r="Y22" s="1" t="b">
        <f t="shared" si="5"/>
        <v>1</v>
      </c>
      <c r="Z22" s="1" t="b">
        <f t="shared" si="6"/>
        <v>0</v>
      </c>
      <c r="AA22" s="1" t="b">
        <f t="shared" si="7"/>
        <v>0</v>
      </c>
    </row>
    <row r="23" spans="1:27" x14ac:dyDescent="0.25">
      <c r="A23" t="s">
        <v>8</v>
      </c>
      <c r="B23" t="s">
        <v>29</v>
      </c>
      <c r="C23">
        <v>187.25</v>
      </c>
      <c r="D23">
        <v>186.14</v>
      </c>
      <c r="E23">
        <v>188.24</v>
      </c>
      <c r="F23">
        <v>185</v>
      </c>
      <c r="G23">
        <v>138733</v>
      </c>
      <c r="H23" s="1">
        <f t="shared" si="0"/>
        <v>188.24063198089598</v>
      </c>
      <c r="I23" s="1">
        <f t="shared" si="1"/>
        <v>189.50101116943361</v>
      </c>
      <c r="J23" s="1">
        <f t="shared" si="2"/>
        <v>190.17650851230997</v>
      </c>
      <c r="K23" s="1">
        <f t="shared" si="3"/>
        <v>191.5357932608685</v>
      </c>
      <c r="L23">
        <v>-1.1259999999999999</v>
      </c>
      <c r="M23" s="1">
        <f t="shared" si="8"/>
        <v>0</v>
      </c>
      <c r="N23" s="1">
        <f t="shared" si="9"/>
        <v>211.98075999999998</v>
      </c>
      <c r="O23" s="1">
        <f t="shared" si="10"/>
        <v>173.79198</v>
      </c>
      <c r="P23" s="1">
        <f t="shared" si="11"/>
        <v>116.93448928571426</v>
      </c>
      <c r="Q23" s="1">
        <f t="shared" si="12"/>
        <v>1.4862337113848578</v>
      </c>
      <c r="R23" s="1">
        <f t="shared" si="13"/>
        <v>59.778519798004446</v>
      </c>
      <c r="X23" s="1" t="b">
        <f t="shared" si="4"/>
        <v>0</v>
      </c>
      <c r="Y23" s="1" t="b">
        <f t="shared" si="5"/>
        <v>1</v>
      </c>
      <c r="Z23" s="1" t="b">
        <f t="shared" si="6"/>
        <v>0</v>
      </c>
      <c r="AA23" s="1" t="b">
        <f t="shared" si="7"/>
        <v>0</v>
      </c>
    </row>
    <row r="24" spans="1:27" x14ac:dyDescent="0.25">
      <c r="A24" t="s">
        <v>8</v>
      </c>
      <c r="B24" t="s">
        <v>30</v>
      </c>
      <c r="C24">
        <v>186.18</v>
      </c>
      <c r="D24">
        <v>181.99</v>
      </c>
      <c r="E24">
        <v>187.48</v>
      </c>
      <c r="F24">
        <v>180.05</v>
      </c>
      <c r="G24">
        <v>135106</v>
      </c>
      <c r="H24" s="1">
        <f t="shared" si="0"/>
        <v>185.11531599044798</v>
      </c>
      <c r="I24" s="1">
        <f t="shared" si="1"/>
        <v>186.9905055847168</v>
      </c>
      <c r="J24" s="1">
        <f t="shared" si="2"/>
        <v>187.99550915811574</v>
      </c>
      <c r="K24" s="1">
        <f t="shared" si="3"/>
        <v>189.42627473988702</v>
      </c>
      <c r="L24">
        <v>-2.23</v>
      </c>
      <c r="M24" s="1">
        <f t="shared" si="8"/>
        <v>0</v>
      </c>
      <c r="N24" s="1">
        <f t="shared" si="9"/>
        <v>415.09219999999999</v>
      </c>
      <c r="O24" s="1">
        <f t="shared" si="10"/>
        <v>173.79198</v>
      </c>
      <c r="P24" s="1">
        <f t="shared" si="11"/>
        <v>84.927522142857129</v>
      </c>
      <c r="Q24" s="1">
        <f t="shared" si="12"/>
        <v>2.0463564179779481</v>
      </c>
      <c r="R24" s="1">
        <f t="shared" si="13"/>
        <v>67.173900135304564</v>
      </c>
      <c r="X24" s="1" t="b">
        <f t="shared" si="4"/>
        <v>0</v>
      </c>
      <c r="Y24" s="1" t="b">
        <f t="shared" si="5"/>
        <v>1</v>
      </c>
      <c r="Z24" s="1" t="b">
        <f t="shared" si="6"/>
        <v>0</v>
      </c>
      <c r="AA24" s="1" t="b">
        <f t="shared" si="7"/>
        <v>0</v>
      </c>
    </row>
    <row r="25" spans="1:27" x14ac:dyDescent="0.25">
      <c r="A25" t="s">
        <v>8</v>
      </c>
      <c r="B25" t="s">
        <v>31</v>
      </c>
      <c r="C25">
        <v>178.01</v>
      </c>
      <c r="D25">
        <v>179.76</v>
      </c>
      <c r="E25">
        <v>180.23</v>
      </c>
      <c r="F25">
        <v>175.45</v>
      </c>
      <c r="G25">
        <v>150332</v>
      </c>
      <c r="H25" s="1">
        <f t="shared" si="0"/>
        <v>182.43765799522399</v>
      </c>
      <c r="I25" s="1">
        <f t="shared" si="1"/>
        <v>184.04425279235838</v>
      </c>
      <c r="J25" s="1">
        <f t="shared" si="2"/>
        <v>184.90530359866574</v>
      </c>
      <c r="K25" s="1">
        <f t="shared" si="3"/>
        <v>186.91856025551564</v>
      </c>
      <c r="L25">
        <v>-1.2250000000000001</v>
      </c>
      <c r="M25" s="1">
        <f t="shared" si="8"/>
        <v>0</v>
      </c>
      <c r="N25" s="1">
        <f t="shared" si="9"/>
        <v>222.93775000000002</v>
      </c>
      <c r="O25" s="1">
        <f t="shared" si="10"/>
        <v>152.57576571428575</v>
      </c>
      <c r="P25" s="1">
        <f t="shared" si="11"/>
        <v>114.57696499999999</v>
      </c>
      <c r="Q25" s="1">
        <f t="shared" si="12"/>
        <v>1.3316443293316922</v>
      </c>
      <c r="R25" s="1">
        <f t="shared" si="13"/>
        <v>57.111812148183638</v>
      </c>
      <c r="X25" s="1" t="b">
        <f t="shared" si="4"/>
        <v>0</v>
      </c>
      <c r="Y25" s="1" t="b">
        <f t="shared" si="5"/>
        <v>1</v>
      </c>
      <c r="Z25" s="1" t="b">
        <f t="shared" si="6"/>
        <v>0</v>
      </c>
      <c r="AA25" s="1" t="b">
        <f t="shared" si="7"/>
        <v>0</v>
      </c>
    </row>
    <row r="26" spans="1:27" x14ac:dyDescent="0.25">
      <c r="A26" t="s">
        <v>8</v>
      </c>
      <c r="B26" t="s">
        <v>32</v>
      </c>
      <c r="C26">
        <v>179.41</v>
      </c>
      <c r="D26">
        <v>181.6</v>
      </c>
      <c r="E26">
        <v>181.95</v>
      </c>
      <c r="F26">
        <v>177.07</v>
      </c>
      <c r="G26">
        <v>116079</v>
      </c>
      <c r="H26" s="1">
        <f t="shared" si="0"/>
        <v>182.01882899761199</v>
      </c>
      <c r="I26" s="1">
        <f t="shared" si="1"/>
        <v>182.27012639617919</v>
      </c>
      <c r="J26" s="1">
        <f t="shared" si="2"/>
        <v>182.40480866207795</v>
      </c>
      <c r="K26" s="1">
        <f t="shared" si="3"/>
        <v>184.01993186905133</v>
      </c>
      <c r="L26">
        <v>1.024</v>
      </c>
      <c r="M26" s="1">
        <f t="shared" si="8"/>
        <v>184.07424</v>
      </c>
      <c r="N26" s="1">
        <f t="shared" si="9"/>
        <v>0</v>
      </c>
      <c r="O26" s="1">
        <f t="shared" si="10"/>
        <v>147.07375714285715</v>
      </c>
      <c r="P26" s="1">
        <f t="shared" si="11"/>
        <v>130.50109</v>
      </c>
      <c r="Q26" s="1">
        <f t="shared" si="12"/>
        <v>1.1269925572488102</v>
      </c>
      <c r="R26" s="1">
        <f t="shared" si="13"/>
        <v>52.985260968968092</v>
      </c>
      <c r="X26" s="1" t="b">
        <f t="shared" si="4"/>
        <v>0</v>
      </c>
      <c r="Y26" s="1" t="b">
        <f t="shared" si="5"/>
        <v>1</v>
      </c>
      <c r="Z26" s="1" t="b">
        <f t="shared" si="6"/>
        <v>0</v>
      </c>
      <c r="AA26" s="1" t="b">
        <f t="shared" si="7"/>
        <v>0</v>
      </c>
    </row>
    <row r="27" spans="1:27" x14ac:dyDescent="0.25">
      <c r="A27" t="s">
        <v>8</v>
      </c>
      <c r="B27" t="s">
        <v>33</v>
      </c>
      <c r="C27">
        <v>185.19</v>
      </c>
      <c r="D27">
        <v>187.37</v>
      </c>
      <c r="E27">
        <v>188.01</v>
      </c>
      <c r="F27">
        <v>184.82</v>
      </c>
      <c r="G27">
        <v>138376</v>
      </c>
      <c r="H27" s="1">
        <f t="shared" si="0"/>
        <v>184.694414498806</v>
      </c>
      <c r="I27" s="1">
        <f t="shared" si="1"/>
        <v>183.0890631980896</v>
      </c>
      <c r="J27" s="1">
        <f t="shared" si="2"/>
        <v>182.22867884084289</v>
      </c>
      <c r="K27" s="1">
        <f t="shared" si="3"/>
        <v>182.32087140716249</v>
      </c>
      <c r="L27">
        <v>3.177</v>
      </c>
      <c r="M27" s="1">
        <f t="shared" si="8"/>
        <v>576.94320000000005</v>
      </c>
      <c r="N27" s="1">
        <f t="shared" si="9"/>
        <v>0</v>
      </c>
      <c r="O27" s="1">
        <f t="shared" si="10"/>
        <v>147.29414571428575</v>
      </c>
      <c r="P27" s="1">
        <f t="shared" si="11"/>
        <v>130.50109</v>
      </c>
      <c r="Q27" s="1">
        <f t="shared" si="12"/>
        <v>1.1286813444568604</v>
      </c>
      <c r="R27" s="1">
        <f t="shared" si="13"/>
        <v>53.0225600649893</v>
      </c>
      <c r="X27" s="1" t="b">
        <f t="shared" si="4"/>
        <v>0</v>
      </c>
      <c r="Y27" s="1" t="b">
        <f t="shared" si="5"/>
        <v>1</v>
      </c>
      <c r="Z27" s="1" t="b">
        <f t="shared" si="6"/>
        <v>0</v>
      </c>
      <c r="AA27" s="1" t="b">
        <f t="shared" si="7"/>
        <v>0</v>
      </c>
    </row>
    <row r="28" spans="1:27" x14ac:dyDescent="0.25">
      <c r="A28" t="s">
        <v>8</v>
      </c>
      <c r="B28" t="s">
        <v>34</v>
      </c>
      <c r="C28">
        <v>184.37</v>
      </c>
      <c r="D28">
        <v>189.05</v>
      </c>
      <c r="E28">
        <v>189.07</v>
      </c>
      <c r="F28">
        <v>184.32</v>
      </c>
      <c r="G28">
        <v>109786</v>
      </c>
      <c r="H28" s="1">
        <f t="shared" si="0"/>
        <v>186.872207249403</v>
      </c>
      <c r="I28" s="1">
        <f t="shared" si="1"/>
        <v>185.56553159904482</v>
      </c>
      <c r="J28" s="1">
        <f t="shared" si="2"/>
        <v>184.86522177336263</v>
      </c>
      <c r="K28" s="1">
        <f t="shared" si="3"/>
        <v>183.14837600208872</v>
      </c>
      <c r="L28">
        <v>0.89700000000000002</v>
      </c>
      <c r="M28" s="1">
        <f t="shared" si="8"/>
        <v>168.07089000000002</v>
      </c>
      <c r="N28" s="1">
        <f t="shared" si="9"/>
        <v>0</v>
      </c>
      <c r="O28" s="1">
        <f t="shared" si="10"/>
        <v>134.85741000000002</v>
      </c>
      <c r="P28" s="1">
        <f t="shared" si="11"/>
        <v>130.50109</v>
      </c>
      <c r="Q28" s="1">
        <f t="shared" si="12"/>
        <v>1.0333814836335851</v>
      </c>
      <c r="R28" s="1">
        <f t="shared" si="13"/>
        <v>50.820836717120429</v>
      </c>
      <c r="X28" s="1" t="b">
        <f t="shared" si="4"/>
        <v>1</v>
      </c>
      <c r="Y28" s="1" t="b">
        <f t="shared" si="5"/>
        <v>1</v>
      </c>
      <c r="Z28" s="1" t="b">
        <f t="shared" si="6"/>
        <v>0</v>
      </c>
      <c r="AA28" s="1" t="b">
        <f t="shared" si="7"/>
        <v>0</v>
      </c>
    </row>
    <row r="29" spans="1:27" x14ac:dyDescent="0.25">
      <c r="A29" t="s">
        <v>8</v>
      </c>
      <c r="B29" t="s">
        <v>35</v>
      </c>
      <c r="C29">
        <v>189.05</v>
      </c>
      <c r="D29">
        <v>187.18</v>
      </c>
      <c r="E29">
        <v>190.23</v>
      </c>
      <c r="F29">
        <v>186.56</v>
      </c>
      <c r="G29">
        <v>97781</v>
      </c>
      <c r="H29" s="1">
        <f t="shared" si="0"/>
        <v>187.02610362470151</v>
      </c>
      <c r="I29" s="1">
        <f t="shared" si="1"/>
        <v>186.9337657995224</v>
      </c>
      <c r="J29" s="1">
        <f t="shared" si="2"/>
        <v>186.884277553348</v>
      </c>
      <c r="K29" s="1">
        <f t="shared" si="3"/>
        <v>185.58159596124338</v>
      </c>
      <c r="L29">
        <v>-0.98899999999999999</v>
      </c>
      <c r="M29" s="1">
        <f t="shared" si="8"/>
        <v>0</v>
      </c>
      <c r="N29" s="1">
        <f t="shared" si="9"/>
        <v>186.97045</v>
      </c>
      <c r="O29" s="1">
        <f t="shared" si="10"/>
        <v>141.94001357142858</v>
      </c>
      <c r="P29" s="1">
        <f t="shared" si="11"/>
        <v>130.50109</v>
      </c>
      <c r="Q29" s="1">
        <f t="shared" si="12"/>
        <v>1.0876538546262609</v>
      </c>
      <c r="R29" s="1">
        <f t="shared" si="13"/>
        <v>52.099338796803387</v>
      </c>
      <c r="X29" s="1" t="b">
        <f t="shared" si="4"/>
        <v>1</v>
      </c>
      <c r="Y29" s="1" t="b">
        <f t="shared" si="5"/>
        <v>1</v>
      </c>
      <c r="Z29" s="1" t="b">
        <f t="shared" si="6"/>
        <v>0</v>
      </c>
      <c r="AA29" s="1" t="b">
        <f t="shared" si="7"/>
        <v>0</v>
      </c>
    </row>
    <row r="30" spans="1:27" x14ac:dyDescent="0.25">
      <c r="A30" t="s">
        <v>8</v>
      </c>
      <c r="B30" t="s">
        <v>36</v>
      </c>
      <c r="C30">
        <v>189.61</v>
      </c>
      <c r="D30">
        <v>190.55</v>
      </c>
      <c r="E30">
        <v>190.7</v>
      </c>
      <c r="F30">
        <v>188.01</v>
      </c>
      <c r="G30">
        <v>113790</v>
      </c>
      <c r="H30" s="1">
        <f t="shared" si="0"/>
        <v>188.78805181235077</v>
      </c>
      <c r="I30" s="1">
        <f t="shared" si="1"/>
        <v>187.73088289976121</v>
      </c>
      <c r="J30" s="1">
        <f t="shared" si="2"/>
        <v>187.16429563941909</v>
      </c>
      <c r="K30" s="1">
        <f t="shared" si="3"/>
        <v>186.96974822937793</v>
      </c>
      <c r="L30">
        <v>1.8</v>
      </c>
      <c r="M30" s="1">
        <f t="shared" si="8"/>
        <v>336.92400000000004</v>
      </c>
      <c r="N30" s="1">
        <f t="shared" si="9"/>
        <v>0</v>
      </c>
      <c r="O30" s="1">
        <f t="shared" si="10"/>
        <v>141.94001357142858</v>
      </c>
      <c r="P30" s="1">
        <f t="shared" si="11"/>
        <v>116.93026857142857</v>
      </c>
      <c r="Q30" s="1">
        <f t="shared" si="12"/>
        <v>1.2138859792725307</v>
      </c>
      <c r="R30" s="1">
        <f t="shared" si="13"/>
        <v>54.83055544131529</v>
      </c>
      <c r="S30" s="1">
        <f>MAX(R17:R30)</f>
        <v>67.173900135304564</v>
      </c>
      <c r="T30" s="1">
        <f>MIN(R17:R30)</f>
        <v>35.960639702769797</v>
      </c>
      <c r="U30" s="1">
        <f>(R30-T30)/(S30-T30)</f>
        <v>0.60454805031763559</v>
      </c>
      <c r="X30" s="1" t="b">
        <f t="shared" si="4"/>
        <v>1</v>
      </c>
      <c r="Y30" s="1" t="b">
        <f t="shared" si="5"/>
        <v>0</v>
      </c>
      <c r="Z30" s="1" t="b">
        <f t="shared" si="6"/>
        <v>0</v>
      </c>
      <c r="AA30" s="1" t="b">
        <f t="shared" si="7"/>
        <v>0</v>
      </c>
    </row>
    <row r="31" spans="1:27" x14ac:dyDescent="0.25">
      <c r="A31" t="s">
        <v>8</v>
      </c>
      <c r="B31" t="s">
        <v>37</v>
      </c>
      <c r="C31">
        <v>192.3</v>
      </c>
      <c r="D31">
        <v>192.74</v>
      </c>
      <c r="E31">
        <v>194.4</v>
      </c>
      <c r="F31">
        <v>190.9</v>
      </c>
      <c r="G31">
        <v>124595</v>
      </c>
      <c r="H31" s="1">
        <f t="shared" si="0"/>
        <v>190.76402590617539</v>
      </c>
      <c r="I31" s="1">
        <f t="shared" si="1"/>
        <v>189.57844144988061</v>
      </c>
      <c r="J31" s="1">
        <f t="shared" si="2"/>
        <v>188.94303017265077</v>
      </c>
      <c r="K31" s="1">
        <f t="shared" si="3"/>
        <v>187.78072486095763</v>
      </c>
      <c r="L31">
        <v>1.149</v>
      </c>
      <c r="M31" s="1">
        <f t="shared" si="8"/>
        <v>218.94195000000002</v>
      </c>
      <c r="N31" s="1">
        <f t="shared" si="9"/>
        <v>0</v>
      </c>
      <c r="O31" s="1">
        <f t="shared" si="10"/>
        <v>140.93369357142856</v>
      </c>
      <c r="P31" s="1">
        <f t="shared" si="11"/>
        <v>116.93026857142857</v>
      </c>
      <c r="Q31" s="1">
        <f t="shared" si="12"/>
        <v>1.2052798244052365</v>
      </c>
      <c r="R31" s="1">
        <f t="shared" si="13"/>
        <v>54.65428065258341</v>
      </c>
      <c r="S31" s="1">
        <f t="shared" ref="S31:S94" si="14">MAX(R18:R31)</f>
        <v>67.173900135304564</v>
      </c>
      <c r="T31" s="1">
        <f t="shared" ref="T31:T94" si="15">MIN(R18:R31)</f>
        <v>35.960639702769797</v>
      </c>
      <c r="U31" s="1">
        <f t="shared" ref="U31:U94" si="16">(R31-T31)/(S31-T31)</f>
        <v>0.59890061758266433</v>
      </c>
      <c r="V31" s="1">
        <f>AVERAGE(U30:U31)</f>
        <v>0.6017243339501499</v>
      </c>
      <c r="X31" s="1" t="b">
        <f t="shared" si="4"/>
        <v>1</v>
      </c>
      <c r="Y31" s="1" t="b">
        <f t="shared" si="5"/>
        <v>0</v>
      </c>
      <c r="Z31" s="1" t="b">
        <f t="shared" si="6"/>
        <v>1</v>
      </c>
      <c r="AA31" s="1" t="b">
        <f t="shared" si="7"/>
        <v>0</v>
      </c>
    </row>
    <row r="32" spans="1:27" x14ac:dyDescent="0.25">
      <c r="A32" t="s">
        <v>8</v>
      </c>
      <c r="B32" t="s">
        <v>38</v>
      </c>
      <c r="C32">
        <v>193.88</v>
      </c>
      <c r="D32">
        <v>188.41</v>
      </c>
      <c r="E32">
        <v>194.25</v>
      </c>
      <c r="F32">
        <v>187.39</v>
      </c>
      <c r="G32">
        <v>120185</v>
      </c>
      <c r="H32" s="1">
        <f t="shared" si="0"/>
        <v>189.58701295308771</v>
      </c>
      <c r="I32" s="1">
        <f t="shared" si="1"/>
        <v>190.29322072494034</v>
      </c>
      <c r="J32" s="1">
        <f t="shared" si="2"/>
        <v>190.67171116475674</v>
      </c>
      <c r="K32" s="1">
        <f t="shared" si="3"/>
        <v>189.56681516679723</v>
      </c>
      <c r="L32">
        <v>-2.2469999999999999</v>
      </c>
      <c r="M32" s="1">
        <f t="shared" si="8"/>
        <v>0</v>
      </c>
      <c r="N32" s="1">
        <f t="shared" si="9"/>
        <v>433.08677999999998</v>
      </c>
      <c r="O32" s="1">
        <f t="shared" si="10"/>
        <v>144.92651214285712</v>
      </c>
      <c r="P32" s="1">
        <f t="shared" si="11"/>
        <v>116.93026857142857</v>
      </c>
      <c r="Q32" s="1">
        <f t="shared" si="12"/>
        <v>1.2394268303106362</v>
      </c>
      <c r="R32" s="1">
        <f t="shared" si="13"/>
        <v>55.345716749259111</v>
      </c>
      <c r="S32" s="1">
        <f t="shared" si="14"/>
        <v>67.173900135304564</v>
      </c>
      <c r="T32" s="1">
        <f t="shared" si="15"/>
        <v>46.631071162584682</v>
      </c>
      <c r="U32" s="1">
        <f t="shared" si="16"/>
        <v>0.4242183780163461</v>
      </c>
      <c r="V32" s="1">
        <f t="shared" ref="V32:V95" si="17">AVERAGE(U31:U32)</f>
        <v>0.51155949779950527</v>
      </c>
      <c r="X32" s="1" t="b">
        <f t="shared" si="4"/>
        <v>0</v>
      </c>
      <c r="Y32" s="1" t="b">
        <f t="shared" si="5"/>
        <v>0</v>
      </c>
      <c r="Z32" s="1" t="b">
        <f t="shared" si="6"/>
        <v>1</v>
      </c>
      <c r="AA32" s="1" t="b">
        <f t="shared" si="7"/>
        <v>0</v>
      </c>
    </row>
    <row r="33" spans="1:27" x14ac:dyDescent="0.25">
      <c r="A33" t="s">
        <v>8</v>
      </c>
      <c r="B33" t="s">
        <v>39</v>
      </c>
      <c r="C33">
        <v>190.29</v>
      </c>
      <c r="D33">
        <v>192.56</v>
      </c>
      <c r="E33">
        <v>193.63</v>
      </c>
      <c r="F33">
        <v>190.22</v>
      </c>
      <c r="G33">
        <v>146650</v>
      </c>
      <c r="H33" s="1">
        <f t="shared" si="0"/>
        <v>191.07350647654386</v>
      </c>
      <c r="I33" s="1">
        <f t="shared" si="1"/>
        <v>190.18161036247017</v>
      </c>
      <c r="J33" s="1">
        <f t="shared" si="2"/>
        <v>189.70360068041762</v>
      </c>
      <c r="K33" s="1">
        <f t="shared" si="3"/>
        <v>190.31577574260263</v>
      </c>
      <c r="L33">
        <v>2.2029999999999998</v>
      </c>
      <c r="M33" s="1">
        <f t="shared" si="8"/>
        <v>415.06722999999994</v>
      </c>
      <c r="N33" s="1">
        <f t="shared" si="9"/>
        <v>0</v>
      </c>
      <c r="O33" s="1">
        <f t="shared" si="10"/>
        <v>144.92651214285712</v>
      </c>
      <c r="P33" s="1">
        <f t="shared" si="11"/>
        <v>147.3660142857143</v>
      </c>
      <c r="Q33" s="1">
        <f t="shared" si="12"/>
        <v>0.98344596510476656</v>
      </c>
      <c r="R33" s="1">
        <f t="shared" si="13"/>
        <v>49.582695087578067</v>
      </c>
      <c r="S33" s="1">
        <f t="shared" si="14"/>
        <v>67.173900135304564</v>
      </c>
      <c r="T33" s="1">
        <f t="shared" si="15"/>
        <v>49.582695087578067</v>
      </c>
      <c r="U33" s="1">
        <f t="shared" si="16"/>
        <v>0</v>
      </c>
      <c r="V33" s="1">
        <f t="shared" si="17"/>
        <v>0.21210918900817305</v>
      </c>
      <c r="W33" s="1">
        <f>AVERAGE(U30:U33)</f>
        <v>0.40691676147916145</v>
      </c>
      <c r="X33" s="1" t="b">
        <f t="shared" si="4"/>
        <v>0</v>
      </c>
      <c r="Y33" s="1" t="b">
        <f t="shared" si="5"/>
        <v>1</v>
      </c>
      <c r="Z33" s="1" t="b">
        <f t="shared" si="6"/>
        <v>0</v>
      </c>
      <c r="AA33" s="1" t="b">
        <f t="shared" si="7"/>
        <v>1</v>
      </c>
    </row>
    <row r="34" spans="1:27" x14ac:dyDescent="0.25">
      <c r="A34" t="s">
        <v>8</v>
      </c>
      <c r="B34" t="s">
        <v>40</v>
      </c>
      <c r="C34">
        <v>198.44</v>
      </c>
      <c r="D34">
        <v>199.06</v>
      </c>
      <c r="E34">
        <v>201.5</v>
      </c>
      <c r="F34">
        <v>196.52</v>
      </c>
      <c r="G34">
        <v>264295</v>
      </c>
      <c r="H34" s="1">
        <f t="shared" si="0"/>
        <v>195.06675323827193</v>
      </c>
      <c r="I34" s="1">
        <f t="shared" si="1"/>
        <v>192.6708051812351</v>
      </c>
      <c r="J34" s="1">
        <f t="shared" si="2"/>
        <v>191.38670230099314</v>
      </c>
      <c r="K34" s="1">
        <f t="shared" si="3"/>
        <v>190.26995254791822</v>
      </c>
      <c r="L34">
        <v>3.3759999999999999</v>
      </c>
      <c r="M34" s="1">
        <f t="shared" si="8"/>
        <v>650.08255999999994</v>
      </c>
      <c r="N34" s="1">
        <f t="shared" si="9"/>
        <v>0</v>
      </c>
      <c r="O34" s="1">
        <f t="shared" si="10"/>
        <v>142.14961785714283</v>
      </c>
      <c r="P34" s="1">
        <f t="shared" si="11"/>
        <v>147.3660142857143</v>
      </c>
      <c r="Q34" s="1">
        <f t="shared" si="12"/>
        <v>0.96460244613484702</v>
      </c>
      <c r="R34" s="1">
        <f t="shared" si="13"/>
        <v>49.099116619375231</v>
      </c>
      <c r="S34" s="1">
        <f t="shared" si="14"/>
        <v>67.173900135304564</v>
      </c>
      <c r="T34" s="1">
        <f t="shared" si="15"/>
        <v>49.099116619375231</v>
      </c>
      <c r="U34" s="1">
        <f t="shared" si="16"/>
        <v>0</v>
      </c>
      <c r="V34" s="1">
        <f t="shared" si="17"/>
        <v>0</v>
      </c>
      <c r="W34" s="1">
        <f t="shared" ref="W34:W97" si="18">AVERAGE(U31:U34)</f>
        <v>0.25577974889975263</v>
      </c>
      <c r="X34" s="1" t="b">
        <f t="shared" si="4"/>
        <v>1</v>
      </c>
      <c r="Y34" s="1" t="b">
        <f t="shared" si="5"/>
        <v>1</v>
      </c>
      <c r="Z34" s="1" t="b">
        <f t="shared" si="6"/>
        <v>0</v>
      </c>
      <c r="AA34" s="1" t="b">
        <f t="shared" si="7"/>
        <v>1</v>
      </c>
    </row>
    <row r="35" spans="1:27" x14ac:dyDescent="0.25">
      <c r="A35" t="s">
        <v>8</v>
      </c>
      <c r="B35" t="s">
        <v>41</v>
      </c>
      <c r="C35">
        <v>198.4</v>
      </c>
      <c r="D35">
        <v>200.28</v>
      </c>
      <c r="E35">
        <v>200.38</v>
      </c>
      <c r="F35">
        <v>197.26</v>
      </c>
      <c r="G35">
        <v>154407</v>
      </c>
      <c r="H35" s="1">
        <f t="shared" si="0"/>
        <v>197.67337661913598</v>
      </c>
      <c r="I35" s="1">
        <f t="shared" si="1"/>
        <v>196.10940259061758</v>
      </c>
      <c r="J35" s="1">
        <f t="shared" si="2"/>
        <v>195.27119428775146</v>
      </c>
      <c r="K35" s="1">
        <f t="shared" si="3"/>
        <v>192.74651856251634</v>
      </c>
      <c r="L35">
        <v>0.61299999999999999</v>
      </c>
      <c r="M35" s="1">
        <f t="shared" si="8"/>
        <v>122.02378</v>
      </c>
      <c r="N35" s="1">
        <f t="shared" si="9"/>
        <v>0</v>
      </c>
      <c r="O35" s="1">
        <f t="shared" si="10"/>
        <v>182.15029071428572</v>
      </c>
      <c r="P35" s="1">
        <f t="shared" si="11"/>
        <v>147.3660142857143</v>
      </c>
      <c r="Q35" s="1">
        <f t="shared" si="12"/>
        <v>1.2360400163984311</v>
      </c>
      <c r="R35" s="1">
        <f t="shared" si="13"/>
        <v>55.278081220984106</v>
      </c>
      <c r="S35" s="1">
        <f t="shared" si="14"/>
        <v>67.173900135304564</v>
      </c>
      <c r="T35" s="1">
        <f t="shared" si="15"/>
        <v>49.099116619375231</v>
      </c>
      <c r="U35" s="1">
        <f t="shared" si="16"/>
        <v>0.34185552464090896</v>
      </c>
      <c r="V35" s="1">
        <f t="shared" si="17"/>
        <v>0.17092776232045448</v>
      </c>
      <c r="W35" s="1">
        <f t="shared" si="18"/>
        <v>0.19151847566431376</v>
      </c>
      <c r="X35" s="1" t="b">
        <f t="shared" si="4"/>
        <v>1</v>
      </c>
      <c r="Y35" s="1" t="b">
        <f t="shared" si="5"/>
        <v>0</v>
      </c>
      <c r="Z35" s="1" t="b">
        <f t="shared" si="6"/>
        <v>0</v>
      </c>
      <c r="AA35" s="1" t="b">
        <f t="shared" si="7"/>
        <v>1</v>
      </c>
    </row>
    <row r="36" spans="1:27" x14ac:dyDescent="0.25">
      <c r="A36" t="s">
        <v>8</v>
      </c>
      <c r="B36" t="s">
        <v>42</v>
      </c>
      <c r="C36">
        <v>198</v>
      </c>
      <c r="D36">
        <v>194.53</v>
      </c>
      <c r="E36">
        <v>198.43</v>
      </c>
      <c r="F36">
        <v>192.8</v>
      </c>
      <c r="G36">
        <v>149660</v>
      </c>
      <c r="H36" s="1">
        <f t="shared" si="0"/>
        <v>196.10168830956798</v>
      </c>
      <c r="I36" s="1">
        <f t="shared" si="1"/>
        <v>197.04470129530881</v>
      </c>
      <c r="J36" s="1">
        <f t="shared" si="2"/>
        <v>197.5501069477973</v>
      </c>
      <c r="K36" s="1">
        <f t="shared" si="3"/>
        <v>196.09368714195472</v>
      </c>
      <c r="L36">
        <v>-2.871</v>
      </c>
      <c r="M36" s="1">
        <f t="shared" si="8"/>
        <v>0</v>
      </c>
      <c r="N36" s="1">
        <f t="shared" si="9"/>
        <v>575.00387999999998</v>
      </c>
      <c r="O36" s="1">
        <f t="shared" si="10"/>
        <v>190.866275</v>
      </c>
      <c r="P36" s="1">
        <f t="shared" si="11"/>
        <v>105.00485285714285</v>
      </c>
      <c r="Q36" s="1">
        <f t="shared" si="12"/>
        <v>1.8176900381896637</v>
      </c>
      <c r="R36" s="1">
        <f t="shared" si="13"/>
        <v>64.509935924588433</v>
      </c>
      <c r="S36" s="1">
        <f t="shared" si="14"/>
        <v>67.173900135304564</v>
      </c>
      <c r="T36" s="1">
        <f t="shared" si="15"/>
        <v>49.099116619375231</v>
      </c>
      <c r="U36" s="1">
        <f t="shared" si="16"/>
        <v>0.85261432269059401</v>
      </c>
      <c r="V36" s="1">
        <f t="shared" si="17"/>
        <v>0.59723492366575148</v>
      </c>
      <c r="W36" s="1">
        <f t="shared" si="18"/>
        <v>0.29861746183287574</v>
      </c>
      <c r="X36" s="1" t="b">
        <f t="shared" si="4"/>
        <v>0</v>
      </c>
      <c r="Y36" s="1" t="b">
        <f t="shared" si="5"/>
        <v>0</v>
      </c>
      <c r="Z36" s="1" t="b">
        <f t="shared" si="6"/>
        <v>1</v>
      </c>
      <c r="AA36" s="1" t="b">
        <f t="shared" si="7"/>
        <v>0</v>
      </c>
    </row>
    <row r="37" spans="1:27" x14ac:dyDescent="0.25">
      <c r="A37" t="s">
        <v>8</v>
      </c>
      <c r="B37" t="s">
        <v>43</v>
      </c>
      <c r="C37">
        <v>194.95</v>
      </c>
      <c r="D37">
        <v>198.95</v>
      </c>
      <c r="E37">
        <v>199.21</v>
      </c>
      <c r="F37">
        <v>194.54</v>
      </c>
      <c r="G37">
        <v>94134</v>
      </c>
      <c r="H37" s="1">
        <f t="shared" si="0"/>
        <v>197.52584415478398</v>
      </c>
      <c r="I37" s="1">
        <f t="shared" si="1"/>
        <v>196.67135064765438</v>
      </c>
      <c r="J37" s="1">
        <f t="shared" si="2"/>
        <v>196.21338680723198</v>
      </c>
      <c r="K37" s="1">
        <f t="shared" si="3"/>
        <v>197.0636594913754</v>
      </c>
      <c r="L37">
        <v>2.2719999999999998</v>
      </c>
      <c r="M37" s="1">
        <f t="shared" si="8"/>
        <v>441.97215999999997</v>
      </c>
      <c r="N37" s="1">
        <f t="shared" si="9"/>
        <v>0</v>
      </c>
      <c r="O37" s="1">
        <f t="shared" si="10"/>
        <v>190.866275</v>
      </c>
      <c r="P37" s="1">
        <f t="shared" si="11"/>
        <v>130.93507571428572</v>
      </c>
      <c r="Q37" s="1">
        <f t="shared" si="12"/>
        <v>1.4577169177836697</v>
      </c>
      <c r="R37" s="1">
        <f t="shared" si="13"/>
        <v>59.311831530956617</v>
      </c>
      <c r="S37" s="1">
        <f t="shared" si="14"/>
        <v>67.173900135304564</v>
      </c>
      <c r="T37" s="1">
        <f t="shared" si="15"/>
        <v>49.099116619375231</v>
      </c>
      <c r="U37" s="1">
        <f t="shared" si="16"/>
        <v>0.56502557292489319</v>
      </c>
      <c r="V37" s="1">
        <f t="shared" si="17"/>
        <v>0.7088199478077436</v>
      </c>
      <c r="W37" s="1">
        <f t="shared" si="18"/>
        <v>0.43987385506409904</v>
      </c>
      <c r="X37" s="1" t="b">
        <f t="shared" si="4"/>
        <v>0</v>
      </c>
      <c r="Y37" s="1" t="b">
        <f t="shared" si="5"/>
        <v>0</v>
      </c>
      <c r="Z37" s="1" t="b">
        <f t="shared" si="6"/>
        <v>1</v>
      </c>
      <c r="AA37" s="1" t="b">
        <f t="shared" si="7"/>
        <v>0</v>
      </c>
    </row>
    <row r="38" spans="1:27" x14ac:dyDescent="0.25">
      <c r="A38" t="s">
        <v>8</v>
      </c>
      <c r="B38" t="s">
        <v>44</v>
      </c>
      <c r="C38">
        <v>198.8</v>
      </c>
      <c r="D38">
        <v>195.3</v>
      </c>
      <c r="E38">
        <v>198.88</v>
      </c>
      <c r="F38">
        <v>194.57</v>
      </c>
      <c r="G38">
        <v>96915</v>
      </c>
      <c r="H38" s="1">
        <f t="shared" si="0"/>
        <v>196.41292207739201</v>
      </c>
      <c r="I38" s="1">
        <f t="shared" si="1"/>
        <v>197.08067532382719</v>
      </c>
      <c r="J38" s="1">
        <f t="shared" si="2"/>
        <v>197.43855614871401</v>
      </c>
      <c r="K38" s="1">
        <f t="shared" si="3"/>
        <v>196.65770536757822</v>
      </c>
      <c r="L38">
        <v>-1.835</v>
      </c>
      <c r="M38" s="1">
        <f t="shared" si="8"/>
        <v>0</v>
      </c>
      <c r="N38" s="1">
        <f t="shared" si="9"/>
        <v>365.07324999999997</v>
      </c>
      <c r="O38" s="1">
        <f t="shared" si="10"/>
        <v>222.43571499999999</v>
      </c>
      <c r="P38" s="1">
        <f t="shared" si="11"/>
        <v>101.28563285714286</v>
      </c>
      <c r="Q38" s="1">
        <f t="shared" si="12"/>
        <v>2.1961230702258816</v>
      </c>
      <c r="R38" s="1">
        <f t="shared" si="13"/>
        <v>68.712093432330619</v>
      </c>
      <c r="S38" s="1">
        <f t="shared" si="14"/>
        <v>68.712093432330619</v>
      </c>
      <c r="T38" s="1">
        <f t="shared" si="15"/>
        <v>49.099116619375231</v>
      </c>
      <c r="U38" s="1">
        <f t="shared" si="16"/>
        <v>1</v>
      </c>
      <c r="V38" s="1">
        <f t="shared" si="17"/>
        <v>0.7825127864624466</v>
      </c>
      <c r="W38" s="1">
        <f t="shared" si="18"/>
        <v>0.68987385506409904</v>
      </c>
      <c r="X38" s="1" t="b">
        <f t="shared" si="4"/>
        <v>0</v>
      </c>
      <c r="Y38" s="1" t="b">
        <f t="shared" si="5"/>
        <v>0</v>
      </c>
      <c r="Z38" s="1" t="b">
        <f t="shared" si="6"/>
        <v>1</v>
      </c>
      <c r="AA38" s="1" t="b">
        <f t="shared" si="7"/>
        <v>0</v>
      </c>
    </row>
    <row r="39" spans="1:27" x14ac:dyDescent="0.25">
      <c r="A39" t="s">
        <v>8</v>
      </c>
      <c r="B39" t="s">
        <v>45</v>
      </c>
      <c r="C39">
        <v>190.75</v>
      </c>
      <c r="D39">
        <v>184.65</v>
      </c>
      <c r="E39">
        <v>192.39</v>
      </c>
      <c r="F39">
        <v>184.6</v>
      </c>
      <c r="G39">
        <v>204181</v>
      </c>
      <c r="H39" s="1">
        <f t="shared" si="0"/>
        <v>190.53146103869602</v>
      </c>
      <c r="I39" s="1">
        <f t="shared" si="1"/>
        <v>194.06033766191362</v>
      </c>
      <c r="J39" s="1">
        <f t="shared" si="2"/>
        <v>195.95163101553351</v>
      </c>
      <c r="K39" s="1">
        <f t="shared" si="3"/>
        <v>196.95698701214732</v>
      </c>
      <c r="L39">
        <v>-5.4530000000000003</v>
      </c>
      <c r="M39" s="1">
        <f t="shared" si="8"/>
        <v>0</v>
      </c>
      <c r="N39" s="1">
        <f t="shared" si="9"/>
        <v>1064.9709</v>
      </c>
      <c r="O39" s="1">
        <f t="shared" si="10"/>
        <v>222.43571499999999</v>
      </c>
      <c r="P39" s="1">
        <f t="shared" si="11"/>
        <v>111.43816857142858</v>
      </c>
      <c r="Q39" s="1">
        <f t="shared" si="12"/>
        <v>1.9960460392654897</v>
      </c>
      <c r="R39" s="1">
        <f t="shared" si="13"/>
        <v>66.622675790217158</v>
      </c>
      <c r="S39" s="1">
        <f t="shared" si="14"/>
        <v>68.712093432330619</v>
      </c>
      <c r="T39" s="1">
        <f t="shared" si="15"/>
        <v>49.099116619375231</v>
      </c>
      <c r="U39" s="1">
        <f t="shared" si="16"/>
        <v>0.89346759229668327</v>
      </c>
      <c r="V39" s="1">
        <f t="shared" si="17"/>
        <v>0.94673379614834163</v>
      </c>
      <c r="W39" s="1">
        <f t="shared" si="18"/>
        <v>0.82777687197804251</v>
      </c>
      <c r="X39" s="1" t="b">
        <f t="shared" si="4"/>
        <v>0</v>
      </c>
      <c r="Y39" s="1" t="b">
        <f t="shared" si="5"/>
        <v>0</v>
      </c>
      <c r="Z39" s="1" t="b">
        <f t="shared" si="6"/>
        <v>1</v>
      </c>
      <c r="AA39" s="1" t="b">
        <f t="shared" si="7"/>
        <v>0</v>
      </c>
    </row>
    <row r="40" spans="1:27" x14ac:dyDescent="0.25">
      <c r="A40" t="s">
        <v>8</v>
      </c>
      <c r="B40" t="s">
        <v>46</v>
      </c>
      <c r="C40">
        <v>186.85</v>
      </c>
      <c r="D40">
        <v>181.2</v>
      </c>
      <c r="E40">
        <v>188.48</v>
      </c>
      <c r="F40">
        <v>180.4</v>
      </c>
      <c r="G40">
        <v>146084</v>
      </c>
      <c r="H40" s="1">
        <f t="shared" si="0"/>
        <v>185.86573051934801</v>
      </c>
      <c r="I40" s="1">
        <f t="shared" si="1"/>
        <v>188.66516883095684</v>
      </c>
      <c r="J40" s="1">
        <f t="shared" si="2"/>
        <v>190.16552139011969</v>
      </c>
      <c r="K40" s="1">
        <f t="shared" si="3"/>
        <v>193.93237410308862</v>
      </c>
      <c r="L40">
        <v>-1.8680000000000001</v>
      </c>
      <c r="M40" s="1">
        <f t="shared" si="8"/>
        <v>0</v>
      </c>
      <c r="N40" s="1">
        <f t="shared" si="9"/>
        <v>344.92620000000005</v>
      </c>
      <c r="O40" s="1">
        <f t="shared" si="10"/>
        <v>209.28755499999997</v>
      </c>
      <c r="P40" s="1">
        <f t="shared" si="11"/>
        <v>187.50751857142859</v>
      </c>
      <c r="Q40" s="1">
        <f t="shared" si="12"/>
        <v>1.1161555365593223</v>
      </c>
      <c r="R40" s="1">
        <f t="shared" si="13"/>
        <v>52.744494309434849</v>
      </c>
      <c r="S40" s="1">
        <f t="shared" si="14"/>
        <v>68.712093432330619</v>
      </c>
      <c r="T40" s="1">
        <f t="shared" si="15"/>
        <v>49.099116619375231</v>
      </c>
      <c r="U40" s="1">
        <f t="shared" si="16"/>
        <v>0.18586559933378685</v>
      </c>
      <c r="V40" s="1">
        <f t="shared" si="17"/>
        <v>0.53966659581523502</v>
      </c>
      <c r="W40" s="1">
        <f t="shared" si="18"/>
        <v>0.66108969113884086</v>
      </c>
      <c r="X40" s="1" t="b">
        <f t="shared" si="4"/>
        <v>0</v>
      </c>
      <c r="Y40" s="1" t="b">
        <f t="shared" si="5"/>
        <v>1</v>
      </c>
      <c r="Z40" s="1" t="b">
        <f t="shared" si="6"/>
        <v>0</v>
      </c>
      <c r="AA40" s="1" t="b">
        <f t="shared" si="7"/>
        <v>1</v>
      </c>
    </row>
    <row r="41" spans="1:27" x14ac:dyDescent="0.25">
      <c r="A41" t="s">
        <v>8</v>
      </c>
      <c r="B41" t="s">
        <v>47</v>
      </c>
      <c r="C41">
        <v>187.86</v>
      </c>
      <c r="D41">
        <v>190.5</v>
      </c>
      <c r="E41">
        <v>190.59</v>
      </c>
      <c r="F41">
        <v>184.32</v>
      </c>
      <c r="G41">
        <v>128977</v>
      </c>
      <c r="H41" s="1">
        <f t="shared" si="0"/>
        <v>188.182865259674</v>
      </c>
      <c r="I41" s="1">
        <f t="shared" si="1"/>
        <v>186.79258441547842</v>
      </c>
      <c r="J41" s="1">
        <f t="shared" si="2"/>
        <v>186.04746657741279</v>
      </c>
      <c r="K41" s="1">
        <f t="shared" si="3"/>
        <v>188.68342585751449</v>
      </c>
      <c r="L41">
        <v>5.1319999999999997</v>
      </c>
      <c r="M41" s="1">
        <f t="shared" si="8"/>
        <v>929.91839999999991</v>
      </c>
      <c r="N41" s="1">
        <f t="shared" si="9"/>
        <v>0</v>
      </c>
      <c r="O41" s="1">
        <f t="shared" si="10"/>
        <v>168.07732642857141</v>
      </c>
      <c r="P41" s="1">
        <f t="shared" si="11"/>
        <v>212.1451042857143</v>
      </c>
      <c r="Q41" s="1">
        <f t="shared" si="12"/>
        <v>0.79227530135320512</v>
      </c>
      <c r="R41" s="1">
        <f t="shared" si="13"/>
        <v>44.20500024494121</v>
      </c>
      <c r="S41" s="1">
        <f t="shared" si="14"/>
        <v>68.712093432330619</v>
      </c>
      <c r="T41" s="1">
        <f t="shared" si="15"/>
        <v>44.20500024494121</v>
      </c>
      <c r="U41" s="1">
        <f t="shared" si="16"/>
        <v>0</v>
      </c>
      <c r="V41" s="1">
        <f t="shared" si="17"/>
        <v>9.2932799666893426E-2</v>
      </c>
      <c r="W41" s="1">
        <f t="shared" si="18"/>
        <v>0.51983329790761756</v>
      </c>
      <c r="X41" s="1" t="b">
        <f t="shared" si="4"/>
        <v>0</v>
      </c>
      <c r="Y41" s="1" t="b">
        <f t="shared" si="5"/>
        <v>1</v>
      </c>
      <c r="Z41" s="1" t="b">
        <f t="shared" si="6"/>
        <v>0</v>
      </c>
      <c r="AA41" s="1" t="b">
        <f t="shared" si="7"/>
        <v>1</v>
      </c>
    </row>
    <row r="42" spans="1:27" x14ac:dyDescent="0.25">
      <c r="A42" t="s">
        <v>8</v>
      </c>
      <c r="B42" t="s">
        <v>48</v>
      </c>
      <c r="C42">
        <v>192.24</v>
      </c>
      <c r="D42">
        <v>181.89</v>
      </c>
      <c r="E42">
        <v>192.25</v>
      </c>
      <c r="F42">
        <v>180.67</v>
      </c>
      <c r="G42">
        <v>127728</v>
      </c>
      <c r="H42" s="1">
        <f t="shared" si="0"/>
        <v>185.03643262983701</v>
      </c>
      <c r="I42" s="1">
        <f t="shared" si="1"/>
        <v>186.9242922077392</v>
      </c>
      <c r="J42" s="1">
        <f t="shared" si="2"/>
        <v>187.93608622988287</v>
      </c>
      <c r="K42" s="1">
        <f t="shared" si="3"/>
        <v>186.74380248099607</v>
      </c>
      <c r="L42">
        <v>-4.5199999999999996</v>
      </c>
      <c r="M42" s="1">
        <f t="shared" si="8"/>
        <v>0</v>
      </c>
      <c r="N42" s="1">
        <f t="shared" si="9"/>
        <v>861.06</v>
      </c>
      <c r="O42" s="1">
        <f t="shared" si="10"/>
        <v>222.4950057142857</v>
      </c>
      <c r="P42" s="1">
        <f t="shared" si="11"/>
        <v>212.1451042857143</v>
      </c>
      <c r="Q42" s="1">
        <f t="shared" si="12"/>
        <v>1.0487868973616863</v>
      </c>
      <c r="R42" s="1">
        <f t="shared" si="13"/>
        <v>51.190628889332295</v>
      </c>
      <c r="S42" s="1">
        <f t="shared" si="14"/>
        <v>68.712093432330619</v>
      </c>
      <c r="T42" s="1">
        <f t="shared" si="15"/>
        <v>44.20500024494121</v>
      </c>
      <c r="U42" s="1">
        <f t="shared" si="16"/>
        <v>0.28504517410435576</v>
      </c>
      <c r="V42" s="1">
        <f t="shared" si="17"/>
        <v>0.14252258705217788</v>
      </c>
      <c r="W42" s="1">
        <f t="shared" si="18"/>
        <v>0.34109459143370646</v>
      </c>
      <c r="X42" s="1" t="b">
        <f t="shared" si="4"/>
        <v>0</v>
      </c>
      <c r="Y42" s="1" t="b">
        <f t="shared" si="5"/>
        <v>1</v>
      </c>
      <c r="Z42" s="1" t="b">
        <f t="shared" si="6"/>
        <v>0</v>
      </c>
      <c r="AA42" s="1" t="b">
        <f t="shared" si="7"/>
        <v>1</v>
      </c>
    </row>
    <row r="43" spans="1:27" x14ac:dyDescent="0.25">
      <c r="A43" t="s">
        <v>8</v>
      </c>
      <c r="B43" t="s">
        <v>49</v>
      </c>
      <c r="C43">
        <v>180.73</v>
      </c>
      <c r="D43">
        <v>178.91</v>
      </c>
      <c r="E43">
        <v>183.44</v>
      </c>
      <c r="F43">
        <v>177.57</v>
      </c>
      <c r="G43">
        <v>157727</v>
      </c>
      <c r="H43" s="1">
        <f t="shared" si="0"/>
        <v>181.97321631491849</v>
      </c>
      <c r="I43" s="1">
        <f t="shared" si="1"/>
        <v>183.81114610386962</v>
      </c>
      <c r="J43" s="1">
        <f t="shared" si="2"/>
        <v>184.7961803698434</v>
      </c>
      <c r="K43" s="1">
        <f t="shared" si="3"/>
        <v>186.84454800666717</v>
      </c>
      <c r="L43">
        <v>-1.6379999999999999</v>
      </c>
      <c r="M43" s="1">
        <f t="shared" si="8"/>
        <v>0</v>
      </c>
      <c r="N43" s="1">
        <f t="shared" si="9"/>
        <v>297.93581999999998</v>
      </c>
      <c r="O43" s="1">
        <f t="shared" si="10"/>
        <v>222.4950057142857</v>
      </c>
      <c r="P43" s="1">
        <f t="shared" si="11"/>
        <v>260.29435785714287</v>
      </c>
      <c r="Q43" s="1">
        <f t="shared" si="12"/>
        <v>0.85478228397250711</v>
      </c>
      <c r="R43" s="1">
        <f t="shared" si="13"/>
        <v>46.085316393132921</v>
      </c>
      <c r="S43" s="1">
        <f t="shared" si="14"/>
        <v>68.712093432330619</v>
      </c>
      <c r="T43" s="1">
        <f t="shared" si="15"/>
        <v>44.20500024494121</v>
      </c>
      <c r="U43" s="1">
        <f t="shared" si="16"/>
        <v>7.6725384516808492E-2</v>
      </c>
      <c r="V43" s="1">
        <f t="shared" si="17"/>
        <v>0.18088527931058213</v>
      </c>
      <c r="W43" s="1">
        <f t="shared" si="18"/>
        <v>0.13690903948873778</v>
      </c>
      <c r="X43" s="1" t="b">
        <f t="shared" si="4"/>
        <v>0</v>
      </c>
      <c r="Y43" s="1" t="b">
        <f t="shared" si="5"/>
        <v>1</v>
      </c>
      <c r="Z43" s="1" t="b">
        <f t="shared" si="6"/>
        <v>1</v>
      </c>
      <c r="AA43" s="1" t="b">
        <f t="shared" si="7"/>
        <v>0</v>
      </c>
    </row>
    <row r="44" spans="1:27" x14ac:dyDescent="0.25">
      <c r="A44" t="s">
        <v>8</v>
      </c>
      <c r="B44" t="s">
        <v>50</v>
      </c>
      <c r="C44">
        <v>180.88</v>
      </c>
      <c r="D44">
        <v>183.54</v>
      </c>
      <c r="E44">
        <v>185.13</v>
      </c>
      <c r="F44">
        <v>178.62</v>
      </c>
      <c r="G44">
        <v>122595</v>
      </c>
      <c r="H44" s="1">
        <f t="shared" si="0"/>
        <v>182.75660815745925</v>
      </c>
      <c r="I44" s="1">
        <f t="shared" si="1"/>
        <v>182.28657305193479</v>
      </c>
      <c r="J44" s="1">
        <f t="shared" si="2"/>
        <v>182.03465881237267</v>
      </c>
      <c r="K44" s="1">
        <f t="shared" si="3"/>
        <v>183.80844813268683</v>
      </c>
      <c r="L44">
        <v>2.5880000000000001</v>
      </c>
      <c r="M44" s="1">
        <f t="shared" si="8"/>
        <v>463.01908000000003</v>
      </c>
      <c r="N44" s="1">
        <f t="shared" si="9"/>
        <v>0</v>
      </c>
      <c r="O44" s="1">
        <f t="shared" si="10"/>
        <v>198.42900571428569</v>
      </c>
      <c r="P44" s="1">
        <f t="shared" si="11"/>
        <v>281.57548785714283</v>
      </c>
      <c r="Q44" s="1">
        <f t="shared" si="12"/>
        <v>0.70470979993456861</v>
      </c>
      <c r="R44" s="1">
        <f t="shared" si="13"/>
        <v>41.338989191099699</v>
      </c>
      <c r="S44" s="1">
        <f t="shared" si="14"/>
        <v>68.712093432330619</v>
      </c>
      <c r="T44" s="1">
        <f t="shared" si="15"/>
        <v>41.338989191099699</v>
      </c>
      <c r="U44" s="1">
        <f t="shared" si="16"/>
        <v>0</v>
      </c>
      <c r="V44" s="1">
        <f t="shared" si="17"/>
        <v>3.8362692258404246E-2</v>
      </c>
      <c r="W44" s="1">
        <f t="shared" si="18"/>
        <v>9.0442639655291063E-2</v>
      </c>
      <c r="X44" s="1" t="b">
        <f t="shared" si="4"/>
        <v>0</v>
      </c>
      <c r="Y44" s="1" t="b">
        <f t="shared" si="5"/>
        <v>1</v>
      </c>
      <c r="Z44" s="1" t="b">
        <f t="shared" si="6"/>
        <v>0</v>
      </c>
      <c r="AA44" s="1" t="b">
        <f t="shared" si="7"/>
        <v>1</v>
      </c>
    </row>
    <row r="45" spans="1:27" x14ac:dyDescent="0.25">
      <c r="A45" t="s">
        <v>8</v>
      </c>
      <c r="B45" t="s">
        <v>51</v>
      </c>
      <c r="C45">
        <v>182.81</v>
      </c>
      <c r="D45">
        <v>177.61</v>
      </c>
      <c r="E45">
        <v>183.51</v>
      </c>
      <c r="F45">
        <v>175.75</v>
      </c>
      <c r="G45">
        <v>128773</v>
      </c>
      <c r="H45" s="1">
        <f t="shared" si="0"/>
        <v>180.18330407872963</v>
      </c>
      <c r="I45" s="1">
        <f t="shared" si="1"/>
        <v>181.72728652596743</v>
      </c>
      <c r="J45" s="1">
        <f t="shared" si="2"/>
        <v>182.5547803865785</v>
      </c>
      <c r="K45" s="1">
        <f t="shared" si="3"/>
        <v>182.24003998674141</v>
      </c>
      <c r="L45">
        <v>-3.2309999999999999</v>
      </c>
      <c r="M45" s="1">
        <f t="shared" si="8"/>
        <v>0</v>
      </c>
      <c r="N45" s="1">
        <f t="shared" si="9"/>
        <v>593.01774</v>
      </c>
      <c r="O45" s="1">
        <f t="shared" si="10"/>
        <v>215.86308642857142</v>
      </c>
      <c r="P45" s="1">
        <f t="shared" si="11"/>
        <v>281.57548785714283</v>
      </c>
      <c r="Q45" s="1">
        <f t="shared" si="12"/>
        <v>0.76662598747973909</v>
      </c>
      <c r="R45" s="1">
        <f t="shared" si="13"/>
        <v>43.394923029146902</v>
      </c>
      <c r="S45" s="1">
        <f t="shared" si="14"/>
        <v>68.712093432330619</v>
      </c>
      <c r="T45" s="1">
        <f t="shared" si="15"/>
        <v>41.338989191099699</v>
      </c>
      <c r="U45" s="1">
        <f t="shared" si="16"/>
        <v>7.5107807281515365E-2</v>
      </c>
      <c r="V45" s="1">
        <f t="shared" si="17"/>
        <v>3.7553903640757683E-2</v>
      </c>
      <c r="W45" s="1">
        <f t="shared" si="18"/>
        <v>0.1092195914756699</v>
      </c>
      <c r="X45" s="1" t="b">
        <f t="shared" si="4"/>
        <v>0</v>
      </c>
      <c r="Y45" s="1" t="b">
        <f t="shared" si="5"/>
        <v>1</v>
      </c>
      <c r="Z45" s="1" t="b">
        <f t="shared" si="6"/>
        <v>0</v>
      </c>
      <c r="AA45" s="1" t="b">
        <f t="shared" si="7"/>
        <v>1</v>
      </c>
    </row>
    <row r="46" spans="1:27" x14ac:dyDescent="0.25">
      <c r="A46" t="s">
        <v>8</v>
      </c>
      <c r="B46" t="s">
        <v>52</v>
      </c>
      <c r="C46">
        <v>179.26</v>
      </c>
      <c r="D46">
        <v>174.67</v>
      </c>
      <c r="E46">
        <v>179.58</v>
      </c>
      <c r="F46">
        <v>173</v>
      </c>
      <c r="G46">
        <v>157384</v>
      </c>
      <c r="H46" s="1">
        <f t="shared" si="0"/>
        <v>177.4266520393648</v>
      </c>
      <c r="I46" s="1">
        <f t="shared" si="1"/>
        <v>179.0806432629837</v>
      </c>
      <c r="J46" s="1">
        <f t="shared" si="2"/>
        <v>179.96709607564219</v>
      </c>
      <c r="K46" s="1">
        <f t="shared" si="3"/>
        <v>181.65706476949015</v>
      </c>
      <c r="L46">
        <v>-1.655</v>
      </c>
      <c r="M46" s="1">
        <f t="shared" si="8"/>
        <v>0</v>
      </c>
      <c r="N46" s="1">
        <f t="shared" si="9"/>
        <v>293.94455000000005</v>
      </c>
      <c r="O46" s="1">
        <f t="shared" si="10"/>
        <v>215.86308642857142</v>
      </c>
      <c r="P46" s="1">
        <f t="shared" si="11"/>
        <v>292.99912785714287</v>
      </c>
      <c r="Q46" s="1">
        <f t="shared" si="12"/>
        <v>0.73673627634079331</v>
      </c>
      <c r="R46" s="1">
        <f t="shared" si="13"/>
        <v>42.420734015705349</v>
      </c>
      <c r="S46" s="1">
        <f t="shared" si="14"/>
        <v>68.712093432330619</v>
      </c>
      <c r="T46" s="1">
        <f t="shared" si="15"/>
        <v>41.338989191099699</v>
      </c>
      <c r="U46" s="1">
        <f t="shared" si="16"/>
        <v>3.9518529395590606E-2</v>
      </c>
      <c r="V46" s="1">
        <f t="shared" si="17"/>
        <v>5.7313168338552989E-2</v>
      </c>
      <c r="W46" s="1">
        <f t="shared" si="18"/>
        <v>4.7837930298478618E-2</v>
      </c>
      <c r="X46" s="1" t="b">
        <f t="shared" si="4"/>
        <v>0</v>
      </c>
      <c r="Y46" s="1" t="b">
        <f t="shared" si="5"/>
        <v>1</v>
      </c>
      <c r="Z46" s="1" t="b">
        <f t="shared" si="6"/>
        <v>1</v>
      </c>
      <c r="AA46" s="1" t="b">
        <f t="shared" si="7"/>
        <v>0</v>
      </c>
    </row>
    <row r="47" spans="1:27" x14ac:dyDescent="0.25">
      <c r="A47" t="s">
        <v>8</v>
      </c>
      <c r="B47" t="s">
        <v>53</v>
      </c>
      <c r="C47">
        <v>166.88</v>
      </c>
      <c r="D47">
        <v>172.07</v>
      </c>
      <c r="E47">
        <v>172.41</v>
      </c>
      <c r="F47">
        <v>166.13</v>
      </c>
      <c r="G47">
        <v>194193</v>
      </c>
      <c r="H47" s="1">
        <f t="shared" si="0"/>
        <v>174.74832601968239</v>
      </c>
      <c r="I47" s="1">
        <f t="shared" si="1"/>
        <v>176.35532163149185</v>
      </c>
      <c r="J47" s="1">
        <f t="shared" si="2"/>
        <v>177.21658725350736</v>
      </c>
      <c r="K47" s="1">
        <f t="shared" si="3"/>
        <v>179.01088561857591</v>
      </c>
      <c r="L47">
        <v>-1.4890000000000001</v>
      </c>
      <c r="M47" s="1">
        <f t="shared" si="8"/>
        <v>0</v>
      </c>
      <c r="N47" s="1">
        <f t="shared" si="9"/>
        <v>260.08362999999997</v>
      </c>
      <c r="O47" s="1">
        <f t="shared" si="10"/>
        <v>186.21542714285712</v>
      </c>
      <c r="P47" s="1">
        <f t="shared" si="11"/>
        <v>313.99516714285716</v>
      </c>
      <c r="Q47" s="1">
        <f t="shared" si="12"/>
        <v>0.59305188942011777</v>
      </c>
      <c r="R47" s="1">
        <f t="shared" si="13"/>
        <v>37.227405670758969</v>
      </c>
      <c r="S47" s="1">
        <f t="shared" si="14"/>
        <v>68.712093432330619</v>
      </c>
      <c r="T47" s="1">
        <f t="shared" si="15"/>
        <v>37.227405670758969</v>
      </c>
      <c r="U47" s="1">
        <f t="shared" si="16"/>
        <v>0</v>
      </c>
      <c r="V47" s="1">
        <f t="shared" si="17"/>
        <v>1.9759264697795303E-2</v>
      </c>
      <c r="W47" s="1">
        <f t="shared" si="18"/>
        <v>2.8656584169276494E-2</v>
      </c>
      <c r="X47" s="1" t="b">
        <f t="shared" si="4"/>
        <v>0</v>
      </c>
      <c r="Y47" s="1" t="b">
        <f t="shared" si="5"/>
        <v>1</v>
      </c>
      <c r="Z47" s="1" t="b">
        <f t="shared" si="6"/>
        <v>0</v>
      </c>
      <c r="AA47" s="1" t="b">
        <f t="shared" si="7"/>
        <v>1</v>
      </c>
    </row>
    <row r="48" spans="1:27" x14ac:dyDescent="0.25">
      <c r="A48" t="s">
        <v>8</v>
      </c>
      <c r="B48" t="s">
        <v>54</v>
      </c>
      <c r="C48">
        <v>175.48</v>
      </c>
      <c r="D48">
        <v>172.57</v>
      </c>
      <c r="E48">
        <v>176.56</v>
      </c>
      <c r="F48">
        <v>171.17</v>
      </c>
      <c r="G48">
        <v>145572</v>
      </c>
      <c r="H48" s="1">
        <f t="shared" si="0"/>
        <v>173.65916300984119</v>
      </c>
      <c r="I48" s="1">
        <f t="shared" si="1"/>
        <v>174.31266081574594</v>
      </c>
      <c r="J48" s="1">
        <f t="shared" si="2"/>
        <v>174.66290146989095</v>
      </c>
      <c r="K48" s="1">
        <f t="shared" si="3"/>
        <v>176.31765673963622</v>
      </c>
      <c r="L48">
        <v>0.29099999999999998</v>
      </c>
      <c r="M48" s="1">
        <f t="shared" si="8"/>
        <v>50.072369999999992</v>
      </c>
      <c r="N48" s="1">
        <f t="shared" si="9"/>
        <v>0</v>
      </c>
      <c r="O48" s="1">
        <f t="shared" si="10"/>
        <v>139.78095857142856</v>
      </c>
      <c r="P48" s="1">
        <f t="shared" si="11"/>
        <v>332.57256928571434</v>
      </c>
      <c r="Q48" s="1">
        <f t="shared" si="12"/>
        <v>0.42030212795855154</v>
      </c>
      <c r="R48" s="1">
        <f t="shared" si="13"/>
        <v>29.592445134378977</v>
      </c>
      <c r="S48" s="1">
        <f t="shared" si="14"/>
        <v>68.712093432330619</v>
      </c>
      <c r="T48" s="1">
        <f t="shared" si="15"/>
        <v>29.592445134378977</v>
      </c>
      <c r="U48" s="1">
        <f t="shared" si="16"/>
        <v>0</v>
      </c>
      <c r="V48" s="1">
        <f t="shared" si="17"/>
        <v>0</v>
      </c>
      <c r="W48" s="1">
        <f t="shared" si="18"/>
        <v>2.8656584169276494E-2</v>
      </c>
      <c r="X48" s="1" t="b">
        <f t="shared" si="4"/>
        <v>0</v>
      </c>
      <c r="Y48" s="1" t="b">
        <f t="shared" si="5"/>
        <v>1</v>
      </c>
      <c r="Z48" s="1" t="b">
        <f t="shared" si="6"/>
        <v>0</v>
      </c>
      <c r="AA48" s="1" t="b">
        <f t="shared" si="7"/>
        <v>1</v>
      </c>
    </row>
    <row r="49" spans="1:27" x14ac:dyDescent="0.25">
      <c r="A49" t="s">
        <v>8</v>
      </c>
      <c r="B49" t="s">
        <v>55</v>
      </c>
      <c r="C49">
        <v>169.84</v>
      </c>
      <c r="D49">
        <v>167.52</v>
      </c>
      <c r="E49">
        <v>172.27</v>
      </c>
      <c r="F49">
        <v>166.4</v>
      </c>
      <c r="G49">
        <v>140085</v>
      </c>
      <c r="H49" s="1">
        <f t="shared" si="0"/>
        <v>170.5895815049206</v>
      </c>
      <c r="I49" s="1">
        <f t="shared" si="1"/>
        <v>172.43133040787296</v>
      </c>
      <c r="J49" s="1">
        <f t="shared" si="2"/>
        <v>173.41841151925919</v>
      </c>
      <c r="K49" s="1">
        <f t="shared" si="3"/>
        <v>174.24507215091268</v>
      </c>
      <c r="L49">
        <v>-2.9260000000000002</v>
      </c>
      <c r="M49" s="1">
        <f t="shared" si="8"/>
        <v>0</v>
      </c>
      <c r="N49" s="1">
        <f t="shared" si="9"/>
        <v>504.93982</v>
      </c>
      <c r="O49" s="1">
        <f t="shared" si="10"/>
        <v>134.64157214285714</v>
      </c>
      <c r="P49" s="1">
        <f t="shared" si="11"/>
        <v>332.57256928571434</v>
      </c>
      <c r="Q49" s="1">
        <f t="shared" si="12"/>
        <v>0.40484869943433627</v>
      </c>
      <c r="R49" s="1">
        <f t="shared" si="13"/>
        <v>28.817957378424381</v>
      </c>
      <c r="S49" s="1">
        <f t="shared" si="14"/>
        <v>68.712093432330619</v>
      </c>
      <c r="T49" s="1">
        <f t="shared" si="15"/>
        <v>28.817957378424381</v>
      </c>
      <c r="U49" s="1">
        <f t="shared" si="16"/>
        <v>0</v>
      </c>
      <c r="V49" s="1">
        <f t="shared" si="17"/>
        <v>0</v>
      </c>
      <c r="W49" s="1">
        <f t="shared" si="18"/>
        <v>9.8796323488976514E-3</v>
      </c>
      <c r="X49" s="1" t="b">
        <f t="shared" si="4"/>
        <v>0</v>
      </c>
      <c r="Y49" s="1" t="b">
        <f t="shared" si="5"/>
        <v>1</v>
      </c>
      <c r="Z49" s="1" t="b">
        <f t="shared" si="6"/>
        <v>0</v>
      </c>
      <c r="AA49" s="1" t="b">
        <f t="shared" si="7"/>
        <v>1</v>
      </c>
    </row>
    <row r="50" spans="1:27" x14ac:dyDescent="0.25">
      <c r="A50" t="s">
        <v>8</v>
      </c>
      <c r="B50" t="s">
        <v>56</v>
      </c>
      <c r="C50">
        <v>169.75</v>
      </c>
      <c r="D50">
        <v>169.87</v>
      </c>
      <c r="E50">
        <v>172.72</v>
      </c>
      <c r="F50">
        <v>168.61</v>
      </c>
      <c r="G50">
        <v>106543</v>
      </c>
      <c r="H50" s="1">
        <f t="shared" si="0"/>
        <v>170.2297907524603</v>
      </c>
      <c r="I50" s="1">
        <f t="shared" si="1"/>
        <v>170.44566520393647</v>
      </c>
      <c r="J50" s="1">
        <f t="shared" si="2"/>
        <v>170.5613626223747</v>
      </c>
      <c r="K50" s="1">
        <f t="shared" si="3"/>
        <v>172.40584453316777</v>
      </c>
      <c r="L50">
        <v>1.403</v>
      </c>
      <c r="M50" s="1">
        <f t="shared" si="8"/>
        <v>235.03056000000001</v>
      </c>
      <c r="N50" s="1">
        <f t="shared" si="9"/>
        <v>0</v>
      </c>
      <c r="O50" s="1">
        <f t="shared" si="10"/>
        <v>134.64157214285714</v>
      </c>
      <c r="P50" s="1">
        <f t="shared" si="11"/>
        <v>327.56799357142853</v>
      </c>
      <c r="Q50" s="1">
        <f t="shared" si="12"/>
        <v>0.4110339678638279</v>
      </c>
      <c r="R50" s="1">
        <f t="shared" si="13"/>
        <v>29.129983914284821</v>
      </c>
      <c r="S50" s="1">
        <f t="shared" si="14"/>
        <v>68.712093432330619</v>
      </c>
      <c r="T50" s="1">
        <f t="shared" si="15"/>
        <v>28.817957378424381</v>
      </c>
      <c r="U50" s="1">
        <f t="shared" si="16"/>
        <v>7.8213634063617685E-3</v>
      </c>
      <c r="V50" s="1">
        <f t="shared" si="17"/>
        <v>3.9106817031808842E-3</v>
      </c>
      <c r="W50" s="1">
        <f t="shared" si="18"/>
        <v>1.9553408515904421E-3</v>
      </c>
      <c r="X50" s="1" t="b">
        <f t="shared" si="4"/>
        <v>0</v>
      </c>
      <c r="Y50" s="1" t="b">
        <f t="shared" si="5"/>
        <v>1</v>
      </c>
      <c r="Z50" s="1" t="b">
        <f t="shared" si="6"/>
        <v>1</v>
      </c>
      <c r="AA50" s="1" t="b">
        <f t="shared" si="7"/>
        <v>0</v>
      </c>
    </row>
    <row r="51" spans="1:27" x14ac:dyDescent="0.25">
      <c r="A51" t="s">
        <v>8</v>
      </c>
      <c r="B51" t="s">
        <v>57</v>
      </c>
      <c r="C51">
        <v>175</v>
      </c>
      <c r="D51">
        <v>177.1</v>
      </c>
      <c r="E51">
        <v>177.88</v>
      </c>
      <c r="F51">
        <v>173.85</v>
      </c>
      <c r="G51">
        <v>156654</v>
      </c>
      <c r="H51" s="1">
        <f t="shared" si="0"/>
        <v>173.66489537623016</v>
      </c>
      <c r="I51" s="1">
        <f t="shared" si="1"/>
        <v>171.60383260196824</v>
      </c>
      <c r="J51" s="1">
        <f t="shared" si="2"/>
        <v>170.49921072295206</v>
      </c>
      <c r="K51" s="1">
        <f t="shared" si="3"/>
        <v>170.51187749046449</v>
      </c>
      <c r="L51">
        <v>4.2560000000000002</v>
      </c>
      <c r="M51" s="1">
        <f t="shared" si="8"/>
        <v>722.96672000000001</v>
      </c>
      <c r="N51" s="1">
        <f t="shared" si="9"/>
        <v>0</v>
      </c>
      <c r="O51" s="1">
        <f t="shared" si="10"/>
        <v>119.86002928571429</v>
      </c>
      <c r="P51" s="1">
        <f t="shared" si="11"/>
        <v>327.56799357142853</v>
      </c>
      <c r="Q51" s="1">
        <f t="shared" si="12"/>
        <v>0.36590885446070898</v>
      </c>
      <c r="R51" s="1">
        <f t="shared" si="13"/>
        <v>26.788672850735551</v>
      </c>
      <c r="S51" s="1">
        <f t="shared" si="14"/>
        <v>68.712093432330619</v>
      </c>
      <c r="T51" s="1">
        <f t="shared" si="15"/>
        <v>26.788672850735551</v>
      </c>
      <c r="U51" s="1">
        <f t="shared" si="16"/>
        <v>0</v>
      </c>
      <c r="V51" s="1">
        <f t="shared" si="17"/>
        <v>3.9106817031808842E-3</v>
      </c>
      <c r="W51" s="1">
        <f t="shared" si="18"/>
        <v>1.9553408515904421E-3</v>
      </c>
      <c r="X51" s="1" t="b">
        <f t="shared" si="4"/>
        <v>0</v>
      </c>
      <c r="Y51" s="1" t="b">
        <f t="shared" si="5"/>
        <v>1</v>
      </c>
      <c r="Z51" s="1" t="b">
        <f t="shared" si="6"/>
        <v>1</v>
      </c>
      <c r="AA51" s="1" t="b">
        <f t="shared" si="7"/>
        <v>0</v>
      </c>
    </row>
    <row r="52" spans="1:27" x14ac:dyDescent="0.25">
      <c r="A52" t="s">
        <v>8</v>
      </c>
      <c r="B52" t="s">
        <v>58</v>
      </c>
      <c r="C52">
        <v>176.48</v>
      </c>
      <c r="D52">
        <v>175.36</v>
      </c>
      <c r="E52">
        <v>178.16</v>
      </c>
      <c r="F52">
        <v>174.74</v>
      </c>
      <c r="G52">
        <v>82037</v>
      </c>
      <c r="H52" s="1">
        <f t="shared" si="0"/>
        <v>174.51244768811509</v>
      </c>
      <c r="I52" s="1">
        <f t="shared" si="1"/>
        <v>174.00391630098414</v>
      </c>
      <c r="J52" s="1">
        <f t="shared" si="2"/>
        <v>173.7313700673584</v>
      </c>
      <c r="K52" s="1">
        <f t="shared" si="3"/>
        <v>171.64120740194866</v>
      </c>
      <c r="L52">
        <v>-0.98199999999999998</v>
      </c>
      <c r="M52" s="1">
        <f t="shared" si="8"/>
        <v>0</v>
      </c>
      <c r="N52" s="1">
        <f t="shared" si="9"/>
        <v>173.91219999999998</v>
      </c>
      <c r="O52" s="1">
        <f t="shared" si="10"/>
        <v>171.50050928571429</v>
      </c>
      <c r="P52" s="1">
        <f t="shared" si="11"/>
        <v>301.49133285714288</v>
      </c>
      <c r="Q52" s="1">
        <f t="shared" si="12"/>
        <v>0.56884059538446907</v>
      </c>
      <c r="R52" s="1">
        <f t="shared" si="13"/>
        <v>36.258661144924396</v>
      </c>
      <c r="S52" s="1">
        <f t="shared" si="14"/>
        <v>66.622675790217158</v>
      </c>
      <c r="T52" s="1">
        <f t="shared" si="15"/>
        <v>26.788672850735551</v>
      </c>
      <c r="U52" s="1">
        <f t="shared" si="16"/>
        <v>0.23773629551055322</v>
      </c>
      <c r="V52" s="1">
        <f t="shared" si="17"/>
        <v>0.11886814775527661</v>
      </c>
      <c r="W52" s="1">
        <f t="shared" si="18"/>
        <v>6.138941472922875E-2</v>
      </c>
      <c r="X52" s="1" t="b">
        <f t="shared" si="4"/>
        <v>1</v>
      </c>
      <c r="Y52" s="1" t="b">
        <f t="shared" si="5"/>
        <v>1</v>
      </c>
      <c r="Z52" s="1" t="b">
        <f t="shared" si="6"/>
        <v>1</v>
      </c>
      <c r="AA52" s="1" t="b">
        <f t="shared" si="7"/>
        <v>0</v>
      </c>
    </row>
    <row r="53" spans="1:27" x14ac:dyDescent="0.25">
      <c r="A53" t="s">
        <v>8</v>
      </c>
      <c r="B53" t="s">
        <v>59</v>
      </c>
      <c r="C53">
        <v>175.93</v>
      </c>
      <c r="D53">
        <v>175.92</v>
      </c>
      <c r="E53">
        <v>177.9</v>
      </c>
      <c r="F53">
        <v>174.56</v>
      </c>
      <c r="G53">
        <v>88204</v>
      </c>
      <c r="H53" s="1">
        <f t="shared" si="0"/>
        <v>175.21622384405754</v>
      </c>
      <c r="I53" s="1">
        <f t="shared" si="1"/>
        <v>174.79395815049207</v>
      </c>
      <c r="J53" s="1">
        <f t="shared" si="2"/>
        <v>174.56764581799294</v>
      </c>
      <c r="K53" s="1">
        <f t="shared" si="3"/>
        <v>174.0229818104271</v>
      </c>
      <c r="L53">
        <v>0.31900000000000001</v>
      </c>
      <c r="M53" s="1">
        <f t="shared" si="8"/>
        <v>55.939840000000004</v>
      </c>
      <c r="N53" s="1">
        <f t="shared" si="9"/>
        <v>0</v>
      </c>
      <c r="O53" s="1">
        <f t="shared" si="10"/>
        <v>171.50050928571429</v>
      </c>
      <c r="P53" s="1">
        <f t="shared" si="11"/>
        <v>237.8442828571429</v>
      </c>
      <c r="Q53" s="1">
        <f t="shared" si="12"/>
        <v>0.72106214715584793</v>
      </c>
      <c r="R53" s="1">
        <f t="shared" si="13"/>
        <v>41.896345715780434</v>
      </c>
      <c r="S53" s="1">
        <f t="shared" si="14"/>
        <v>52.744494309434849</v>
      </c>
      <c r="T53" s="1">
        <f t="shared" si="15"/>
        <v>26.788672850735551</v>
      </c>
      <c r="U53" s="1">
        <f t="shared" si="16"/>
        <v>0.58205335127166347</v>
      </c>
      <c r="V53" s="1">
        <f t="shared" si="17"/>
        <v>0.40989482339110833</v>
      </c>
      <c r="W53" s="1">
        <f t="shared" si="18"/>
        <v>0.20690275254714463</v>
      </c>
      <c r="X53" s="1" t="b">
        <f t="shared" si="4"/>
        <v>1</v>
      </c>
      <c r="Y53" s="1" t="b">
        <f t="shared" si="5"/>
        <v>0</v>
      </c>
      <c r="Z53" s="1" t="b">
        <f t="shared" si="6"/>
        <v>1</v>
      </c>
      <c r="AA53" s="1" t="b">
        <f t="shared" si="7"/>
        <v>0</v>
      </c>
    </row>
    <row r="54" spans="1:27" x14ac:dyDescent="0.25">
      <c r="A54" t="s">
        <v>8</v>
      </c>
      <c r="B54" t="s">
        <v>60</v>
      </c>
      <c r="C54">
        <v>176.72</v>
      </c>
      <c r="D54">
        <v>172.04</v>
      </c>
      <c r="E54">
        <v>176.8</v>
      </c>
      <c r="F54">
        <v>171.07</v>
      </c>
      <c r="G54">
        <v>105120</v>
      </c>
      <c r="H54" s="1">
        <f t="shared" si="0"/>
        <v>173.62811192202878</v>
      </c>
      <c r="I54" s="1">
        <f t="shared" si="1"/>
        <v>174.58097907524603</v>
      </c>
      <c r="J54" s="1">
        <f t="shared" si="2"/>
        <v>175.09166604625136</v>
      </c>
      <c r="K54" s="1">
        <f t="shared" si="3"/>
        <v>174.76655558183049</v>
      </c>
      <c r="L54">
        <v>-2.206</v>
      </c>
      <c r="M54" s="1">
        <f t="shared" si="8"/>
        <v>0</v>
      </c>
      <c r="N54" s="1">
        <f t="shared" si="9"/>
        <v>388.07951999999995</v>
      </c>
      <c r="O54" s="1">
        <f t="shared" si="10"/>
        <v>175.49621214285713</v>
      </c>
      <c r="P54" s="1">
        <f t="shared" si="11"/>
        <v>213.20669714285714</v>
      </c>
      <c r="Q54" s="1">
        <f t="shared" si="12"/>
        <v>0.82312710855075788</v>
      </c>
      <c r="R54" s="1">
        <f t="shared" si="13"/>
        <v>45.149189252365346</v>
      </c>
      <c r="S54" s="1">
        <f t="shared" si="14"/>
        <v>51.190628889332295</v>
      </c>
      <c r="T54" s="1">
        <f t="shared" si="15"/>
        <v>26.788672850735551</v>
      </c>
      <c r="U54" s="1">
        <f t="shared" si="16"/>
        <v>0.75241986226796076</v>
      </c>
      <c r="V54" s="1">
        <f t="shared" si="17"/>
        <v>0.66723660676981211</v>
      </c>
      <c r="W54" s="1">
        <f t="shared" si="18"/>
        <v>0.39305237726254438</v>
      </c>
      <c r="X54" s="1" t="b">
        <f t="shared" si="4"/>
        <v>0</v>
      </c>
      <c r="Y54" s="1" t="b">
        <f t="shared" si="5"/>
        <v>0</v>
      </c>
      <c r="Z54" s="1" t="b">
        <f t="shared" si="6"/>
        <v>1</v>
      </c>
      <c r="AA54" s="1" t="b">
        <f t="shared" si="7"/>
        <v>0</v>
      </c>
    </row>
    <row r="55" spans="1:27" x14ac:dyDescent="0.25">
      <c r="A55" t="s">
        <v>8</v>
      </c>
      <c r="B55" t="s">
        <v>61</v>
      </c>
      <c r="C55">
        <v>172.01</v>
      </c>
      <c r="D55">
        <v>174.7</v>
      </c>
      <c r="E55">
        <v>174.79</v>
      </c>
      <c r="F55">
        <v>171.01</v>
      </c>
      <c r="G55">
        <v>76017</v>
      </c>
      <c r="H55" s="1">
        <f t="shared" si="0"/>
        <v>174.16405596101438</v>
      </c>
      <c r="I55" s="1">
        <f t="shared" si="1"/>
        <v>173.84248953762304</v>
      </c>
      <c r="J55" s="1">
        <f t="shared" si="2"/>
        <v>173.67014674861588</v>
      </c>
      <c r="K55" s="1">
        <f t="shared" si="3"/>
        <v>174.58216336305455</v>
      </c>
      <c r="L55">
        <v>1.546</v>
      </c>
      <c r="M55" s="1">
        <f t="shared" si="8"/>
        <v>265.97384</v>
      </c>
      <c r="N55" s="1">
        <f t="shared" si="9"/>
        <v>0</v>
      </c>
      <c r="O55" s="1">
        <f t="shared" si="10"/>
        <v>109.07346928571428</v>
      </c>
      <c r="P55" s="1">
        <f t="shared" si="11"/>
        <v>240.92666285714284</v>
      </c>
      <c r="Q55" s="1">
        <f t="shared" si="12"/>
        <v>0.45272477521671917</v>
      </c>
      <c r="R55" s="1">
        <f t="shared" si="13"/>
        <v>31.163836601408633</v>
      </c>
      <c r="S55" s="1">
        <f t="shared" si="14"/>
        <v>51.190628889332295</v>
      </c>
      <c r="T55" s="1">
        <f t="shared" si="15"/>
        <v>26.788672850735551</v>
      </c>
      <c r="U55" s="1">
        <f t="shared" si="16"/>
        <v>0.17929561645602732</v>
      </c>
      <c r="V55" s="1">
        <f t="shared" si="17"/>
        <v>0.46585773936199404</v>
      </c>
      <c r="W55" s="1">
        <f t="shared" si="18"/>
        <v>0.43787628137655121</v>
      </c>
      <c r="X55" s="1" t="b">
        <f t="shared" si="4"/>
        <v>0</v>
      </c>
      <c r="Y55" s="1" t="b">
        <f t="shared" si="5"/>
        <v>1</v>
      </c>
      <c r="Z55" s="1" t="b">
        <f t="shared" si="6"/>
        <v>1</v>
      </c>
      <c r="AA55" s="1" t="b">
        <f t="shared" si="7"/>
        <v>0</v>
      </c>
    </row>
    <row r="56" spans="1:27" x14ac:dyDescent="0.25">
      <c r="A56" t="s">
        <v>8</v>
      </c>
      <c r="B56" t="s">
        <v>62</v>
      </c>
      <c r="C56">
        <v>174.83</v>
      </c>
      <c r="D56">
        <v>178.7</v>
      </c>
      <c r="E56">
        <v>179.34</v>
      </c>
      <c r="F56">
        <v>174.83</v>
      </c>
      <c r="G56">
        <v>101827</v>
      </c>
      <c r="H56" s="1">
        <f t="shared" si="0"/>
        <v>176.4320279805072</v>
      </c>
      <c r="I56" s="1">
        <f t="shared" si="1"/>
        <v>175.07124476881151</v>
      </c>
      <c r="J56" s="1">
        <f t="shared" si="2"/>
        <v>174.34193611940597</v>
      </c>
      <c r="K56" s="1">
        <f t="shared" si="3"/>
        <v>173.89082297505962</v>
      </c>
      <c r="L56">
        <v>2.29</v>
      </c>
      <c r="M56" s="1">
        <f t="shared" si="8"/>
        <v>400.06299999999999</v>
      </c>
      <c r="N56" s="1">
        <f t="shared" si="9"/>
        <v>0</v>
      </c>
      <c r="O56" s="1">
        <f t="shared" si="10"/>
        <v>128.07160071428572</v>
      </c>
      <c r="P56" s="1">
        <f t="shared" si="11"/>
        <v>179.42237714285716</v>
      </c>
      <c r="Q56" s="1">
        <f t="shared" si="12"/>
        <v>0.71379948674024285</v>
      </c>
      <c r="R56" s="1">
        <f t="shared" si="13"/>
        <v>41.650116729696045</v>
      </c>
      <c r="S56" s="1">
        <f t="shared" si="14"/>
        <v>46.085316393132921</v>
      </c>
      <c r="T56" s="1">
        <f t="shared" si="15"/>
        <v>26.788672850735551</v>
      </c>
      <c r="U56" s="1">
        <f t="shared" si="16"/>
        <v>0.77015693668735008</v>
      </c>
      <c r="V56" s="1">
        <f t="shared" si="17"/>
        <v>0.4747262765716887</v>
      </c>
      <c r="W56" s="1">
        <f t="shared" si="18"/>
        <v>0.57098144167075038</v>
      </c>
      <c r="X56" s="1" t="b">
        <f t="shared" si="4"/>
        <v>1</v>
      </c>
      <c r="Y56" s="1" t="b">
        <f t="shared" si="5"/>
        <v>0</v>
      </c>
      <c r="Z56" s="1" t="b">
        <f t="shared" si="6"/>
        <v>0</v>
      </c>
      <c r="AA56" s="1" t="b">
        <f t="shared" si="7"/>
        <v>1</v>
      </c>
    </row>
    <row r="57" spans="1:27" x14ac:dyDescent="0.25">
      <c r="A57" t="s">
        <v>8</v>
      </c>
      <c r="B57" t="s">
        <v>63</v>
      </c>
      <c r="C57">
        <v>178.9</v>
      </c>
      <c r="D57">
        <v>182.68</v>
      </c>
      <c r="E57">
        <v>182.88</v>
      </c>
      <c r="F57">
        <v>177.64</v>
      </c>
      <c r="G57">
        <v>116970</v>
      </c>
      <c r="H57" s="1">
        <f t="shared" si="0"/>
        <v>179.5560139902536</v>
      </c>
      <c r="I57" s="1">
        <f t="shared" si="1"/>
        <v>177.68162238440576</v>
      </c>
      <c r="J57" s="1">
        <f t="shared" si="2"/>
        <v>176.67704649107554</v>
      </c>
      <c r="K57" s="1">
        <f t="shared" si="3"/>
        <v>175.14695377608703</v>
      </c>
      <c r="L57">
        <v>2.2269999999999999</v>
      </c>
      <c r="M57" s="1">
        <f t="shared" si="8"/>
        <v>397.96489999999994</v>
      </c>
      <c r="N57" s="1">
        <f t="shared" si="9"/>
        <v>0</v>
      </c>
      <c r="O57" s="1">
        <f t="shared" si="10"/>
        <v>156.64752928571428</v>
      </c>
      <c r="P57" s="1">
        <f t="shared" si="11"/>
        <v>158.14124714285714</v>
      </c>
      <c r="Q57" s="1">
        <f t="shared" si="12"/>
        <v>0.99055453346846634</v>
      </c>
      <c r="R57" s="1">
        <f t="shared" si="13"/>
        <v>49.762742834403149</v>
      </c>
      <c r="S57" s="1">
        <f t="shared" si="14"/>
        <v>49.762742834403149</v>
      </c>
      <c r="T57" s="1">
        <f t="shared" si="15"/>
        <v>26.788672850735551</v>
      </c>
      <c r="U57" s="1">
        <f t="shared" si="16"/>
        <v>1</v>
      </c>
      <c r="V57" s="1">
        <f t="shared" si="17"/>
        <v>0.88507846834367498</v>
      </c>
      <c r="W57" s="1">
        <f t="shared" si="18"/>
        <v>0.67546810385283451</v>
      </c>
      <c r="X57" s="1" t="b">
        <f t="shared" si="4"/>
        <v>1</v>
      </c>
      <c r="Y57" s="1" t="b">
        <f t="shared" si="5"/>
        <v>0</v>
      </c>
      <c r="Z57" s="1" t="b">
        <f t="shared" si="6"/>
        <v>1</v>
      </c>
      <c r="AA57" s="1" t="b">
        <f t="shared" si="7"/>
        <v>0</v>
      </c>
    </row>
    <row r="58" spans="1:27" x14ac:dyDescent="0.25">
      <c r="A58" t="s">
        <v>8</v>
      </c>
      <c r="B58" t="s">
        <v>64</v>
      </c>
      <c r="C58">
        <v>183.3</v>
      </c>
      <c r="D58">
        <v>181.39</v>
      </c>
      <c r="E58">
        <v>183.63</v>
      </c>
      <c r="F58">
        <v>179.52</v>
      </c>
      <c r="G58">
        <v>84551</v>
      </c>
      <c r="H58" s="1">
        <f t="shared" si="0"/>
        <v>180.47300699512681</v>
      </c>
      <c r="I58" s="1">
        <f t="shared" si="1"/>
        <v>179.92281119220289</v>
      </c>
      <c r="J58" s="1">
        <f t="shared" si="2"/>
        <v>179.62793501024368</v>
      </c>
      <c r="K58" s="1">
        <f t="shared" si="3"/>
        <v>177.71852166416292</v>
      </c>
      <c r="L58">
        <v>-0.70599999999999996</v>
      </c>
      <c r="M58" s="1">
        <f t="shared" si="8"/>
        <v>0</v>
      </c>
      <c r="N58" s="1">
        <f t="shared" si="9"/>
        <v>128.97208000000001</v>
      </c>
      <c r="O58" s="1">
        <f t="shared" si="10"/>
        <v>152.00080214285714</v>
      </c>
      <c r="P58" s="1">
        <f t="shared" si="11"/>
        <v>158.14124714285714</v>
      </c>
      <c r="Q58" s="1">
        <f t="shared" si="12"/>
        <v>0.9611711358615187</v>
      </c>
      <c r="R58" s="1">
        <f t="shared" si="13"/>
        <v>49.010059259274577</v>
      </c>
      <c r="S58" s="1">
        <f t="shared" si="14"/>
        <v>49.762742834403149</v>
      </c>
      <c r="T58" s="1">
        <f t="shared" si="15"/>
        <v>26.788672850735551</v>
      </c>
      <c r="U58" s="1">
        <f t="shared" si="16"/>
        <v>0.96723769120301017</v>
      </c>
      <c r="V58" s="1">
        <f t="shared" si="17"/>
        <v>0.98361884560150514</v>
      </c>
      <c r="W58" s="1">
        <f t="shared" si="18"/>
        <v>0.72917256108659689</v>
      </c>
      <c r="X58" s="1" t="b">
        <f t="shared" si="4"/>
        <v>1</v>
      </c>
      <c r="Y58" s="1" t="b">
        <f t="shared" si="5"/>
        <v>0</v>
      </c>
      <c r="Z58" s="1" t="b">
        <f t="shared" si="6"/>
        <v>1</v>
      </c>
      <c r="AA58" s="1" t="b">
        <f t="shared" si="7"/>
        <v>0</v>
      </c>
    </row>
    <row r="59" spans="1:27" x14ac:dyDescent="0.25">
      <c r="A59" t="s">
        <v>8</v>
      </c>
      <c r="B59" t="s">
        <v>65</v>
      </c>
      <c r="C59">
        <v>179.36</v>
      </c>
      <c r="D59">
        <v>179.11</v>
      </c>
      <c r="E59">
        <v>181.39</v>
      </c>
      <c r="F59">
        <v>177.53</v>
      </c>
      <c r="G59">
        <v>88388</v>
      </c>
      <c r="H59" s="1">
        <f t="shared" si="0"/>
        <v>179.79150349756341</v>
      </c>
      <c r="I59" s="1">
        <f t="shared" si="1"/>
        <v>180.20040559610146</v>
      </c>
      <c r="J59" s="1">
        <f t="shared" si="2"/>
        <v>180.41955574041597</v>
      </c>
      <c r="K59" s="1">
        <f t="shared" si="3"/>
        <v>179.91472351864863</v>
      </c>
      <c r="L59">
        <v>-1.2569999999999999</v>
      </c>
      <c r="M59" s="1">
        <f t="shared" si="8"/>
        <v>0</v>
      </c>
      <c r="N59" s="1">
        <f t="shared" si="9"/>
        <v>228.00722999999996</v>
      </c>
      <c r="O59" s="1">
        <f t="shared" si="10"/>
        <v>152.00080214285714</v>
      </c>
      <c r="P59" s="1">
        <f t="shared" si="11"/>
        <v>124.99512857142858</v>
      </c>
      <c r="Q59" s="1">
        <f t="shared" si="12"/>
        <v>1.2160538084969938</v>
      </c>
      <c r="R59" s="1">
        <f t="shared" si="13"/>
        <v>54.874741932451748</v>
      </c>
      <c r="S59" s="1">
        <f t="shared" si="14"/>
        <v>54.874741932451748</v>
      </c>
      <c r="T59" s="1">
        <f t="shared" si="15"/>
        <v>26.788672850735551</v>
      </c>
      <c r="U59" s="1">
        <f t="shared" si="16"/>
        <v>1</v>
      </c>
      <c r="V59" s="1">
        <f t="shared" si="17"/>
        <v>0.98361884560150514</v>
      </c>
      <c r="W59" s="1">
        <f t="shared" si="18"/>
        <v>0.93434865697259006</v>
      </c>
      <c r="X59" s="1" t="b">
        <f t="shared" si="4"/>
        <v>0</v>
      </c>
      <c r="Y59" s="1" t="b">
        <f t="shared" si="5"/>
        <v>0</v>
      </c>
      <c r="Z59" s="1" t="b">
        <f t="shared" si="6"/>
        <v>1</v>
      </c>
      <c r="AA59" s="1" t="b">
        <f t="shared" si="7"/>
        <v>0</v>
      </c>
    </row>
    <row r="60" spans="1:27" x14ac:dyDescent="0.25">
      <c r="A60" t="s">
        <v>8</v>
      </c>
      <c r="B60" t="s">
        <v>66</v>
      </c>
      <c r="C60">
        <v>178.63</v>
      </c>
      <c r="D60">
        <v>175.57</v>
      </c>
      <c r="E60">
        <v>179.32</v>
      </c>
      <c r="F60">
        <v>174.71</v>
      </c>
      <c r="G60">
        <v>79101</v>
      </c>
      <c r="H60" s="1">
        <f t="shared" si="0"/>
        <v>177.68075174878169</v>
      </c>
      <c r="I60" s="1">
        <f t="shared" si="1"/>
        <v>178.94720279805074</v>
      </c>
      <c r="J60" s="1">
        <f t="shared" si="2"/>
        <v>179.62595434079623</v>
      </c>
      <c r="K60" s="1">
        <f t="shared" si="3"/>
        <v>180.15433190857806</v>
      </c>
      <c r="L60">
        <v>-1.976</v>
      </c>
      <c r="M60" s="1">
        <f t="shared" si="8"/>
        <v>0</v>
      </c>
      <c r="N60" s="1">
        <f t="shared" si="9"/>
        <v>353.92136000000005</v>
      </c>
      <c r="O60" s="1">
        <f t="shared" si="10"/>
        <v>152.00080214285714</v>
      </c>
      <c r="P60" s="1">
        <f t="shared" si="11"/>
        <v>120.28531999999998</v>
      </c>
      <c r="Q60" s="1">
        <f t="shared" si="12"/>
        <v>1.263668768082898</v>
      </c>
      <c r="R60" s="1">
        <f t="shared" si="13"/>
        <v>55.823925562797754</v>
      </c>
      <c r="S60" s="1">
        <f t="shared" si="14"/>
        <v>55.823925562797754</v>
      </c>
      <c r="T60" s="1">
        <f t="shared" si="15"/>
        <v>26.788672850735551</v>
      </c>
      <c r="U60" s="1">
        <f t="shared" si="16"/>
        <v>1</v>
      </c>
      <c r="V60" s="1">
        <f t="shared" si="17"/>
        <v>1</v>
      </c>
      <c r="W60" s="1">
        <f t="shared" si="18"/>
        <v>0.99180942280075257</v>
      </c>
      <c r="X60" s="1" t="b">
        <f t="shared" si="4"/>
        <v>0</v>
      </c>
      <c r="Y60" s="1" t="b">
        <f t="shared" si="5"/>
        <v>0</v>
      </c>
      <c r="Z60" s="1" t="b">
        <f t="shared" si="6"/>
        <v>1</v>
      </c>
      <c r="AA60" s="1" t="b">
        <f t="shared" si="7"/>
        <v>0</v>
      </c>
    </row>
    <row r="61" spans="1:27" x14ac:dyDescent="0.25">
      <c r="A61" t="s">
        <v>8</v>
      </c>
      <c r="B61" t="s">
        <v>67</v>
      </c>
      <c r="C61">
        <v>177.63</v>
      </c>
      <c r="D61">
        <v>173.09</v>
      </c>
      <c r="E61">
        <v>178</v>
      </c>
      <c r="F61">
        <v>170.68</v>
      </c>
      <c r="G61">
        <v>103884</v>
      </c>
      <c r="H61" s="1">
        <f t="shared" si="0"/>
        <v>175.38537587439083</v>
      </c>
      <c r="I61" s="1">
        <f t="shared" si="1"/>
        <v>176.76260139902536</v>
      </c>
      <c r="J61" s="1">
        <f t="shared" si="2"/>
        <v>177.5007222684373</v>
      </c>
      <c r="K61" s="1">
        <f t="shared" si="3"/>
        <v>178.88892217319454</v>
      </c>
      <c r="L61">
        <v>-1.413</v>
      </c>
      <c r="M61" s="1">
        <f t="shared" si="8"/>
        <v>0</v>
      </c>
      <c r="N61" s="1">
        <f t="shared" si="9"/>
        <v>248.08041</v>
      </c>
      <c r="O61" s="1">
        <f t="shared" si="10"/>
        <v>152.00080214285714</v>
      </c>
      <c r="P61" s="1">
        <f t="shared" si="11"/>
        <v>126.988015</v>
      </c>
      <c r="Q61" s="1">
        <f t="shared" si="12"/>
        <v>1.1969696679080868</v>
      </c>
      <c r="R61" s="1">
        <f t="shared" si="13"/>
        <v>54.482758018585606</v>
      </c>
      <c r="S61" s="1">
        <f t="shared" si="14"/>
        <v>55.823925562797754</v>
      </c>
      <c r="T61" s="1">
        <f t="shared" si="15"/>
        <v>26.788672850735551</v>
      </c>
      <c r="U61" s="1">
        <f t="shared" si="16"/>
        <v>0.95380899358747506</v>
      </c>
      <c r="V61" s="1">
        <f t="shared" si="17"/>
        <v>0.97690449679373748</v>
      </c>
      <c r="W61" s="1">
        <f t="shared" si="18"/>
        <v>0.98026167119762131</v>
      </c>
      <c r="X61" s="1" t="b">
        <f t="shared" si="4"/>
        <v>0</v>
      </c>
      <c r="Y61" s="1" t="b">
        <f t="shared" si="5"/>
        <v>0</v>
      </c>
      <c r="Z61" s="1" t="b">
        <f t="shared" si="6"/>
        <v>0</v>
      </c>
      <c r="AA61" s="1" t="b">
        <f t="shared" si="7"/>
        <v>1</v>
      </c>
    </row>
    <row r="62" spans="1:27" x14ac:dyDescent="0.25">
      <c r="A62" t="s">
        <v>8</v>
      </c>
      <c r="B62" t="s">
        <v>68</v>
      </c>
      <c r="C62">
        <v>170.52</v>
      </c>
      <c r="D62">
        <v>170.22</v>
      </c>
      <c r="E62">
        <v>171.3</v>
      </c>
      <c r="F62">
        <v>166.64</v>
      </c>
      <c r="G62">
        <v>139399</v>
      </c>
      <c r="H62" s="1">
        <f t="shared" si="0"/>
        <v>172.8026879371954</v>
      </c>
      <c r="I62" s="1">
        <f t="shared" si="1"/>
        <v>174.35230069951268</v>
      </c>
      <c r="J62" s="1">
        <f t="shared" si="2"/>
        <v>175.18281211461081</v>
      </c>
      <c r="K62" s="1">
        <f t="shared" si="3"/>
        <v>176.69750088759227</v>
      </c>
      <c r="L62">
        <v>-1.6579999999999999</v>
      </c>
      <c r="M62" s="1">
        <f t="shared" si="8"/>
        <v>0</v>
      </c>
      <c r="N62" s="1">
        <f t="shared" si="9"/>
        <v>286.98322000000002</v>
      </c>
      <c r="O62" s="1">
        <f t="shared" si="10"/>
        <v>148.4242042857143</v>
      </c>
      <c r="P62" s="1">
        <f t="shared" si="11"/>
        <v>144.70804428571429</v>
      </c>
      <c r="Q62" s="1">
        <f t="shared" si="12"/>
        <v>1.0256803968179042</v>
      </c>
      <c r="R62" s="1">
        <f t="shared" si="13"/>
        <v>50.633870892423232</v>
      </c>
      <c r="S62" s="1">
        <f t="shared" si="14"/>
        <v>55.823925562797754</v>
      </c>
      <c r="T62" s="1">
        <f t="shared" si="15"/>
        <v>26.788672850735551</v>
      </c>
      <c r="U62" s="1">
        <f t="shared" si="16"/>
        <v>0.82124988813276623</v>
      </c>
      <c r="V62" s="1">
        <f t="shared" si="17"/>
        <v>0.88752944086012064</v>
      </c>
      <c r="W62" s="1">
        <f t="shared" si="18"/>
        <v>0.94376472043006032</v>
      </c>
      <c r="X62" s="1" t="b">
        <f t="shared" si="4"/>
        <v>0</v>
      </c>
      <c r="Y62" s="1" t="b">
        <f t="shared" si="5"/>
        <v>0</v>
      </c>
      <c r="Z62" s="1" t="b">
        <f t="shared" si="6"/>
        <v>0</v>
      </c>
      <c r="AA62" s="1" t="b">
        <f t="shared" si="7"/>
        <v>1</v>
      </c>
    </row>
    <row r="63" spans="1:27" x14ac:dyDescent="0.25">
      <c r="A63" t="s">
        <v>8</v>
      </c>
      <c r="B63" t="s">
        <v>69</v>
      </c>
      <c r="C63">
        <v>173.25</v>
      </c>
      <c r="D63">
        <v>173.9</v>
      </c>
      <c r="E63">
        <v>174.36</v>
      </c>
      <c r="F63">
        <v>172.05</v>
      </c>
      <c r="G63">
        <v>102733</v>
      </c>
      <c r="H63" s="1">
        <f t="shared" si="0"/>
        <v>173.35134396859769</v>
      </c>
      <c r="I63" s="1">
        <f t="shared" si="1"/>
        <v>173.02215034975632</v>
      </c>
      <c r="J63" s="1">
        <f t="shared" si="2"/>
        <v>172.84571978279558</v>
      </c>
      <c r="K63" s="1">
        <f t="shared" si="3"/>
        <v>174.34780019503992</v>
      </c>
      <c r="L63">
        <v>2.1619999999999999</v>
      </c>
      <c r="M63" s="1">
        <f t="shared" si="8"/>
        <v>368.01563999999996</v>
      </c>
      <c r="N63" s="1">
        <f t="shared" si="9"/>
        <v>0</v>
      </c>
      <c r="O63" s="1">
        <f t="shared" si="10"/>
        <v>148.4242042857143</v>
      </c>
      <c r="P63" s="1">
        <f t="shared" si="11"/>
        <v>129.13971571428573</v>
      </c>
      <c r="Q63" s="1">
        <f t="shared" si="12"/>
        <v>1.1493304245310125</v>
      </c>
      <c r="R63" s="1">
        <f t="shared" si="13"/>
        <v>53.473882443263619</v>
      </c>
      <c r="S63" s="1">
        <f t="shared" si="14"/>
        <v>55.823925562797754</v>
      </c>
      <c r="T63" s="1">
        <f t="shared" si="15"/>
        <v>26.788672850735551</v>
      </c>
      <c r="U63" s="1">
        <f t="shared" si="16"/>
        <v>0.91906241895536012</v>
      </c>
      <c r="V63" s="1">
        <f t="shared" si="17"/>
        <v>0.87015615354406317</v>
      </c>
      <c r="W63" s="1">
        <f t="shared" si="18"/>
        <v>0.92353032516890032</v>
      </c>
      <c r="X63" s="1" t="b">
        <f t="shared" si="4"/>
        <v>0</v>
      </c>
      <c r="Y63" s="1" t="b">
        <f t="shared" si="5"/>
        <v>0</v>
      </c>
      <c r="Z63" s="1" t="b">
        <f t="shared" si="6"/>
        <v>0</v>
      </c>
      <c r="AA63" s="1" t="b">
        <f t="shared" si="7"/>
        <v>1</v>
      </c>
    </row>
    <row r="64" spans="1:27" x14ac:dyDescent="0.25">
      <c r="A64" t="s">
        <v>8</v>
      </c>
      <c r="B64" t="s">
        <v>70</v>
      </c>
      <c r="C64">
        <v>177.11</v>
      </c>
      <c r="D64">
        <v>177.16</v>
      </c>
      <c r="E64">
        <v>178.2</v>
      </c>
      <c r="F64">
        <v>174.01</v>
      </c>
      <c r="G64">
        <v>112224</v>
      </c>
      <c r="H64" s="1">
        <f t="shared" si="0"/>
        <v>175.25567198429883</v>
      </c>
      <c r="I64" s="1">
        <f t="shared" si="1"/>
        <v>174.11307517487813</v>
      </c>
      <c r="J64" s="1">
        <f t="shared" si="2"/>
        <v>173.50070302865268</v>
      </c>
      <c r="K64" s="1">
        <f t="shared" si="3"/>
        <v>173.06332298309209</v>
      </c>
      <c r="L64">
        <v>1.875</v>
      </c>
      <c r="M64" s="1">
        <f t="shared" si="8"/>
        <v>326.0625</v>
      </c>
      <c r="N64" s="1">
        <f t="shared" si="9"/>
        <v>0</v>
      </c>
      <c r="O64" s="1">
        <f t="shared" si="10"/>
        <v>157.92313857142858</v>
      </c>
      <c r="P64" s="1">
        <f t="shared" si="11"/>
        <v>129.13971571428573</v>
      </c>
      <c r="Q64" s="1">
        <f t="shared" si="12"/>
        <v>1.2228859084746984</v>
      </c>
      <c r="R64" s="1">
        <f t="shared" si="13"/>
        <v>55.013435633942152</v>
      </c>
      <c r="S64" s="1">
        <f t="shared" si="14"/>
        <v>55.823925562797754</v>
      </c>
      <c r="T64" s="1">
        <f t="shared" si="15"/>
        <v>26.788672850735551</v>
      </c>
      <c r="U64" s="1">
        <f t="shared" si="16"/>
        <v>0.97208600397271905</v>
      </c>
      <c r="V64" s="1">
        <f t="shared" si="17"/>
        <v>0.94557421146403953</v>
      </c>
      <c r="W64" s="1">
        <f t="shared" si="18"/>
        <v>0.91655182616208009</v>
      </c>
      <c r="X64" s="1" t="b">
        <f t="shared" si="4"/>
        <v>1</v>
      </c>
      <c r="Y64" s="1" t="b">
        <f t="shared" si="5"/>
        <v>0</v>
      </c>
      <c r="Z64" s="1" t="b">
        <f t="shared" si="6"/>
        <v>1</v>
      </c>
      <c r="AA64" s="1" t="b">
        <f t="shared" si="7"/>
        <v>0</v>
      </c>
    </row>
    <row r="65" spans="1:27" x14ac:dyDescent="0.25">
      <c r="A65" t="s">
        <v>8</v>
      </c>
      <c r="B65" t="s">
        <v>71</v>
      </c>
      <c r="C65">
        <v>178.05</v>
      </c>
      <c r="D65">
        <v>178.54</v>
      </c>
      <c r="E65">
        <v>180.04</v>
      </c>
      <c r="F65">
        <v>177.05</v>
      </c>
      <c r="G65">
        <v>92652</v>
      </c>
      <c r="H65" s="1">
        <f t="shared" si="0"/>
        <v>176.8978359921494</v>
      </c>
      <c r="I65" s="1">
        <f t="shared" si="1"/>
        <v>175.91253758743906</v>
      </c>
      <c r="J65" s="1">
        <f t="shared" si="2"/>
        <v>175.38446916138514</v>
      </c>
      <c r="K65" s="1">
        <f t="shared" si="3"/>
        <v>174.15712417811321</v>
      </c>
      <c r="L65">
        <v>0.77900000000000003</v>
      </c>
      <c r="M65" s="1">
        <f t="shared" si="8"/>
        <v>138.00764000000001</v>
      </c>
      <c r="N65" s="1">
        <f t="shared" si="9"/>
        <v>0</v>
      </c>
      <c r="O65" s="1">
        <f t="shared" si="10"/>
        <v>129.57283714285714</v>
      </c>
      <c r="P65" s="1">
        <f t="shared" si="11"/>
        <v>129.13971571428573</v>
      </c>
      <c r="Q65" s="1">
        <f t="shared" si="12"/>
        <v>1.0033538979559911</v>
      </c>
      <c r="R65" s="1">
        <f t="shared" si="13"/>
        <v>50.083707076403549</v>
      </c>
      <c r="S65" s="1">
        <f t="shared" si="14"/>
        <v>55.823925562797754</v>
      </c>
      <c r="T65" s="1">
        <f t="shared" si="15"/>
        <v>31.163836601408633</v>
      </c>
      <c r="U65" s="1">
        <f t="shared" si="16"/>
        <v>0.76722636745626505</v>
      </c>
      <c r="V65" s="1">
        <f t="shared" si="17"/>
        <v>0.86965618571449199</v>
      </c>
      <c r="W65" s="1">
        <f t="shared" si="18"/>
        <v>0.86990616962927758</v>
      </c>
      <c r="X65" s="1" t="b">
        <f t="shared" si="4"/>
        <v>1</v>
      </c>
      <c r="Y65" s="1" t="b">
        <f t="shared" si="5"/>
        <v>0</v>
      </c>
      <c r="Z65" s="1" t="b">
        <f t="shared" si="6"/>
        <v>0</v>
      </c>
      <c r="AA65" s="1" t="b">
        <f t="shared" si="7"/>
        <v>1</v>
      </c>
    </row>
    <row r="66" spans="1:27" x14ac:dyDescent="0.25">
      <c r="A66" t="s">
        <v>8</v>
      </c>
      <c r="B66" t="s">
        <v>72</v>
      </c>
      <c r="C66">
        <v>177.58</v>
      </c>
      <c r="D66">
        <v>179.5</v>
      </c>
      <c r="E66">
        <v>180.32</v>
      </c>
      <c r="F66">
        <v>177.44</v>
      </c>
      <c r="G66">
        <v>80744</v>
      </c>
      <c r="H66" s="1">
        <f t="shared" si="0"/>
        <v>178.1989179960747</v>
      </c>
      <c r="I66" s="1">
        <f t="shared" si="1"/>
        <v>177.41826879371953</v>
      </c>
      <c r="J66" s="1">
        <f t="shared" si="2"/>
        <v>176.99988163951608</v>
      </c>
      <c r="K66" s="1">
        <f t="shared" si="3"/>
        <v>175.94823373084762</v>
      </c>
      <c r="L66">
        <v>0.53800000000000003</v>
      </c>
      <c r="M66" s="1">
        <f t="shared" si="8"/>
        <v>96.054519999999997</v>
      </c>
      <c r="N66" s="1">
        <f t="shared" si="9"/>
        <v>0</v>
      </c>
      <c r="O66" s="1">
        <f t="shared" si="10"/>
        <v>139.43052571428569</v>
      </c>
      <c r="P66" s="1">
        <f t="shared" si="11"/>
        <v>116.71741571428572</v>
      </c>
      <c r="Q66" s="1">
        <f t="shared" si="12"/>
        <v>1.1945991509578975</v>
      </c>
      <c r="R66" s="1">
        <f t="shared" si="13"/>
        <v>54.433592140800727</v>
      </c>
      <c r="S66" s="1">
        <f t="shared" si="14"/>
        <v>55.823925562797754</v>
      </c>
      <c r="T66" s="1">
        <f t="shared" si="15"/>
        <v>31.163836601408633</v>
      </c>
      <c r="U66" s="1">
        <f t="shared" si="16"/>
        <v>0.94362009706559025</v>
      </c>
      <c r="V66" s="1">
        <f t="shared" si="17"/>
        <v>0.85542323226092765</v>
      </c>
      <c r="W66" s="1">
        <f t="shared" si="18"/>
        <v>0.90049872186248359</v>
      </c>
      <c r="X66" s="1" t="b">
        <f t="shared" si="4"/>
        <v>1</v>
      </c>
      <c r="Y66" s="1" t="b">
        <f t="shared" si="5"/>
        <v>0</v>
      </c>
      <c r="Z66" s="1" t="b">
        <f t="shared" si="6"/>
        <v>0</v>
      </c>
      <c r="AA66" s="1" t="b">
        <f t="shared" si="7"/>
        <v>1</v>
      </c>
    </row>
    <row r="67" spans="1:27" x14ac:dyDescent="0.25">
      <c r="A67" t="s">
        <v>8</v>
      </c>
      <c r="B67" t="s">
        <v>73</v>
      </c>
      <c r="C67">
        <v>180.8</v>
      </c>
      <c r="D67">
        <v>181.45</v>
      </c>
      <c r="E67">
        <v>184.27</v>
      </c>
      <c r="F67">
        <v>180.11</v>
      </c>
      <c r="G67">
        <v>165191</v>
      </c>
      <c r="H67" s="1">
        <f t="shared" si="0"/>
        <v>179.82445899803736</v>
      </c>
      <c r="I67" s="1">
        <f t="shared" si="1"/>
        <v>178.84913439685977</v>
      </c>
      <c r="J67" s="1">
        <f t="shared" si="2"/>
        <v>178.32641140799336</v>
      </c>
      <c r="K67" s="1">
        <f t="shared" si="3"/>
        <v>177.45838552214025</v>
      </c>
      <c r="L67">
        <v>1.0860000000000001</v>
      </c>
      <c r="M67" s="1">
        <f t="shared" si="8"/>
        <v>194.93700000000001</v>
      </c>
      <c r="N67" s="1">
        <f t="shared" si="9"/>
        <v>0</v>
      </c>
      <c r="O67" s="1">
        <f t="shared" si="10"/>
        <v>142.29585999999998</v>
      </c>
      <c r="P67" s="1">
        <f t="shared" si="11"/>
        <v>116.71741571428572</v>
      </c>
      <c r="Q67" s="1">
        <f t="shared" si="12"/>
        <v>1.2191484803632742</v>
      </c>
      <c r="R67" s="1">
        <f t="shared" si="13"/>
        <v>54.937670514219029</v>
      </c>
      <c r="S67" s="1">
        <f t="shared" si="14"/>
        <v>55.823925562797754</v>
      </c>
      <c r="T67" s="1">
        <f t="shared" si="15"/>
        <v>31.163836601408633</v>
      </c>
      <c r="U67" s="1">
        <f t="shared" si="16"/>
        <v>0.96406115768818368</v>
      </c>
      <c r="V67" s="1">
        <f t="shared" si="17"/>
        <v>0.95384062737688691</v>
      </c>
      <c r="W67" s="1">
        <f t="shared" si="18"/>
        <v>0.91174840654568956</v>
      </c>
      <c r="X67" s="1" t="b">
        <f t="shared" si="4"/>
        <v>1</v>
      </c>
      <c r="Y67" s="1" t="b">
        <f t="shared" si="5"/>
        <v>0</v>
      </c>
      <c r="Z67" s="1" t="b">
        <f t="shared" si="6"/>
        <v>1</v>
      </c>
      <c r="AA67" s="1" t="b">
        <f t="shared" si="7"/>
        <v>0</v>
      </c>
    </row>
    <row r="68" spans="1:27" x14ac:dyDescent="0.25">
      <c r="A68" t="s">
        <v>8</v>
      </c>
      <c r="B68" t="s">
        <v>74</v>
      </c>
      <c r="C68">
        <v>183.5</v>
      </c>
      <c r="D68">
        <v>182.45</v>
      </c>
      <c r="E68">
        <v>183.59</v>
      </c>
      <c r="F68">
        <v>175.77</v>
      </c>
      <c r="G68">
        <v>211487</v>
      </c>
      <c r="H68" s="1">
        <f t="shared" ref="H68:H131" si="19">($D68*(2/(3+1))) +(H67*(1-(2/(3+1))))</f>
        <v>181.13722949901867</v>
      </c>
      <c r="I68" s="1">
        <f t="shared" ref="I68:I131" si="20">($D68*(2/(9+1))) +(H67*(1-(2/(9+1))))</f>
        <v>180.3495671984299</v>
      </c>
      <c r="J68" s="1">
        <f t="shared" ref="J68:J131" si="21">($D68*(2/(50+1))) +(H67*(1-(2/(50+1))))</f>
        <v>179.92742139027121</v>
      </c>
      <c r="K68" s="1">
        <f t="shared" ref="K68:K131" si="22">($D68*(2/(200+1))) +(I67*(1-(2/(200+1))))</f>
        <v>178.88496390534874</v>
      </c>
      <c r="L68">
        <v>0.55100000000000005</v>
      </c>
      <c r="M68" s="1">
        <f t="shared" si="8"/>
        <v>99.978949999999998</v>
      </c>
      <c r="N68" s="1">
        <f t="shared" si="9"/>
        <v>0</v>
      </c>
      <c r="O68" s="1">
        <f t="shared" si="10"/>
        <v>156.21993142857141</v>
      </c>
      <c r="P68" s="1">
        <f t="shared" si="11"/>
        <v>88.997450000000001</v>
      </c>
      <c r="Q68" s="1">
        <f t="shared" si="12"/>
        <v>1.7553304215859153</v>
      </c>
      <c r="R68" s="1">
        <f t="shared" si="13"/>
        <v>63.7067121908225</v>
      </c>
      <c r="S68" s="1">
        <f t="shared" si="14"/>
        <v>63.7067121908225</v>
      </c>
      <c r="T68" s="1">
        <f t="shared" si="15"/>
        <v>31.163836601408633</v>
      </c>
      <c r="U68" s="1">
        <f t="shared" si="16"/>
        <v>1</v>
      </c>
      <c r="V68" s="1">
        <f t="shared" si="17"/>
        <v>0.98203057884409184</v>
      </c>
      <c r="W68" s="1">
        <f t="shared" si="18"/>
        <v>0.9187269055525098</v>
      </c>
      <c r="X68" s="1" t="b">
        <f t="shared" ref="X68:X131" si="23">IF(AND((I68&gt;J68),(J68&gt;K68)),TRUE,FALSE)</f>
        <v>1</v>
      </c>
      <c r="Y68" s="1" t="b">
        <f t="shared" ref="Y68:Y131" si="24">IF(U68&lt;0.3,TRUE,FALSE)</f>
        <v>0</v>
      </c>
      <c r="Z68" s="1" t="b">
        <f t="shared" ref="Z68:Z131" si="25">IF(V68&gt;W68,TRUE,FALSE)</f>
        <v>1</v>
      </c>
      <c r="AA68" s="1" t="b">
        <f t="shared" ref="AA68:AA131" si="26">IF(V68&lt;W68,TRUE,FALSE)</f>
        <v>0</v>
      </c>
    </row>
    <row r="69" spans="1:27" x14ac:dyDescent="0.25">
      <c r="A69" t="s">
        <v>8</v>
      </c>
      <c r="B69" t="s">
        <v>75</v>
      </c>
      <c r="C69">
        <v>180.4</v>
      </c>
      <c r="D69">
        <v>188.89</v>
      </c>
      <c r="E69">
        <v>190.6</v>
      </c>
      <c r="F69">
        <v>178.62</v>
      </c>
      <c r="G69">
        <v>447532</v>
      </c>
      <c r="H69" s="1">
        <f t="shared" si="19"/>
        <v>185.01361474950932</v>
      </c>
      <c r="I69" s="1">
        <f t="shared" si="20"/>
        <v>182.68778359921492</v>
      </c>
      <c r="J69" s="1">
        <f t="shared" si="21"/>
        <v>181.44125971474344</v>
      </c>
      <c r="K69" s="1">
        <f t="shared" si="22"/>
        <v>180.43454662929128</v>
      </c>
      <c r="L69">
        <v>3.53</v>
      </c>
      <c r="M69" s="1">
        <f t="shared" ref="M69:M132" si="27">IF(L69&gt;0,L69*D68,0)</f>
        <v>644.04849999999988</v>
      </c>
      <c r="N69" s="1">
        <f t="shared" ref="N69:N132" si="28">IF(L69&lt;0,L69*D68*-1,0)</f>
        <v>0</v>
      </c>
      <c r="O69" s="1">
        <f t="shared" si="10"/>
        <v>144.36315357142857</v>
      </c>
      <c r="P69" s="1">
        <f t="shared" si="11"/>
        <v>88.997450000000001</v>
      </c>
      <c r="Q69" s="1">
        <f t="shared" si="12"/>
        <v>1.6221043813213589</v>
      </c>
      <c r="R69" s="1">
        <f t="shared" si="13"/>
        <v>61.862692914762249</v>
      </c>
      <c r="S69" s="1">
        <f t="shared" si="14"/>
        <v>63.7067121908225</v>
      </c>
      <c r="T69" s="1">
        <f t="shared" si="15"/>
        <v>41.650116729696045</v>
      </c>
      <c r="U69" s="1">
        <f t="shared" si="16"/>
        <v>0.91639601500103518</v>
      </c>
      <c r="V69" s="1">
        <f t="shared" si="17"/>
        <v>0.95819800750051765</v>
      </c>
      <c r="W69" s="1">
        <f t="shared" si="18"/>
        <v>0.95601931743870228</v>
      </c>
      <c r="X69" s="1" t="b">
        <f t="shared" si="23"/>
        <v>1</v>
      </c>
      <c r="Y69" s="1" t="b">
        <f t="shared" si="24"/>
        <v>0</v>
      </c>
      <c r="Z69" s="1" t="b">
        <f t="shared" si="25"/>
        <v>1</v>
      </c>
      <c r="AA69" s="1" t="b">
        <f t="shared" si="26"/>
        <v>0</v>
      </c>
    </row>
    <row r="70" spans="1:27" x14ac:dyDescent="0.25">
      <c r="A70" t="s">
        <v>8</v>
      </c>
      <c r="B70" t="s">
        <v>76</v>
      </c>
      <c r="C70">
        <v>190.55</v>
      </c>
      <c r="D70">
        <v>195.35</v>
      </c>
      <c r="E70">
        <v>196.6</v>
      </c>
      <c r="F70">
        <v>190.3</v>
      </c>
      <c r="G70">
        <v>239215</v>
      </c>
      <c r="H70" s="1">
        <f t="shared" si="19"/>
        <v>190.18180737475467</v>
      </c>
      <c r="I70" s="1">
        <f t="shared" si="20"/>
        <v>187.08089179960746</v>
      </c>
      <c r="J70" s="1">
        <f t="shared" si="21"/>
        <v>185.41896319070503</v>
      </c>
      <c r="K70" s="1">
        <f t="shared" si="22"/>
        <v>182.81377580220783</v>
      </c>
      <c r="L70">
        <v>3.42</v>
      </c>
      <c r="M70" s="1">
        <f t="shared" si="27"/>
        <v>646.00379999999996</v>
      </c>
      <c r="N70" s="1">
        <f t="shared" si="28"/>
        <v>0</v>
      </c>
      <c r="O70" s="1">
        <f t="shared" si="10"/>
        <v>161.79068928571425</v>
      </c>
      <c r="P70" s="1">
        <f t="shared" si="11"/>
        <v>88.997450000000001</v>
      </c>
      <c r="Q70" s="1">
        <f t="shared" si="12"/>
        <v>1.8179249999377989</v>
      </c>
      <c r="R70" s="1">
        <f t="shared" si="13"/>
        <v>64.512895125949996</v>
      </c>
      <c r="S70" s="1">
        <f t="shared" si="14"/>
        <v>64.512895125949996</v>
      </c>
      <c r="T70" s="1">
        <f t="shared" si="15"/>
        <v>49.010059259274577</v>
      </c>
      <c r="U70" s="1">
        <f t="shared" si="16"/>
        <v>1</v>
      </c>
      <c r="V70" s="1">
        <f t="shared" si="17"/>
        <v>0.95819800750051765</v>
      </c>
      <c r="W70" s="1">
        <f t="shared" si="18"/>
        <v>0.97011429317230469</v>
      </c>
      <c r="X70" s="1" t="b">
        <f t="shared" si="23"/>
        <v>1</v>
      </c>
      <c r="Y70" s="1" t="b">
        <f t="shared" si="24"/>
        <v>0</v>
      </c>
      <c r="Z70" s="1" t="b">
        <f t="shared" si="25"/>
        <v>0</v>
      </c>
      <c r="AA70" s="1" t="b">
        <f t="shared" si="26"/>
        <v>1</v>
      </c>
    </row>
    <row r="71" spans="1:27" x14ac:dyDescent="0.25">
      <c r="A71" t="s">
        <v>8</v>
      </c>
      <c r="B71" t="s">
        <v>77</v>
      </c>
      <c r="C71">
        <v>194.02</v>
      </c>
      <c r="D71">
        <v>196.31</v>
      </c>
      <c r="E71">
        <v>197.34</v>
      </c>
      <c r="F71">
        <v>193.01</v>
      </c>
      <c r="G71">
        <v>175560</v>
      </c>
      <c r="H71" s="1">
        <f t="shared" si="19"/>
        <v>193.24590368737734</v>
      </c>
      <c r="I71" s="1">
        <f t="shared" si="20"/>
        <v>191.40744589980375</v>
      </c>
      <c r="J71" s="1">
        <f t="shared" si="21"/>
        <v>190.42212865417605</v>
      </c>
      <c r="K71" s="1">
        <f t="shared" si="22"/>
        <v>187.17272372199943</v>
      </c>
      <c r="L71">
        <v>0.49099999999999999</v>
      </c>
      <c r="M71" s="1">
        <f t="shared" si="27"/>
        <v>95.916849999999997</v>
      </c>
      <c r="N71" s="1">
        <f t="shared" si="28"/>
        <v>0</v>
      </c>
      <c r="O71" s="1">
        <f t="shared" si="10"/>
        <v>179.50775357142857</v>
      </c>
      <c r="P71" s="1">
        <f t="shared" si="11"/>
        <v>88.997450000000001</v>
      </c>
      <c r="Q71" s="1">
        <f t="shared" si="12"/>
        <v>2.0169988417806191</v>
      </c>
      <c r="R71" s="1">
        <f t="shared" si="13"/>
        <v>66.854478491950488</v>
      </c>
      <c r="S71" s="1">
        <f t="shared" si="14"/>
        <v>66.854478491950488</v>
      </c>
      <c r="T71" s="1">
        <f t="shared" si="15"/>
        <v>49.010059259274577</v>
      </c>
      <c r="U71" s="1">
        <f t="shared" si="16"/>
        <v>1</v>
      </c>
      <c r="V71" s="1">
        <f t="shared" si="17"/>
        <v>1</v>
      </c>
      <c r="W71" s="1">
        <f t="shared" si="18"/>
        <v>0.97909900375025882</v>
      </c>
      <c r="X71" s="1" t="b">
        <f t="shared" si="23"/>
        <v>1</v>
      </c>
      <c r="Y71" s="1" t="b">
        <f t="shared" si="24"/>
        <v>0</v>
      </c>
      <c r="Z71" s="1" t="b">
        <f t="shared" si="25"/>
        <v>1</v>
      </c>
      <c r="AA71" s="1" t="b">
        <f t="shared" si="26"/>
        <v>0</v>
      </c>
    </row>
    <row r="72" spans="1:27" x14ac:dyDescent="0.25">
      <c r="A72" t="s">
        <v>8</v>
      </c>
      <c r="B72" t="s">
        <v>78</v>
      </c>
      <c r="C72">
        <v>195.84</v>
      </c>
      <c r="D72">
        <v>195.43</v>
      </c>
      <c r="E72">
        <v>197.38</v>
      </c>
      <c r="F72">
        <v>194.5</v>
      </c>
      <c r="G72">
        <v>111906</v>
      </c>
      <c r="H72" s="1">
        <f t="shared" si="19"/>
        <v>194.33795184368867</v>
      </c>
      <c r="I72" s="1">
        <f t="shared" si="20"/>
        <v>193.68272294990189</v>
      </c>
      <c r="J72" s="1">
        <f t="shared" si="21"/>
        <v>193.33155452316646</v>
      </c>
      <c r="K72" s="1">
        <f t="shared" si="22"/>
        <v>191.44747131373606</v>
      </c>
      <c r="L72">
        <v>-0.44800000000000001</v>
      </c>
      <c r="M72" s="1">
        <f t="shared" si="27"/>
        <v>0</v>
      </c>
      <c r="N72" s="1">
        <f t="shared" si="28"/>
        <v>87.946880000000007</v>
      </c>
      <c r="O72" s="1">
        <f t="shared" si="10"/>
        <v>186.35895714285715</v>
      </c>
      <c r="P72" s="1">
        <f t="shared" si="11"/>
        <v>79.785158571428582</v>
      </c>
      <c r="Q72" s="1">
        <f t="shared" si="12"/>
        <v>2.3357596886395502</v>
      </c>
      <c r="R72" s="1">
        <f t="shared" si="13"/>
        <v>70.021821313877737</v>
      </c>
      <c r="S72" s="1">
        <f t="shared" si="14"/>
        <v>70.021821313877737</v>
      </c>
      <c r="T72" s="1">
        <f t="shared" si="15"/>
        <v>50.083707076403549</v>
      </c>
      <c r="U72" s="1">
        <f t="shared" si="16"/>
        <v>1</v>
      </c>
      <c r="V72" s="1">
        <f t="shared" si="17"/>
        <v>1</v>
      </c>
      <c r="W72" s="1">
        <f t="shared" si="18"/>
        <v>0.97909900375025882</v>
      </c>
      <c r="X72" s="1" t="b">
        <f t="shared" si="23"/>
        <v>1</v>
      </c>
      <c r="Y72" s="1" t="b">
        <f t="shared" si="24"/>
        <v>0</v>
      </c>
      <c r="Z72" s="1" t="b">
        <f t="shared" si="25"/>
        <v>1</v>
      </c>
      <c r="AA72" s="1" t="b">
        <f t="shared" si="26"/>
        <v>0</v>
      </c>
    </row>
    <row r="73" spans="1:27" x14ac:dyDescent="0.25">
      <c r="A73" t="s">
        <v>8</v>
      </c>
      <c r="B73" t="s">
        <v>79</v>
      </c>
      <c r="C73">
        <v>196.23</v>
      </c>
      <c r="D73">
        <v>195.96</v>
      </c>
      <c r="E73">
        <v>199.77</v>
      </c>
      <c r="F73">
        <v>195.16</v>
      </c>
      <c r="G73">
        <v>152461</v>
      </c>
      <c r="H73" s="1">
        <f t="shared" si="19"/>
        <v>195.14897592184434</v>
      </c>
      <c r="I73" s="1">
        <f t="shared" si="20"/>
        <v>194.66236147495096</v>
      </c>
      <c r="J73" s="1">
        <f t="shared" si="21"/>
        <v>194.40156157530873</v>
      </c>
      <c r="K73" s="1">
        <f t="shared" si="22"/>
        <v>193.70538242303721</v>
      </c>
      <c r="L73">
        <v>0.27100000000000002</v>
      </c>
      <c r="M73" s="1">
        <f t="shared" si="27"/>
        <v>52.961530000000003</v>
      </c>
      <c r="N73" s="1">
        <f t="shared" si="28"/>
        <v>0</v>
      </c>
      <c r="O73" s="1">
        <f t="shared" si="10"/>
        <v>186.35895714285715</v>
      </c>
      <c r="P73" s="1">
        <f t="shared" si="11"/>
        <v>69.780847857142859</v>
      </c>
      <c r="Q73" s="1">
        <f t="shared" si="12"/>
        <v>2.6706318834700316</v>
      </c>
      <c r="R73" s="1">
        <f t="shared" si="13"/>
        <v>72.756734215073351</v>
      </c>
      <c r="S73" s="1">
        <f t="shared" si="14"/>
        <v>72.756734215073351</v>
      </c>
      <c r="T73" s="1">
        <f t="shared" si="15"/>
        <v>50.083707076403549</v>
      </c>
      <c r="U73" s="1">
        <f t="shared" si="16"/>
        <v>1</v>
      </c>
      <c r="V73" s="1">
        <f t="shared" si="17"/>
        <v>1</v>
      </c>
      <c r="W73" s="1">
        <f t="shared" si="18"/>
        <v>1</v>
      </c>
      <c r="X73" s="1" t="b">
        <f t="shared" si="23"/>
        <v>1</v>
      </c>
      <c r="Y73" s="1" t="b">
        <f t="shared" si="24"/>
        <v>0</v>
      </c>
      <c r="Z73" s="1" t="b">
        <f t="shared" si="25"/>
        <v>0</v>
      </c>
      <c r="AA73" s="1" t="b">
        <f t="shared" si="26"/>
        <v>0</v>
      </c>
    </row>
    <row r="74" spans="1:27" x14ac:dyDescent="0.25">
      <c r="A74" t="s">
        <v>8</v>
      </c>
      <c r="B74" t="s">
        <v>80</v>
      </c>
      <c r="C74">
        <v>196.4</v>
      </c>
      <c r="D74">
        <v>194.36</v>
      </c>
      <c r="E74">
        <v>196.46</v>
      </c>
      <c r="F74">
        <v>193.38</v>
      </c>
      <c r="G74">
        <v>92483</v>
      </c>
      <c r="H74" s="1">
        <f t="shared" si="19"/>
        <v>194.75448796092218</v>
      </c>
      <c r="I74" s="1">
        <f t="shared" si="20"/>
        <v>194.9911807374755</v>
      </c>
      <c r="J74" s="1">
        <f t="shared" si="21"/>
        <v>195.11803568961517</v>
      </c>
      <c r="K74" s="1">
        <f t="shared" si="22"/>
        <v>194.65935290306092</v>
      </c>
      <c r="L74">
        <v>-0.81599999999999995</v>
      </c>
      <c r="M74" s="1">
        <f t="shared" si="27"/>
        <v>0</v>
      </c>
      <c r="N74" s="1">
        <f t="shared" si="28"/>
        <v>159.90335999999999</v>
      </c>
      <c r="O74" s="1">
        <f t="shared" si="10"/>
        <v>190.14192357142858</v>
      </c>
      <c r="P74" s="1">
        <f t="shared" si="11"/>
        <v>44.500750714285708</v>
      </c>
      <c r="Q74" s="1">
        <f t="shared" si="12"/>
        <v>4.2727801333560178</v>
      </c>
      <c r="R74" s="1">
        <f t="shared" si="13"/>
        <v>81.034672891556355</v>
      </c>
      <c r="S74" s="1">
        <f t="shared" si="14"/>
        <v>81.034672891556355</v>
      </c>
      <c r="T74" s="1">
        <f t="shared" si="15"/>
        <v>50.083707076403549</v>
      </c>
      <c r="U74" s="1">
        <f t="shared" si="16"/>
        <v>1</v>
      </c>
      <c r="V74" s="1">
        <f t="shared" si="17"/>
        <v>1</v>
      </c>
      <c r="W74" s="1">
        <f t="shared" si="18"/>
        <v>1</v>
      </c>
      <c r="X74" s="1" t="b">
        <f t="shared" si="23"/>
        <v>0</v>
      </c>
      <c r="Y74" s="1" t="b">
        <f t="shared" si="24"/>
        <v>0</v>
      </c>
      <c r="Z74" s="1" t="b">
        <f t="shared" si="25"/>
        <v>0</v>
      </c>
      <c r="AA74" s="1" t="b">
        <f t="shared" si="26"/>
        <v>0</v>
      </c>
    </row>
    <row r="75" spans="1:27" x14ac:dyDescent="0.25">
      <c r="A75" t="s">
        <v>8</v>
      </c>
      <c r="B75" t="s">
        <v>81</v>
      </c>
      <c r="C75">
        <v>195.9</v>
      </c>
      <c r="D75">
        <v>198.64</v>
      </c>
      <c r="E75">
        <v>200</v>
      </c>
      <c r="F75">
        <v>195.85</v>
      </c>
      <c r="G75">
        <v>146424</v>
      </c>
      <c r="H75" s="1">
        <f t="shared" si="19"/>
        <v>196.69724398046108</v>
      </c>
      <c r="I75" s="1">
        <f t="shared" si="20"/>
        <v>195.53159036873777</v>
      </c>
      <c r="J75" s="1">
        <f t="shared" si="21"/>
        <v>194.90686098206248</v>
      </c>
      <c r="K75" s="1">
        <f t="shared" si="22"/>
        <v>195.0274873968041</v>
      </c>
      <c r="L75">
        <v>2.202</v>
      </c>
      <c r="M75" s="1">
        <f t="shared" si="27"/>
        <v>427.98072000000002</v>
      </c>
      <c r="N75" s="1">
        <f t="shared" si="28"/>
        <v>0</v>
      </c>
      <c r="O75" s="1">
        <f t="shared" si="10"/>
        <v>190.14192357142858</v>
      </c>
      <c r="P75" s="1">
        <f t="shared" si="11"/>
        <v>38.202390000000001</v>
      </c>
      <c r="Q75" s="1">
        <f t="shared" si="12"/>
        <v>4.9772258639165923</v>
      </c>
      <c r="R75" s="1">
        <f t="shared" si="13"/>
        <v>83.269830808355181</v>
      </c>
      <c r="S75" s="1">
        <f t="shared" si="14"/>
        <v>83.269830808355181</v>
      </c>
      <c r="T75" s="1">
        <f t="shared" si="15"/>
        <v>50.083707076403549</v>
      </c>
      <c r="U75" s="1">
        <f t="shared" si="16"/>
        <v>1</v>
      </c>
      <c r="V75" s="1">
        <f t="shared" si="17"/>
        <v>1</v>
      </c>
      <c r="W75" s="1">
        <f t="shared" si="18"/>
        <v>1</v>
      </c>
      <c r="X75" s="1" t="b">
        <f t="shared" si="23"/>
        <v>0</v>
      </c>
      <c r="Y75" s="1" t="b">
        <f t="shared" si="24"/>
        <v>0</v>
      </c>
      <c r="Z75" s="1" t="b">
        <f t="shared" si="25"/>
        <v>0</v>
      </c>
      <c r="AA75" s="1" t="b">
        <f t="shared" si="26"/>
        <v>0</v>
      </c>
    </row>
    <row r="76" spans="1:27" x14ac:dyDescent="0.25">
      <c r="A76" t="s">
        <v>8</v>
      </c>
      <c r="B76" t="s">
        <v>82</v>
      </c>
      <c r="C76">
        <v>195.23</v>
      </c>
      <c r="D76">
        <v>196.61</v>
      </c>
      <c r="E76">
        <v>196.78</v>
      </c>
      <c r="F76">
        <v>193.86</v>
      </c>
      <c r="G76">
        <v>103597</v>
      </c>
      <c r="H76" s="1">
        <f t="shared" si="19"/>
        <v>196.65362199023053</v>
      </c>
      <c r="I76" s="1">
        <f t="shared" si="20"/>
        <v>196.67979518436888</v>
      </c>
      <c r="J76" s="1">
        <f t="shared" si="21"/>
        <v>196.693822647894</v>
      </c>
      <c r="K76" s="1">
        <f t="shared" si="22"/>
        <v>195.54232081282993</v>
      </c>
      <c r="L76">
        <v>-1.022</v>
      </c>
      <c r="M76" s="1">
        <f t="shared" si="27"/>
        <v>0</v>
      </c>
      <c r="N76" s="1">
        <f t="shared" si="28"/>
        <v>203.01007999999999</v>
      </c>
      <c r="O76" s="1">
        <f t="shared" si="10"/>
        <v>220.711975</v>
      </c>
      <c r="P76" s="1">
        <f t="shared" si="11"/>
        <v>17.703588571428572</v>
      </c>
      <c r="Q76" s="1">
        <f t="shared" si="12"/>
        <v>12.467075480741919</v>
      </c>
      <c r="R76" s="1">
        <f t="shared" si="13"/>
        <v>92.574482845737279</v>
      </c>
      <c r="S76" s="1">
        <f t="shared" si="14"/>
        <v>92.574482845737279</v>
      </c>
      <c r="T76" s="1">
        <f t="shared" si="15"/>
        <v>50.083707076403549</v>
      </c>
      <c r="U76" s="1">
        <f t="shared" si="16"/>
        <v>1</v>
      </c>
      <c r="V76" s="1">
        <f t="shared" si="17"/>
        <v>1</v>
      </c>
      <c r="W76" s="1">
        <f t="shared" si="18"/>
        <v>1</v>
      </c>
      <c r="X76" s="1" t="b">
        <f t="shared" si="23"/>
        <v>0</v>
      </c>
      <c r="Y76" s="1" t="b">
        <f t="shared" si="24"/>
        <v>0</v>
      </c>
      <c r="Z76" s="1" t="b">
        <f t="shared" si="25"/>
        <v>0</v>
      </c>
      <c r="AA76" s="1" t="b">
        <f t="shared" si="26"/>
        <v>0</v>
      </c>
    </row>
    <row r="77" spans="1:27" x14ac:dyDescent="0.25">
      <c r="A77" t="s">
        <v>8</v>
      </c>
      <c r="B77" t="s">
        <v>83</v>
      </c>
      <c r="C77">
        <v>196.75</v>
      </c>
      <c r="D77">
        <v>198.11</v>
      </c>
      <c r="E77">
        <v>199.75</v>
      </c>
      <c r="F77">
        <v>196.3</v>
      </c>
      <c r="G77">
        <v>107452</v>
      </c>
      <c r="H77" s="1">
        <f t="shared" si="19"/>
        <v>197.38181099511527</v>
      </c>
      <c r="I77" s="1">
        <f t="shared" si="20"/>
        <v>196.94489759218445</v>
      </c>
      <c r="J77" s="1">
        <f t="shared" si="21"/>
        <v>196.71073485335876</v>
      </c>
      <c r="K77" s="1">
        <f t="shared" si="22"/>
        <v>196.69402607805677</v>
      </c>
      <c r="L77">
        <v>0.76300000000000001</v>
      </c>
      <c r="M77" s="1">
        <f t="shared" si="27"/>
        <v>150.01343</v>
      </c>
      <c r="N77" s="1">
        <f t="shared" si="28"/>
        <v>0</v>
      </c>
      <c r="O77" s="1">
        <f t="shared" si="10"/>
        <v>194.42514357142858</v>
      </c>
      <c r="P77" s="1">
        <f t="shared" si="11"/>
        <v>32.20430857142857</v>
      </c>
      <c r="Q77" s="1">
        <f t="shared" si="12"/>
        <v>6.0372401146323993</v>
      </c>
      <c r="R77" s="1">
        <f t="shared" si="13"/>
        <v>85.789883765359676</v>
      </c>
      <c r="S77" s="1">
        <f t="shared" si="14"/>
        <v>92.574482845737279</v>
      </c>
      <c r="T77" s="1">
        <f t="shared" si="15"/>
        <v>50.083707076403549</v>
      </c>
      <c r="U77" s="1">
        <f t="shared" si="16"/>
        <v>0.84032771919231097</v>
      </c>
      <c r="V77" s="1">
        <f t="shared" si="17"/>
        <v>0.92016385959615543</v>
      </c>
      <c r="W77" s="1">
        <f t="shared" si="18"/>
        <v>0.96008192979807772</v>
      </c>
      <c r="X77" s="1" t="b">
        <f t="shared" si="23"/>
        <v>1</v>
      </c>
      <c r="Y77" s="1" t="b">
        <f t="shared" si="24"/>
        <v>0</v>
      </c>
      <c r="Z77" s="1" t="b">
        <f t="shared" si="25"/>
        <v>0</v>
      </c>
      <c r="AA77" s="1" t="b">
        <f t="shared" si="26"/>
        <v>1</v>
      </c>
    </row>
    <row r="78" spans="1:27" x14ac:dyDescent="0.25">
      <c r="A78" t="s">
        <v>8</v>
      </c>
      <c r="B78" t="s">
        <v>84</v>
      </c>
      <c r="C78">
        <v>196</v>
      </c>
      <c r="D78">
        <v>196.02</v>
      </c>
      <c r="E78">
        <v>198.43</v>
      </c>
      <c r="F78">
        <v>195.57</v>
      </c>
      <c r="G78">
        <v>95420</v>
      </c>
      <c r="H78" s="1">
        <f t="shared" si="19"/>
        <v>196.70090549755764</v>
      </c>
      <c r="I78" s="1">
        <f t="shared" si="20"/>
        <v>197.10944879609224</v>
      </c>
      <c r="J78" s="1">
        <f t="shared" si="21"/>
        <v>197.32840664236565</v>
      </c>
      <c r="K78" s="1">
        <f t="shared" si="22"/>
        <v>196.9356946310682</v>
      </c>
      <c r="L78">
        <v>-1.0549999999999999</v>
      </c>
      <c r="M78" s="1">
        <f t="shared" si="27"/>
        <v>0</v>
      </c>
      <c r="N78" s="1">
        <f t="shared" si="28"/>
        <v>209.00605000000002</v>
      </c>
      <c r="O78" s="1">
        <f t="shared" si="10"/>
        <v>181.85021</v>
      </c>
      <c r="P78" s="1">
        <f t="shared" si="11"/>
        <v>32.20430857142857</v>
      </c>
      <c r="Q78" s="1">
        <f t="shared" si="12"/>
        <v>5.6467664752577917</v>
      </c>
      <c r="R78" s="1">
        <f t="shared" si="13"/>
        <v>84.955090513222586</v>
      </c>
      <c r="S78" s="1">
        <f t="shared" si="14"/>
        <v>92.574482845737279</v>
      </c>
      <c r="T78" s="1">
        <f t="shared" si="15"/>
        <v>50.083707076403549</v>
      </c>
      <c r="U78" s="1">
        <f t="shared" si="16"/>
        <v>0.82068126094290494</v>
      </c>
      <c r="V78" s="1">
        <f t="shared" si="17"/>
        <v>0.83050449006760796</v>
      </c>
      <c r="W78" s="1">
        <f t="shared" si="18"/>
        <v>0.91525224503380398</v>
      </c>
      <c r="X78" s="1" t="b">
        <f t="shared" si="23"/>
        <v>0</v>
      </c>
      <c r="Y78" s="1" t="b">
        <f t="shared" si="24"/>
        <v>0</v>
      </c>
      <c r="Z78" s="1" t="b">
        <f t="shared" si="25"/>
        <v>0</v>
      </c>
      <c r="AA78" s="1" t="b">
        <f t="shared" si="26"/>
        <v>1</v>
      </c>
    </row>
    <row r="79" spans="1:27" x14ac:dyDescent="0.25">
      <c r="A79" t="s">
        <v>8</v>
      </c>
      <c r="B79" t="s">
        <v>85</v>
      </c>
      <c r="C79">
        <v>196.43</v>
      </c>
      <c r="D79">
        <v>195</v>
      </c>
      <c r="E79">
        <v>197.78</v>
      </c>
      <c r="F79">
        <v>194.72</v>
      </c>
      <c r="G79">
        <v>81853</v>
      </c>
      <c r="H79" s="1">
        <f t="shared" si="19"/>
        <v>195.85045274877882</v>
      </c>
      <c r="I79" s="1">
        <f t="shared" si="20"/>
        <v>196.36072439804613</v>
      </c>
      <c r="J79" s="1">
        <f t="shared" si="21"/>
        <v>196.63420332118284</v>
      </c>
      <c r="K79" s="1">
        <f t="shared" si="22"/>
        <v>197.08845925583265</v>
      </c>
      <c r="L79">
        <v>-0.52</v>
      </c>
      <c r="M79" s="1">
        <f t="shared" si="27"/>
        <v>0</v>
      </c>
      <c r="N79" s="1">
        <f t="shared" si="28"/>
        <v>101.93040000000001</v>
      </c>
      <c r="O79" s="1">
        <f t="shared" si="10"/>
        <v>171.99252142857145</v>
      </c>
      <c r="P79" s="1">
        <f t="shared" si="11"/>
        <v>47.133312142857143</v>
      </c>
      <c r="Q79" s="1">
        <f t="shared" si="12"/>
        <v>3.64906503721352</v>
      </c>
      <c r="R79" s="1">
        <f t="shared" si="13"/>
        <v>78.490298759094941</v>
      </c>
      <c r="S79" s="1">
        <f t="shared" si="14"/>
        <v>92.574482845737279</v>
      </c>
      <c r="T79" s="1">
        <f t="shared" si="15"/>
        <v>54.433592140800727</v>
      </c>
      <c r="U79" s="1">
        <f t="shared" si="16"/>
        <v>0.630732690654772</v>
      </c>
      <c r="V79" s="1">
        <f t="shared" si="17"/>
        <v>0.72570697579883847</v>
      </c>
      <c r="W79" s="1">
        <f t="shared" si="18"/>
        <v>0.82293541769749701</v>
      </c>
      <c r="X79" s="1" t="b">
        <f t="shared" si="23"/>
        <v>0</v>
      </c>
      <c r="Y79" s="1" t="b">
        <f t="shared" si="24"/>
        <v>0</v>
      </c>
      <c r="Z79" s="1" t="b">
        <f t="shared" si="25"/>
        <v>0</v>
      </c>
      <c r="AA79" s="1" t="b">
        <f t="shared" si="26"/>
        <v>1</v>
      </c>
    </row>
    <row r="80" spans="1:27" x14ac:dyDescent="0.25">
      <c r="A80" t="s">
        <v>8</v>
      </c>
      <c r="B80" t="s">
        <v>86</v>
      </c>
      <c r="C80">
        <v>197.8</v>
      </c>
      <c r="D80">
        <v>197.64</v>
      </c>
      <c r="E80">
        <v>199.79</v>
      </c>
      <c r="F80">
        <v>196.4</v>
      </c>
      <c r="G80">
        <v>108749</v>
      </c>
      <c r="H80" s="1">
        <f t="shared" si="19"/>
        <v>196.7452263743894</v>
      </c>
      <c r="I80" s="1">
        <f t="shared" si="20"/>
        <v>196.20836219902307</v>
      </c>
      <c r="J80" s="1">
        <f t="shared" si="21"/>
        <v>195.92063107235612</v>
      </c>
      <c r="K80" s="1">
        <f t="shared" si="22"/>
        <v>196.37345350851334</v>
      </c>
      <c r="L80">
        <v>1.3540000000000001</v>
      </c>
      <c r="M80" s="1">
        <f t="shared" si="27"/>
        <v>264.03000000000003</v>
      </c>
      <c r="N80" s="1">
        <f t="shared" si="28"/>
        <v>0</v>
      </c>
      <c r="O80" s="1">
        <f t="shared" si="10"/>
        <v>165.13148428571429</v>
      </c>
      <c r="P80" s="1">
        <f t="shared" si="11"/>
        <v>54.414054999999998</v>
      </c>
      <c r="Q80" s="1">
        <f t="shared" si="12"/>
        <v>3.0347211632309761</v>
      </c>
      <c r="R80" s="1">
        <f t="shared" si="13"/>
        <v>75.215139794215503</v>
      </c>
      <c r="S80" s="1">
        <f t="shared" si="14"/>
        <v>92.574482845737279</v>
      </c>
      <c r="T80" s="1">
        <f t="shared" si="15"/>
        <v>54.937670514219029</v>
      </c>
      <c r="U80" s="1">
        <f t="shared" si="16"/>
        <v>0.53876691525800346</v>
      </c>
      <c r="V80" s="1">
        <f t="shared" si="17"/>
        <v>0.58474980295638779</v>
      </c>
      <c r="W80" s="1">
        <f t="shared" si="18"/>
        <v>0.70762714651199787</v>
      </c>
      <c r="X80" s="1" t="b">
        <f t="shared" si="23"/>
        <v>0</v>
      </c>
      <c r="Y80" s="1" t="b">
        <f t="shared" si="24"/>
        <v>0</v>
      </c>
      <c r="Z80" s="1" t="b">
        <f t="shared" si="25"/>
        <v>0</v>
      </c>
      <c r="AA80" s="1" t="b">
        <f t="shared" si="26"/>
        <v>1</v>
      </c>
    </row>
    <row r="81" spans="1:27" x14ac:dyDescent="0.25">
      <c r="A81" t="s">
        <v>8</v>
      </c>
      <c r="B81" t="s">
        <v>87</v>
      </c>
      <c r="C81">
        <v>198.3</v>
      </c>
      <c r="D81">
        <v>195.87</v>
      </c>
      <c r="E81">
        <v>198.63</v>
      </c>
      <c r="F81">
        <v>195.7</v>
      </c>
      <c r="G81">
        <v>77134</v>
      </c>
      <c r="H81" s="1">
        <f t="shared" si="19"/>
        <v>196.3076131871947</v>
      </c>
      <c r="I81" s="1">
        <f t="shared" si="20"/>
        <v>196.57018109951153</v>
      </c>
      <c r="J81" s="1">
        <f t="shared" si="21"/>
        <v>196.71090377147218</v>
      </c>
      <c r="K81" s="1">
        <f t="shared" si="22"/>
        <v>196.20499541097311</v>
      </c>
      <c r="L81">
        <v>-0.89600000000000002</v>
      </c>
      <c r="M81" s="1">
        <f t="shared" si="27"/>
        <v>0</v>
      </c>
      <c r="N81" s="1">
        <f t="shared" si="28"/>
        <v>177.08544000000001</v>
      </c>
      <c r="O81" s="1">
        <f t="shared" si="10"/>
        <v>170.06669857142859</v>
      </c>
      <c r="P81" s="1">
        <f t="shared" si="11"/>
        <v>54.414054999999998</v>
      </c>
      <c r="Q81" s="1">
        <f t="shared" si="12"/>
        <v>3.1254185811263029</v>
      </c>
      <c r="R81" s="1">
        <f t="shared" si="13"/>
        <v>75.760035488884029</v>
      </c>
      <c r="S81" s="1">
        <f t="shared" si="14"/>
        <v>92.574482845737279</v>
      </c>
      <c r="T81" s="1">
        <f t="shared" si="15"/>
        <v>61.862692914762249</v>
      </c>
      <c r="U81" s="1">
        <f t="shared" si="16"/>
        <v>0.4525083886467105</v>
      </c>
      <c r="V81" s="1">
        <f t="shared" si="17"/>
        <v>0.49563765195235698</v>
      </c>
      <c r="W81" s="1">
        <f t="shared" si="18"/>
        <v>0.61067231387559773</v>
      </c>
      <c r="X81" s="1" t="b">
        <f t="shared" si="23"/>
        <v>0</v>
      </c>
      <c r="Y81" s="1" t="b">
        <f t="shared" si="24"/>
        <v>0</v>
      </c>
      <c r="Z81" s="1" t="b">
        <f t="shared" si="25"/>
        <v>0</v>
      </c>
      <c r="AA81" s="1" t="b">
        <f t="shared" si="26"/>
        <v>1</v>
      </c>
    </row>
    <row r="82" spans="1:27" x14ac:dyDescent="0.25">
      <c r="A82" t="s">
        <v>8</v>
      </c>
      <c r="B82" t="s">
        <v>88</v>
      </c>
      <c r="C82">
        <v>193.88</v>
      </c>
      <c r="D82">
        <v>196.8</v>
      </c>
      <c r="E82">
        <v>196.9</v>
      </c>
      <c r="F82">
        <v>192.8</v>
      </c>
      <c r="G82">
        <v>93906</v>
      </c>
      <c r="H82" s="1">
        <f t="shared" si="19"/>
        <v>196.55380659359736</v>
      </c>
      <c r="I82" s="1">
        <f t="shared" si="20"/>
        <v>196.40609054975579</v>
      </c>
      <c r="J82" s="1">
        <f t="shared" si="21"/>
        <v>196.32692247397139</v>
      </c>
      <c r="K82" s="1">
        <f t="shared" si="22"/>
        <v>196.57246785474027</v>
      </c>
      <c r="L82">
        <v>0.47499999999999998</v>
      </c>
      <c r="M82" s="1">
        <f t="shared" si="27"/>
        <v>93.038249999999991</v>
      </c>
      <c r="N82" s="1">
        <f t="shared" si="28"/>
        <v>0</v>
      </c>
      <c r="O82" s="1">
        <f t="shared" ref="O82:O145" si="29">(SUM(M69:M81)/14)</f>
        <v>162.92534500000002</v>
      </c>
      <c r="P82" s="1">
        <f t="shared" ref="P82:P145" si="30">(SUM(N69:N81)/14)</f>
        <v>67.063014999999993</v>
      </c>
      <c r="Q82" s="1">
        <f t="shared" ref="Q82:Q145" si="31">O82/P82</f>
        <v>2.4294366276255257</v>
      </c>
      <c r="R82" s="1">
        <f t="shared" ref="R82:R145" si="32">IF(P82=0,100,100-(100/(1+Q82)))</f>
        <v>70.840691676744001</v>
      </c>
      <c r="S82" s="1">
        <f t="shared" si="14"/>
        <v>92.574482845737279</v>
      </c>
      <c r="T82" s="1">
        <f t="shared" si="15"/>
        <v>61.862692914762249</v>
      </c>
      <c r="U82" s="1">
        <f t="shared" si="16"/>
        <v>0.29233069066179046</v>
      </c>
      <c r="V82" s="1">
        <f t="shared" si="17"/>
        <v>0.37241953965425045</v>
      </c>
      <c r="W82" s="1">
        <f t="shared" si="18"/>
        <v>0.47858467130531912</v>
      </c>
      <c r="X82" s="1" t="b">
        <f t="shared" si="23"/>
        <v>0</v>
      </c>
      <c r="Y82" s="1" t="b">
        <f t="shared" si="24"/>
        <v>1</v>
      </c>
      <c r="Z82" s="1" t="b">
        <f t="shared" si="25"/>
        <v>0</v>
      </c>
      <c r="AA82" s="1" t="b">
        <f t="shared" si="26"/>
        <v>1</v>
      </c>
    </row>
    <row r="83" spans="1:27" x14ac:dyDescent="0.25">
      <c r="A83" t="s">
        <v>8</v>
      </c>
      <c r="B83" t="s">
        <v>89</v>
      </c>
      <c r="C83">
        <v>198.12</v>
      </c>
      <c r="D83">
        <v>197.37</v>
      </c>
      <c r="E83">
        <v>199.72</v>
      </c>
      <c r="F83">
        <v>195.69</v>
      </c>
      <c r="G83">
        <v>146132</v>
      </c>
      <c r="H83" s="1">
        <f t="shared" si="19"/>
        <v>196.96190329679868</v>
      </c>
      <c r="I83" s="1">
        <f t="shared" si="20"/>
        <v>196.71704527487788</v>
      </c>
      <c r="J83" s="1">
        <f t="shared" si="21"/>
        <v>196.5858141781622</v>
      </c>
      <c r="K83" s="1">
        <f t="shared" si="22"/>
        <v>196.41568168856421</v>
      </c>
      <c r="L83">
        <v>0.28999999999999998</v>
      </c>
      <c r="M83" s="1">
        <f t="shared" si="27"/>
        <v>57.072000000000003</v>
      </c>
      <c r="N83" s="1">
        <f t="shared" si="28"/>
        <v>0</v>
      </c>
      <c r="O83" s="1">
        <f t="shared" si="29"/>
        <v>123.56747</v>
      </c>
      <c r="P83" s="1">
        <f t="shared" si="30"/>
        <v>67.063014999999993</v>
      </c>
      <c r="Q83" s="1">
        <f t="shared" si="31"/>
        <v>1.8425576303123266</v>
      </c>
      <c r="R83" s="1">
        <f t="shared" si="32"/>
        <v>64.820414216540456</v>
      </c>
      <c r="S83" s="1">
        <f t="shared" si="14"/>
        <v>92.574482845737279</v>
      </c>
      <c r="T83" s="1">
        <f t="shared" si="15"/>
        <v>64.512895125949996</v>
      </c>
      <c r="U83" s="1">
        <f t="shared" si="16"/>
        <v>1.0958720285581605E-2</v>
      </c>
      <c r="V83" s="1">
        <f t="shared" si="17"/>
        <v>0.15164470547368603</v>
      </c>
      <c r="W83" s="1">
        <f t="shared" si="18"/>
        <v>0.3236411787130215</v>
      </c>
      <c r="X83" s="1" t="b">
        <f t="shared" si="23"/>
        <v>1</v>
      </c>
      <c r="Y83" s="1" t="b">
        <f t="shared" si="24"/>
        <v>1</v>
      </c>
      <c r="Z83" s="1" t="b">
        <f t="shared" si="25"/>
        <v>0</v>
      </c>
      <c r="AA83" s="1" t="b">
        <f t="shared" si="26"/>
        <v>1</v>
      </c>
    </row>
    <row r="84" spans="1:27" x14ac:dyDescent="0.25">
      <c r="A84" t="s">
        <v>8</v>
      </c>
      <c r="B84" t="s">
        <v>90</v>
      </c>
      <c r="C84">
        <v>197.57</v>
      </c>
      <c r="D84">
        <v>199.2</v>
      </c>
      <c r="E84">
        <v>201.5</v>
      </c>
      <c r="F84">
        <v>197.21</v>
      </c>
      <c r="G84">
        <v>175026</v>
      </c>
      <c r="H84" s="1">
        <f t="shared" si="19"/>
        <v>198.08095164839932</v>
      </c>
      <c r="I84" s="1">
        <f t="shared" si="20"/>
        <v>197.40952263743895</v>
      </c>
      <c r="J84" s="1">
        <f t="shared" si="21"/>
        <v>197.04967179496344</v>
      </c>
      <c r="K84" s="1">
        <f t="shared" si="22"/>
        <v>196.74175129204329</v>
      </c>
      <c r="L84">
        <v>0.92700000000000005</v>
      </c>
      <c r="M84" s="1">
        <f t="shared" si="27"/>
        <v>182.96199000000001</v>
      </c>
      <c r="N84" s="1">
        <f t="shared" si="28"/>
        <v>0</v>
      </c>
      <c r="O84" s="1">
        <f t="shared" si="29"/>
        <v>81.500912857142865</v>
      </c>
      <c r="P84" s="1">
        <f t="shared" si="30"/>
        <v>67.063014999999993</v>
      </c>
      <c r="Q84" s="1">
        <f t="shared" si="31"/>
        <v>1.2152885291116553</v>
      </c>
      <c r="R84" s="1">
        <f t="shared" si="32"/>
        <v>54.859153249847488</v>
      </c>
      <c r="S84" s="1">
        <f t="shared" si="14"/>
        <v>92.574482845737279</v>
      </c>
      <c r="T84" s="1">
        <f t="shared" si="15"/>
        <v>54.859153249847488</v>
      </c>
      <c r="U84" s="1">
        <f t="shared" si="16"/>
        <v>0</v>
      </c>
      <c r="V84" s="1">
        <f t="shared" si="17"/>
        <v>5.4793601427908026E-3</v>
      </c>
      <c r="W84" s="1">
        <f t="shared" si="18"/>
        <v>0.18894944989852064</v>
      </c>
      <c r="X84" s="1" t="b">
        <f t="shared" si="23"/>
        <v>1</v>
      </c>
      <c r="Y84" s="1" t="b">
        <f t="shared" si="24"/>
        <v>1</v>
      </c>
      <c r="Z84" s="1" t="b">
        <f t="shared" si="25"/>
        <v>0</v>
      </c>
      <c r="AA84" s="1" t="b">
        <f t="shared" si="26"/>
        <v>1</v>
      </c>
    </row>
    <row r="85" spans="1:27" x14ac:dyDescent="0.25">
      <c r="A85" t="s">
        <v>8</v>
      </c>
      <c r="B85" t="s">
        <v>91</v>
      </c>
      <c r="C85">
        <v>197.94</v>
      </c>
      <c r="D85">
        <v>198</v>
      </c>
      <c r="E85">
        <v>202.28</v>
      </c>
      <c r="F85">
        <v>197</v>
      </c>
      <c r="G85">
        <v>152890</v>
      </c>
      <c r="H85" s="1">
        <f t="shared" si="19"/>
        <v>198.04047582419966</v>
      </c>
      <c r="I85" s="1">
        <f t="shared" si="20"/>
        <v>198.06476131871946</v>
      </c>
      <c r="J85" s="1">
        <f t="shared" si="21"/>
        <v>198.07777707395229</v>
      </c>
      <c r="K85" s="1">
        <f t="shared" si="22"/>
        <v>197.41539803408136</v>
      </c>
      <c r="L85">
        <v>-0.60199999999999998</v>
      </c>
      <c r="M85" s="1">
        <f t="shared" si="27"/>
        <v>0</v>
      </c>
      <c r="N85" s="1">
        <f t="shared" si="28"/>
        <v>119.91839999999999</v>
      </c>
      <c r="O85" s="1">
        <f t="shared" si="29"/>
        <v>87.718422857142855</v>
      </c>
      <c r="P85" s="1">
        <f t="shared" si="30"/>
        <v>67.063014999999993</v>
      </c>
      <c r="Q85" s="1">
        <f t="shared" si="31"/>
        <v>1.3079999886247713</v>
      </c>
      <c r="R85" s="1">
        <f t="shared" si="32"/>
        <v>56.672443460632202</v>
      </c>
      <c r="S85" s="1">
        <f t="shared" si="14"/>
        <v>92.574482845737279</v>
      </c>
      <c r="T85" s="1">
        <f t="shared" si="15"/>
        <v>54.859153249847488</v>
      </c>
      <c r="U85" s="1">
        <f t="shared" si="16"/>
        <v>4.8078333935130883E-2</v>
      </c>
      <c r="V85" s="1">
        <f t="shared" si="17"/>
        <v>2.4039166967565442E-2</v>
      </c>
      <c r="W85" s="1">
        <f t="shared" si="18"/>
        <v>8.7841936220625735E-2</v>
      </c>
      <c r="X85" s="1" t="b">
        <f t="shared" si="23"/>
        <v>0</v>
      </c>
      <c r="Y85" s="1" t="b">
        <f t="shared" si="24"/>
        <v>1</v>
      </c>
      <c r="Z85" s="1" t="b">
        <f t="shared" si="25"/>
        <v>0</v>
      </c>
      <c r="AA85" s="1" t="b">
        <f t="shared" si="26"/>
        <v>1</v>
      </c>
    </row>
    <row r="86" spans="1:27" x14ac:dyDescent="0.25">
      <c r="A86" t="s">
        <v>8</v>
      </c>
      <c r="B86" t="s">
        <v>92</v>
      </c>
      <c r="C86">
        <v>199.7</v>
      </c>
      <c r="D86">
        <v>197.98</v>
      </c>
      <c r="E86">
        <v>200.54</v>
      </c>
      <c r="F86">
        <v>197.5</v>
      </c>
      <c r="G86">
        <v>111340</v>
      </c>
      <c r="H86" s="1">
        <f t="shared" si="19"/>
        <v>198.01023791209983</v>
      </c>
      <c r="I86" s="1">
        <f t="shared" si="20"/>
        <v>198.02838065935975</v>
      </c>
      <c r="J86" s="1">
        <f t="shared" si="21"/>
        <v>198.03810422325066</v>
      </c>
      <c r="K86" s="1">
        <f t="shared" si="22"/>
        <v>198.0639179225133</v>
      </c>
      <c r="L86">
        <v>-0.01</v>
      </c>
      <c r="M86" s="1">
        <f t="shared" si="27"/>
        <v>0</v>
      </c>
      <c r="N86" s="1">
        <f t="shared" si="28"/>
        <v>1.98</v>
      </c>
      <c r="O86" s="1">
        <f t="shared" si="29"/>
        <v>87.718422857142855</v>
      </c>
      <c r="P86" s="1">
        <f t="shared" si="30"/>
        <v>69.346694999999997</v>
      </c>
      <c r="Q86" s="1">
        <f t="shared" si="31"/>
        <v>1.2649257885634329</v>
      </c>
      <c r="R86" s="1">
        <f t="shared" si="32"/>
        <v>55.848443024075124</v>
      </c>
      <c r="S86" s="1">
        <f t="shared" si="14"/>
        <v>92.574482845737279</v>
      </c>
      <c r="T86" s="1">
        <f t="shared" si="15"/>
        <v>54.859153249847488</v>
      </c>
      <c r="U86" s="1">
        <f t="shared" si="16"/>
        <v>2.6230442232047964E-2</v>
      </c>
      <c r="V86" s="1">
        <f t="shared" si="17"/>
        <v>3.7154388083589424E-2</v>
      </c>
      <c r="W86" s="1">
        <f t="shared" si="18"/>
        <v>2.1316874113190113E-2</v>
      </c>
      <c r="X86" s="1" t="b">
        <f t="shared" si="23"/>
        <v>0</v>
      </c>
      <c r="Y86" s="1" t="b">
        <f t="shared" si="24"/>
        <v>1</v>
      </c>
      <c r="Z86" s="1" t="b">
        <f t="shared" si="25"/>
        <v>1</v>
      </c>
      <c r="AA86" s="1" t="b">
        <f t="shared" si="26"/>
        <v>0</v>
      </c>
    </row>
    <row r="87" spans="1:27" x14ac:dyDescent="0.25">
      <c r="A87" t="s">
        <v>8</v>
      </c>
      <c r="B87" t="s">
        <v>93</v>
      </c>
      <c r="C87">
        <v>198</v>
      </c>
      <c r="D87">
        <v>198.01</v>
      </c>
      <c r="E87">
        <v>199.48</v>
      </c>
      <c r="F87">
        <v>196.85</v>
      </c>
      <c r="G87">
        <v>118236</v>
      </c>
      <c r="H87" s="1">
        <f t="shared" si="19"/>
        <v>198.01011895604989</v>
      </c>
      <c r="I87" s="1">
        <f t="shared" si="20"/>
        <v>198.01019032967989</v>
      </c>
      <c r="J87" s="1">
        <f t="shared" si="21"/>
        <v>198.01022858221356</v>
      </c>
      <c r="K87" s="1">
        <f t="shared" si="22"/>
        <v>198.02819776722683</v>
      </c>
      <c r="L87">
        <v>1.4999999999999999E-2</v>
      </c>
      <c r="M87" s="1">
        <f t="shared" si="27"/>
        <v>2.9696999999999996</v>
      </c>
      <c r="N87" s="1">
        <f t="shared" si="28"/>
        <v>0</v>
      </c>
      <c r="O87" s="1">
        <f t="shared" si="29"/>
        <v>83.935456428571428</v>
      </c>
      <c r="P87" s="1">
        <f t="shared" si="30"/>
        <v>69.488123571428574</v>
      </c>
      <c r="Q87" s="1">
        <f t="shared" si="31"/>
        <v>1.207910821513148</v>
      </c>
      <c r="R87" s="1">
        <f t="shared" si="32"/>
        <v>54.708315650417909</v>
      </c>
      <c r="S87" s="1">
        <f t="shared" si="14"/>
        <v>92.574482845737279</v>
      </c>
      <c r="T87" s="1">
        <f t="shared" si="15"/>
        <v>54.708315650417909</v>
      </c>
      <c r="U87" s="1">
        <f t="shared" si="16"/>
        <v>0</v>
      </c>
      <c r="V87" s="1">
        <f t="shared" si="17"/>
        <v>1.3115221116023982E-2</v>
      </c>
      <c r="W87" s="1">
        <f t="shared" si="18"/>
        <v>1.8577194041794712E-2</v>
      </c>
      <c r="X87" s="1" t="b">
        <f t="shared" si="23"/>
        <v>0</v>
      </c>
      <c r="Y87" s="1" t="b">
        <f t="shared" si="24"/>
        <v>1</v>
      </c>
      <c r="Z87" s="1" t="b">
        <f t="shared" si="25"/>
        <v>0</v>
      </c>
      <c r="AA87" s="1" t="b">
        <f t="shared" si="26"/>
        <v>1</v>
      </c>
    </row>
    <row r="88" spans="1:27" x14ac:dyDescent="0.25">
      <c r="A88" t="s">
        <v>8</v>
      </c>
      <c r="B88" t="s">
        <v>94</v>
      </c>
      <c r="C88">
        <v>199.5</v>
      </c>
      <c r="D88">
        <v>204.34</v>
      </c>
      <c r="E88">
        <v>204.99</v>
      </c>
      <c r="F88">
        <v>199.45</v>
      </c>
      <c r="G88">
        <v>189664</v>
      </c>
      <c r="H88" s="1">
        <f t="shared" si="19"/>
        <v>201.17505947802493</v>
      </c>
      <c r="I88" s="1">
        <f t="shared" si="20"/>
        <v>199.27609516483992</v>
      </c>
      <c r="J88" s="1">
        <f t="shared" si="21"/>
        <v>198.25834958522441</v>
      </c>
      <c r="K88" s="1">
        <f t="shared" si="22"/>
        <v>198.07317351047911</v>
      </c>
      <c r="L88">
        <v>3.1970000000000001</v>
      </c>
      <c r="M88" s="1">
        <f t="shared" si="27"/>
        <v>633.03796999999997</v>
      </c>
      <c r="N88" s="1">
        <f t="shared" si="28"/>
        <v>0</v>
      </c>
      <c r="O88" s="1">
        <f t="shared" si="29"/>
        <v>84.147577857142863</v>
      </c>
      <c r="P88" s="1">
        <f t="shared" si="30"/>
        <v>58.066455000000005</v>
      </c>
      <c r="Q88" s="1">
        <f t="shared" si="31"/>
        <v>1.4491598954532847</v>
      </c>
      <c r="R88" s="1">
        <f t="shared" si="32"/>
        <v>59.169672757730567</v>
      </c>
      <c r="S88" s="1">
        <f t="shared" si="14"/>
        <v>92.574482845737279</v>
      </c>
      <c r="T88" s="1">
        <f t="shared" si="15"/>
        <v>54.708315650417909</v>
      </c>
      <c r="U88" s="1">
        <f t="shared" si="16"/>
        <v>0.11781908330727821</v>
      </c>
      <c r="V88" s="1">
        <f t="shared" si="17"/>
        <v>5.8909541653639104E-2</v>
      </c>
      <c r="W88" s="1">
        <f t="shared" si="18"/>
        <v>4.803196486861426E-2</v>
      </c>
      <c r="X88" s="1" t="b">
        <f t="shared" si="23"/>
        <v>1</v>
      </c>
      <c r="Y88" s="1" t="b">
        <f t="shared" si="24"/>
        <v>1</v>
      </c>
      <c r="Z88" s="1" t="b">
        <f t="shared" si="25"/>
        <v>1</v>
      </c>
      <c r="AA88" s="1" t="b">
        <f t="shared" si="26"/>
        <v>0</v>
      </c>
    </row>
    <row r="89" spans="1:27" x14ac:dyDescent="0.25">
      <c r="A89" t="s">
        <v>8</v>
      </c>
      <c r="B89" t="s">
        <v>95</v>
      </c>
      <c r="C89">
        <v>205.12</v>
      </c>
      <c r="D89">
        <v>208.95</v>
      </c>
      <c r="E89">
        <v>209.75</v>
      </c>
      <c r="F89">
        <v>204.73</v>
      </c>
      <c r="G89">
        <v>157816</v>
      </c>
      <c r="H89" s="1">
        <f t="shared" si="19"/>
        <v>205.06252973901246</v>
      </c>
      <c r="I89" s="1">
        <f t="shared" si="20"/>
        <v>202.73004758241996</v>
      </c>
      <c r="J89" s="1">
        <f t="shared" si="21"/>
        <v>201.47995910633767</v>
      </c>
      <c r="K89" s="1">
        <f t="shared" si="22"/>
        <v>199.37235292439374</v>
      </c>
      <c r="L89">
        <v>2.2559999999999998</v>
      </c>
      <c r="M89" s="1">
        <f t="shared" si="27"/>
        <v>460.99103999999994</v>
      </c>
      <c r="N89" s="1">
        <f t="shared" si="28"/>
        <v>0</v>
      </c>
      <c r="O89" s="1">
        <f t="shared" si="29"/>
        <v>98.794524285714289</v>
      </c>
      <c r="P89" s="1">
        <f t="shared" si="30"/>
        <v>58.066455000000005</v>
      </c>
      <c r="Q89" s="1">
        <f t="shared" si="31"/>
        <v>1.7014044388574139</v>
      </c>
      <c r="R89" s="1">
        <f t="shared" si="32"/>
        <v>62.98221822634747</v>
      </c>
      <c r="S89" s="1">
        <f t="shared" si="14"/>
        <v>92.574482845737279</v>
      </c>
      <c r="T89" s="1">
        <f t="shared" si="15"/>
        <v>54.708315650417909</v>
      </c>
      <c r="U89" s="1">
        <f t="shared" si="16"/>
        <v>0.21850383043130642</v>
      </c>
      <c r="V89" s="1">
        <f t="shared" si="17"/>
        <v>0.16816145686929232</v>
      </c>
      <c r="W89" s="1">
        <f t="shared" si="18"/>
        <v>9.0638338992658149E-2</v>
      </c>
      <c r="X89" s="1" t="b">
        <f t="shared" si="23"/>
        <v>1</v>
      </c>
      <c r="Y89" s="1" t="b">
        <f t="shared" si="24"/>
        <v>1</v>
      </c>
      <c r="Z89" s="1" t="b">
        <f t="shared" si="25"/>
        <v>1</v>
      </c>
      <c r="AA89" s="1" t="b">
        <f t="shared" si="26"/>
        <v>0</v>
      </c>
    </row>
    <row r="90" spans="1:27" x14ac:dyDescent="0.25">
      <c r="A90" t="s">
        <v>8</v>
      </c>
      <c r="B90" t="s">
        <v>96</v>
      </c>
      <c r="C90">
        <v>209.94</v>
      </c>
      <c r="D90">
        <v>208.37</v>
      </c>
      <c r="E90">
        <v>211.7</v>
      </c>
      <c r="F90">
        <v>207.13</v>
      </c>
      <c r="G90">
        <v>141916</v>
      </c>
      <c r="H90" s="1">
        <f t="shared" si="19"/>
        <v>206.71626486950623</v>
      </c>
      <c r="I90" s="1">
        <f t="shared" si="20"/>
        <v>205.72402379120999</v>
      </c>
      <c r="J90" s="1">
        <f t="shared" si="21"/>
        <v>205.19223445512961</v>
      </c>
      <c r="K90" s="1">
        <f t="shared" si="22"/>
        <v>202.78616651194812</v>
      </c>
      <c r="L90">
        <v>-0.27800000000000002</v>
      </c>
      <c r="M90" s="1">
        <f t="shared" si="27"/>
        <v>0</v>
      </c>
      <c r="N90" s="1">
        <f t="shared" si="28"/>
        <v>58.088100000000004</v>
      </c>
      <c r="O90" s="1">
        <f t="shared" si="29"/>
        <v>131.7224557142857</v>
      </c>
      <c r="P90" s="1">
        <f t="shared" si="30"/>
        <v>43.565735000000004</v>
      </c>
      <c r="Q90" s="1">
        <f t="shared" si="31"/>
        <v>3.0235334194243637</v>
      </c>
      <c r="R90" s="1">
        <f t="shared" si="32"/>
        <v>75.146223586156594</v>
      </c>
      <c r="S90" s="1">
        <f t="shared" si="14"/>
        <v>85.789883765359676</v>
      </c>
      <c r="T90" s="1">
        <f t="shared" si="15"/>
        <v>54.708315650417909</v>
      </c>
      <c r="U90" s="1">
        <f t="shared" si="16"/>
        <v>0.65755716893555383</v>
      </c>
      <c r="V90" s="1">
        <f t="shared" si="17"/>
        <v>0.43803049968343011</v>
      </c>
      <c r="W90" s="1">
        <f t="shared" si="18"/>
        <v>0.24847002066853463</v>
      </c>
      <c r="X90" s="1" t="b">
        <f t="shared" si="23"/>
        <v>1</v>
      </c>
      <c r="Y90" s="1" t="b">
        <f t="shared" si="24"/>
        <v>0</v>
      </c>
      <c r="Z90" s="1" t="b">
        <f t="shared" si="25"/>
        <v>1</v>
      </c>
      <c r="AA90" s="1" t="b">
        <f t="shared" si="26"/>
        <v>0</v>
      </c>
    </row>
    <row r="91" spans="1:27" x14ac:dyDescent="0.25">
      <c r="A91" t="s">
        <v>8</v>
      </c>
      <c r="B91" t="s">
        <v>97</v>
      </c>
      <c r="C91">
        <v>209.86</v>
      </c>
      <c r="D91">
        <v>208.3</v>
      </c>
      <c r="E91">
        <v>210.46</v>
      </c>
      <c r="F91">
        <v>207.28</v>
      </c>
      <c r="G91">
        <v>107351</v>
      </c>
      <c r="H91" s="1">
        <f t="shared" si="19"/>
        <v>207.50813243475312</v>
      </c>
      <c r="I91" s="1">
        <f t="shared" si="20"/>
        <v>207.033011895605</v>
      </c>
      <c r="J91" s="1">
        <f t="shared" si="21"/>
        <v>206.77837212952559</v>
      </c>
      <c r="K91" s="1">
        <f t="shared" si="22"/>
        <v>205.74965539527756</v>
      </c>
      <c r="L91">
        <v>-3.4000000000000002E-2</v>
      </c>
      <c r="M91" s="1">
        <f t="shared" si="27"/>
        <v>0</v>
      </c>
      <c r="N91" s="1">
        <f t="shared" si="28"/>
        <v>7.0845800000000008</v>
      </c>
      <c r="O91" s="1">
        <f t="shared" si="29"/>
        <v>121.00721071428572</v>
      </c>
      <c r="P91" s="1">
        <f t="shared" si="30"/>
        <v>47.714885000000002</v>
      </c>
      <c r="Q91" s="1">
        <f t="shared" si="31"/>
        <v>2.5360474140152642</v>
      </c>
      <c r="R91" s="1">
        <f t="shared" si="32"/>
        <v>71.719836220621346</v>
      </c>
      <c r="S91" s="1">
        <f t="shared" si="14"/>
        <v>84.955090513222586</v>
      </c>
      <c r="T91" s="1">
        <f t="shared" si="15"/>
        <v>54.708315650417909</v>
      </c>
      <c r="U91" s="1">
        <f t="shared" si="16"/>
        <v>0.56242427985679189</v>
      </c>
      <c r="V91" s="1">
        <f t="shared" si="17"/>
        <v>0.60999072439617286</v>
      </c>
      <c r="W91" s="1">
        <f t="shared" si="18"/>
        <v>0.38907609063273263</v>
      </c>
      <c r="X91" s="1" t="b">
        <f t="shared" si="23"/>
        <v>1</v>
      </c>
      <c r="Y91" s="1" t="b">
        <f t="shared" si="24"/>
        <v>0</v>
      </c>
      <c r="Z91" s="1" t="b">
        <f t="shared" si="25"/>
        <v>1</v>
      </c>
      <c r="AA91" s="1" t="b">
        <f t="shared" si="26"/>
        <v>0</v>
      </c>
    </row>
    <row r="92" spans="1:27" x14ac:dyDescent="0.25">
      <c r="A92" t="s">
        <v>8</v>
      </c>
      <c r="B92" t="s">
        <v>98</v>
      </c>
      <c r="C92">
        <v>207.67</v>
      </c>
      <c r="D92">
        <v>203.62</v>
      </c>
      <c r="E92">
        <v>209</v>
      </c>
      <c r="F92">
        <v>200.88</v>
      </c>
      <c r="G92">
        <v>216186</v>
      </c>
      <c r="H92" s="1">
        <f t="shared" si="19"/>
        <v>205.56406621737656</v>
      </c>
      <c r="I92" s="1">
        <f t="shared" si="20"/>
        <v>206.7305059478025</v>
      </c>
      <c r="J92" s="1">
        <f t="shared" si="21"/>
        <v>207.35565665299811</v>
      </c>
      <c r="K92" s="1">
        <f t="shared" si="22"/>
        <v>206.99905157823579</v>
      </c>
      <c r="L92">
        <v>-2.2469999999999999</v>
      </c>
      <c r="M92" s="1">
        <f t="shared" si="27"/>
        <v>0</v>
      </c>
      <c r="N92" s="1">
        <f t="shared" si="28"/>
        <v>468.05009999999999</v>
      </c>
      <c r="O92" s="1">
        <f t="shared" si="29"/>
        <v>121.00721071428572</v>
      </c>
      <c r="P92" s="1">
        <f t="shared" si="30"/>
        <v>33.291922857142865</v>
      </c>
      <c r="Q92" s="1">
        <f t="shared" si="31"/>
        <v>3.6347318006692824</v>
      </c>
      <c r="R92" s="1">
        <f t="shared" si="32"/>
        <v>78.423778483674198</v>
      </c>
      <c r="S92" s="1">
        <f t="shared" si="14"/>
        <v>78.490298759094941</v>
      </c>
      <c r="T92" s="1">
        <f t="shared" si="15"/>
        <v>54.708315650417909</v>
      </c>
      <c r="U92" s="1">
        <f t="shared" si="16"/>
        <v>0.99720291301542163</v>
      </c>
      <c r="V92" s="1">
        <f t="shared" si="17"/>
        <v>0.77981359643610682</v>
      </c>
      <c r="W92" s="1">
        <f t="shared" si="18"/>
        <v>0.60892204805976846</v>
      </c>
      <c r="X92" s="1" t="b">
        <f t="shared" si="23"/>
        <v>0</v>
      </c>
      <c r="Y92" s="1" t="b">
        <f t="shared" si="24"/>
        <v>0</v>
      </c>
      <c r="Z92" s="1" t="b">
        <f t="shared" si="25"/>
        <v>1</v>
      </c>
      <c r="AA92" s="1" t="b">
        <f t="shared" si="26"/>
        <v>0</v>
      </c>
    </row>
    <row r="93" spans="1:27" x14ac:dyDescent="0.25">
      <c r="A93" t="s">
        <v>8</v>
      </c>
      <c r="B93" t="s">
        <v>99</v>
      </c>
      <c r="C93">
        <v>201.11</v>
      </c>
      <c r="D93">
        <v>205.07</v>
      </c>
      <c r="E93">
        <v>206.23</v>
      </c>
      <c r="F93">
        <v>200.43</v>
      </c>
      <c r="G93">
        <v>143409</v>
      </c>
      <c r="H93" s="1">
        <f t="shared" si="19"/>
        <v>205.31703310868829</v>
      </c>
      <c r="I93" s="1">
        <f t="shared" si="20"/>
        <v>205.46525297390127</v>
      </c>
      <c r="J93" s="1">
        <f t="shared" si="21"/>
        <v>205.5446910715971</v>
      </c>
      <c r="K93" s="1">
        <f t="shared" si="22"/>
        <v>206.71398350056069</v>
      </c>
      <c r="L93">
        <v>0.71199999999999997</v>
      </c>
      <c r="M93" s="1">
        <f t="shared" si="27"/>
        <v>144.97744</v>
      </c>
      <c r="N93" s="1">
        <f t="shared" si="28"/>
        <v>0</v>
      </c>
      <c r="O93" s="1">
        <f t="shared" si="29"/>
        <v>121.00721071428572</v>
      </c>
      <c r="P93" s="1">
        <f t="shared" si="30"/>
        <v>59.443329999999996</v>
      </c>
      <c r="Q93" s="1">
        <f t="shared" si="31"/>
        <v>2.0356734845488256</v>
      </c>
      <c r="R93" s="1">
        <f t="shared" si="32"/>
        <v>67.058380781402633</v>
      </c>
      <c r="S93" s="1">
        <f t="shared" si="14"/>
        <v>78.423778483674198</v>
      </c>
      <c r="T93" s="1">
        <f t="shared" si="15"/>
        <v>54.708315650417909</v>
      </c>
      <c r="U93" s="1">
        <f t="shared" si="16"/>
        <v>0.52076002976699987</v>
      </c>
      <c r="V93" s="1">
        <f t="shared" si="17"/>
        <v>0.75898147139121075</v>
      </c>
      <c r="W93" s="1">
        <f t="shared" si="18"/>
        <v>0.68448609789369175</v>
      </c>
      <c r="X93" s="1" t="b">
        <f t="shared" si="23"/>
        <v>0</v>
      </c>
      <c r="Y93" s="1" t="b">
        <f t="shared" si="24"/>
        <v>0</v>
      </c>
      <c r="Z93" s="1" t="b">
        <f t="shared" si="25"/>
        <v>1</v>
      </c>
      <c r="AA93" s="1" t="b">
        <f t="shared" si="26"/>
        <v>0</v>
      </c>
    </row>
    <row r="94" spans="1:27" x14ac:dyDescent="0.25">
      <c r="A94" t="s">
        <v>8</v>
      </c>
      <c r="B94" t="s">
        <v>100</v>
      </c>
      <c r="C94">
        <v>206.38</v>
      </c>
      <c r="D94">
        <v>205.7</v>
      </c>
      <c r="E94">
        <v>207.6</v>
      </c>
      <c r="F94">
        <v>205.01</v>
      </c>
      <c r="G94">
        <v>92232</v>
      </c>
      <c r="H94" s="1">
        <f t="shared" si="19"/>
        <v>205.50851655434414</v>
      </c>
      <c r="I94" s="1">
        <f t="shared" si="20"/>
        <v>205.39362648695067</v>
      </c>
      <c r="J94" s="1">
        <f t="shared" si="21"/>
        <v>205.33205141815151</v>
      </c>
      <c r="K94" s="1">
        <f t="shared" si="22"/>
        <v>205.46758876520576</v>
      </c>
      <c r="L94">
        <v>0.307</v>
      </c>
      <c r="M94" s="1">
        <f t="shared" si="27"/>
        <v>62.956489999999995</v>
      </c>
      <c r="N94" s="1">
        <f t="shared" si="28"/>
        <v>0</v>
      </c>
      <c r="O94" s="1">
        <f t="shared" si="29"/>
        <v>112.50345642857143</v>
      </c>
      <c r="P94" s="1">
        <f t="shared" si="30"/>
        <v>59.443329999999996</v>
      </c>
      <c r="Q94" s="1">
        <f t="shared" si="31"/>
        <v>1.8926169921599518</v>
      </c>
      <c r="R94" s="1">
        <f t="shared" si="32"/>
        <v>65.429228870937109</v>
      </c>
      <c r="S94" s="1">
        <f t="shared" si="14"/>
        <v>78.423778483674198</v>
      </c>
      <c r="T94" s="1">
        <f t="shared" si="15"/>
        <v>54.708315650417909</v>
      </c>
      <c r="U94" s="1">
        <f t="shared" si="16"/>
        <v>0.45206426270902123</v>
      </c>
      <c r="V94" s="1">
        <f t="shared" si="17"/>
        <v>0.48641214623801055</v>
      </c>
      <c r="W94" s="1">
        <f t="shared" si="18"/>
        <v>0.63311287133705874</v>
      </c>
      <c r="X94" s="1" t="b">
        <f t="shared" si="23"/>
        <v>0</v>
      </c>
      <c r="Y94" s="1" t="b">
        <f t="shared" si="24"/>
        <v>0</v>
      </c>
      <c r="Z94" s="1" t="b">
        <f t="shared" si="25"/>
        <v>0</v>
      </c>
      <c r="AA94" s="1" t="b">
        <f t="shared" si="26"/>
        <v>1</v>
      </c>
    </row>
    <row r="95" spans="1:27" x14ac:dyDescent="0.25">
      <c r="A95" t="s">
        <v>8</v>
      </c>
      <c r="B95" t="s">
        <v>101</v>
      </c>
      <c r="C95">
        <v>206.95</v>
      </c>
      <c r="D95">
        <v>209.08</v>
      </c>
      <c r="E95">
        <v>209.8</v>
      </c>
      <c r="F95">
        <v>206.9</v>
      </c>
      <c r="G95">
        <v>126929</v>
      </c>
      <c r="H95" s="1">
        <f t="shared" si="19"/>
        <v>207.29425827717208</v>
      </c>
      <c r="I95" s="1">
        <f t="shared" si="20"/>
        <v>206.22281324347531</v>
      </c>
      <c r="J95" s="1">
        <f t="shared" si="21"/>
        <v>205.64857472868357</v>
      </c>
      <c r="K95" s="1">
        <f t="shared" si="22"/>
        <v>205.43030682041385</v>
      </c>
      <c r="L95">
        <v>1.643</v>
      </c>
      <c r="M95" s="1">
        <f t="shared" si="27"/>
        <v>337.96510000000001</v>
      </c>
      <c r="N95" s="1">
        <f t="shared" si="28"/>
        <v>0</v>
      </c>
      <c r="O95" s="1">
        <f t="shared" si="29"/>
        <v>117.00034857142857</v>
      </c>
      <c r="P95" s="1">
        <f t="shared" si="30"/>
        <v>46.794370000000001</v>
      </c>
      <c r="Q95" s="1">
        <f t="shared" si="31"/>
        <v>2.5003082330508684</v>
      </c>
      <c r="R95" s="1">
        <f t="shared" si="32"/>
        <v>71.431087395169186</v>
      </c>
      <c r="S95" s="1">
        <f t="shared" ref="S95:S158" si="33">MAX(R82:R95)</f>
        <v>78.423778483674198</v>
      </c>
      <c r="T95" s="1">
        <f t="shared" ref="T95:T158" si="34">MIN(R82:R95)</f>
        <v>54.708315650417909</v>
      </c>
      <c r="U95" s="1">
        <f t="shared" ref="U95:U158" si="35">(R95-T95)/(S95-T95)</f>
        <v>0.70514212024151879</v>
      </c>
      <c r="V95" s="1">
        <f t="shared" si="17"/>
        <v>0.57860319147527006</v>
      </c>
      <c r="W95" s="1">
        <f t="shared" si="18"/>
        <v>0.66879233143324035</v>
      </c>
      <c r="X95" s="1" t="b">
        <f t="shared" si="23"/>
        <v>1</v>
      </c>
      <c r="Y95" s="1" t="b">
        <f t="shared" si="24"/>
        <v>0</v>
      </c>
      <c r="Z95" s="1" t="b">
        <f t="shared" si="25"/>
        <v>0</v>
      </c>
      <c r="AA95" s="1" t="b">
        <f t="shared" si="26"/>
        <v>1</v>
      </c>
    </row>
    <row r="96" spans="1:27" x14ac:dyDescent="0.25">
      <c r="A96" t="s">
        <v>8</v>
      </c>
      <c r="B96" t="s">
        <v>102</v>
      </c>
      <c r="C96">
        <v>209.44</v>
      </c>
      <c r="D96">
        <v>206.62</v>
      </c>
      <c r="E96">
        <v>209.65</v>
      </c>
      <c r="F96">
        <v>206.6</v>
      </c>
      <c r="G96">
        <v>110199</v>
      </c>
      <c r="H96" s="1">
        <f t="shared" si="19"/>
        <v>206.95712913858603</v>
      </c>
      <c r="I96" s="1">
        <f t="shared" si="20"/>
        <v>207.15940662173767</v>
      </c>
      <c r="J96" s="1">
        <f t="shared" si="21"/>
        <v>207.26781677610651</v>
      </c>
      <c r="K96" s="1">
        <f t="shared" si="22"/>
        <v>206.22676535050542</v>
      </c>
      <c r="L96">
        <v>-1.177</v>
      </c>
      <c r="M96" s="1">
        <f t="shared" si="27"/>
        <v>0</v>
      </c>
      <c r="N96" s="1">
        <f t="shared" si="28"/>
        <v>246.08716000000001</v>
      </c>
      <c r="O96" s="1">
        <f t="shared" si="29"/>
        <v>134.49512357142856</v>
      </c>
      <c r="P96" s="1">
        <f t="shared" si="30"/>
        <v>46.794370000000001</v>
      </c>
      <c r="Q96" s="1">
        <f t="shared" si="31"/>
        <v>2.8741731873178025</v>
      </c>
      <c r="R96" s="1">
        <f t="shared" si="32"/>
        <v>74.188040863182792</v>
      </c>
      <c r="S96" s="1">
        <f t="shared" si="33"/>
        <v>78.423778483674198</v>
      </c>
      <c r="T96" s="1">
        <f t="shared" si="34"/>
        <v>54.708315650417909</v>
      </c>
      <c r="U96" s="1">
        <f t="shared" si="35"/>
        <v>0.82139342376436297</v>
      </c>
      <c r="V96" s="1">
        <f t="shared" ref="V96:V159" si="36">AVERAGE(U95:U96)</f>
        <v>0.76326777200294083</v>
      </c>
      <c r="W96" s="1">
        <f t="shared" si="18"/>
        <v>0.62483995912047563</v>
      </c>
      <c r="X96" s="1" t="b">
        <f t="shared" si="23"/>
        <v>0</v>
      </c>
      <c r="Y96" s="1" t="b">
        <f t="shared" si="24"/>
        <v>0</v>
      </c>
      <c r="Z96" s="1" t="b">
        <f t="shared" si="25"/>
        <v>1</v>
      </c>
      <c r="AA96" s="1" t="b">
        <f t="shared" si="26"/>
        <v>0</v>
      </c>
    </row>
    <row r="97" spans="1:27" x14ac:dyDescent="0.25">
      <c r="A97" t="s">
        <v>8</v>
      </c>
      <c r="B97" t="s">
        <v>103</v>
      </c>
      <c r="C97">
        <v>207.83</v>
      </c>
      <c r="D97">
        <v>210.86</v>
      </c>
      <c r="E97">
        <v>211.12</v>
      </c>
      <c r="F97">
        <v>207.51</v>
      </c>
      <c r="G97">
        <v>141262</v>
      </c>
      <c r="H97" s="1">
        <f t="shared" si="19"/>
        <v>208.90856456929302</v>
      </c>
      <c r="I97" s="1">
        <f t="shared" si="20"/>
        <v>207.73770331086882</v>
      </c>
      <c r="J97" s="1">
        <f t="shared" si="21"/>
        <v>207.11018289785719</v>
      </c>
      <c r="K97" s="1">
        <f t="shared" si="22"/>
        <v>207.19622844639701</v>
      </c>
      <c r="L97">
        <v>2.052</v>
      </c>
      <c r="M97" s="1">
        <f t="shared" si="27"/>
        <v>423.98424</v>
      </c>
      <c r="N97" s="1">
        <f t="shared" si="28"/>
        <v>0</v>
      </c>
      <c r="O97" s="1">
        <f t="shared" si="29"/>
        <v>130.41855214285712</v>
      </c>
      <c r="P97" s="1">
        <f t="shared" si="30"/>
        <v>64.372024285714289</v>
      </c>
      <c r="Q97" s="1">
        <f t="shared" si="31"/>
        <v>2.0260129084025116</v>
      </c>
      <c r="R97" s="1">
        <f t="shared" si="32"/>
        <v>66.953214336157004</v>
      </c>
      <c r="S97" s="1">
        <f t="shared" si="33"/>
        <v>78.423778483674198</v>
      </c>
      <c r="T97" s="1">
        <f t="shared" si="34"/>
        <v>54.708315650417909</v>
      </c>
      <c r="U97" s="1">
        <f t="shared" si="35"/>
        <v>0.51632552026638179</v>
      </c>
      <c r="V97" s="1">
        <f t="shared" si="36"/>
        <v>0.66885947201537244</v>
      </c>
      <c r="W97" s="1">
        <f t="shared" si="18"/>
        <v>0.62373133174532125</v>
      </c>
      <c r="X97" s="1" t="b">
        <f t="shared" si="23"/>
        <v>0</v>
      </c>
      <c r="Y97" s="1" t="b">
        <f t="shared" si="24"/>
        <v>0</v>
      </c>
      <c r="Z97" s="1" t="b">
        <f t="shared" si="25"/>
        <v>1</v>
      </c>
      <c r="AA97" s="1" t="b">
        <f t="shared" si="26"/>
        <v>0</v>
      </c>
    </row>
    <row r="98" spans="1:27" x14ac:dyDescent="0.25">
      <c r="A98" t="s">
        <v>8</v>
      </c>
      <c r="B98" t="s">
        <v>104</v>
      </c>
      <c r="C98">
        <v>207.25</v>
      </c>
      <c r="D98">
        <v>208</v>
      </c>
      <c r="E98">
        <v>210.08</v>
      </c>
      <c r="F98">
        <v>206.01</v>
      </c>
      <c r="G98">
        <v>157555</v>
      </c>
      <c r="H98" s="1">
        <f t="shared" si="19"/>
        <v>208.45428228464652</v>
      </c>
      <c r="I98" s="1">
        <f t="shared" si="20"/>
        <v>208.72685165543442</v>
      </c>
      <c r="J98" s="1">
        <f t="shared" si="21"/>
        <v>208.8729345861835</v>
      </c>
      <c r="K98" s="1">
        <f t="shared" si="22"/>
        <v>207.74031322817362</v>
      </c>
      <c r="L98">
        <v>-1.3560000000000001</v>
      </c>
      <c r="M98" s="1">
        <f t="shared" si="27"/>
        <v>0</v>
      </c>
      <c r="N98" s="1">
        <f t="shared" si="28"/>
        <v>285.92616000000004</v>
      </c>
      <c r="O98" s="1">
        <f t="shared" si="29"/>
        <v>147.63442714285716</v>
      </c>
      <c r="P98" s="1">
        <f t="shared" si="30"/>
        <v>64.372024285714289</v>
      </c>
      <c r="Q98" s="1">
        <f t="shared" si="31"/>
        <v>2.2934563388527898</v>
      </c>
      <c r="R98" s="1">
        <f t="shared" si="32"/>
        <v>69.636761592888462</v>
      </c>
      <c r="S98" s="1">
        <f t="shared" si="33"/>
        <v>78.423778483674198</v>
      </c>
      <c r="T98" s="1">
        <f t="shared" si="34"/>
        <v>54.708315650417909</v>
      </c>
      <c r="U98" s="1">
        <f t="shared" si="35"/>
        <v>0.62948153478735114</v>
      </c>
      <c r="V98" s="1">
        <f t="shared" si="36"/>
        <v>0.57290352752686646</v>
      </c>
      <c r="W98" s="1">
        <f t="shared" ref="W98:W161" si="37">AVERAGE(U95:U98)</f>
        <v>0.66808564976490359</v>
      </c>
      <c r="X98" s="1" t="b">
        <f t="shared" si="23"/>
        <v>0</v>
      </c>
      <c r="Y98" s="1" t="b">
        <f t="shared" si="24"/>
        <v>0</v>
      </c>
      <c r="Z98" s="1" t="b">
        <f t="shared" si="25"/>
        <v>0</v>
      </c>
      <c r="AA98" s="1" t="b">
        <f t="shared" si="26"/>
        <v>1</v>
      </c>
    </row>
    <row r="99" spans="1:27" x14ac:dyDescent="0.25">
      <c r="A99" t="s">
        <v>8</v>
      </c>
      <c r="B99" t="s">
        <v>105</v>
      </c>
      <c r="C99">
        <v>205.15</v>
      </c>
      <c r="D99">
        <v>208.57</v>
      </c>
      <c r="E99">
        <v>208.6</v>
      </c>
      <c r="F99">
        <v>203.88</v>
      </c>
      <c r="G99">
        <v>109581</v>
      </c>
      <c r="H99" s="1">
        <f t="shared" si="19"/>
        <v>208.51214114232326</v>
      </c>
      <c r="I99" s="1">
        <f t="shared" si="20"/>
        <v>208.47742582771724</v>
      </c>
      <c r="J99" s="1">
        <f t="shared" si="21"/>
        <v>208.45882023426825</v>
      </c>
      <c r="K99" s="1">
        <f t="shared" si="22"/>
        <v>208.72529094244501</v>
      </c>
      <c r="L99">
        <v>0.27400000000000002</v>
      </c>
      <c r="M99" s="1">
        <f t="shared" si="27"/>
        <v>56.992000000000004</v>
      </c>
      <c r="N99" s="1">
        <f t="shared" si="28"/>
        <v>0</v>
      </c>
      <c r="O99" s="1">
        <f t="shared" si="29"/>
        <v>147.63442714285716</v>
      </c>
      <c r="P99" s="1">
        <f t="shared" si="30"/>
        <v>76.229721428571438</v>
      </c>
      <c r="Q99" s="1">
        <f t="shared" si="31"/>
        <v>1.9367042719839029</v>
      </c>
      <c r="R99" s="1">
        <f t="shared" si="32"/>
        <v>65.94822265421891</v>
      </c>
      <c r="S99" s="1">
        <f t="shared" si="33"/>
        <v>78.423778483674198</v>
      </c>
      <c r="T99" s="1">
        <f t="shared" si="34"/>
        <v>54.708315650417909</v>
      </c>
      <c r="U99" s="1">
        <f t="shared" si="35"/>
        <v>0.47394845644923422</v>
      </c>
      <c r="V99" s="1">
        <f t="shared" si="36"/>
        <v>0.55171499561829274</v>
      </c>
      <c r="W99" s="1">
        <f t="shared" si="37"/>
        <v>0.61028723381683259</v>
      </c>
      <c r="X99" s="1" t="b">
        <f t="shared" si="23"/>
        <v>0</v>
      </c>
      <c r="Y99" s="1" t="b">
        <f t="shared" si="24"/>
        <v>0</v>
      </c>
      <c r="Z99" s="1" t="b">
        <f t="shared" si="25"/>
        <v>0</v>
      </c>
      <c r="AA99" s="1" t="b">
        <f t="shared" si="26"/>
        <v>1</v>
      </c>
    </row>
    <row r="100" spans="1:27" x14ac:dyDescent="0.25">
      <c r="A100" t="s">
        <v>8</v>
      </c>
      <c r="B100" t="s">
        <v>106</v>
      </c>
      <c r="C100">
        <v>203.53</v>
      </c>
      <c r="D100">
        <v>204.43</v>
      </c>
      <c r="E100">
        <v>204.51</v>
      </c>
      <c r="F100">
        <v>199.5</v>
      </c>
      <c r="G100">
        <v>191289</v>
      </c>
      <c r="H100" s="1">
        <f t="shared" si="19"/>
        <v>206.47107057116165</v>
      </c>
      <c r="I100" s="1">
        <f t="shared" si="20"/>
        <v>207.69571291385861</v>
      </c>
      <c r="J100" s="1">
        <f t="shared" si="21"/>
        <v>208.35205717595767</v>
      </c>
      <c r="K100" s="1">
        <f t="shared" si="22"/>
        <v>208.43715293390912</v>
      </c>
      <c r="L100">
        <v>-1.9850000000000001</v>
      </c>
      <c r="M100" s="1">
        <f t="shared" si="27"/>
        <v>0</v>
      </c>
      <c r="N100" s="1">
        <f t="shared" si="28"/>
        <v>414.01145000000002</v>
      </c>
      <c r="O100" s="1">
        <f t="shared" si="29"/>
        <v>151.7052842857143</v>
      </c>
      <c r="P100" s="1">
        <f t="shared" si="30"/>
        <v>76.088292857142861</v>
      </c>
      <c r="Q100" s="1">
        <f t="shared" si="31"/>
        <v>1.9938058614423602</v>
      </c>
      <c r="R100" s="1">
        <f t="shared" si="32"/>
        <v>66.597700509604238</v>
      </c>
      <c r="S100" s="1">
        <f t="shared" si="33"/>
        <v>78.423778483674198</v>
      </c>
      <c r="T100" s="1">
        <f t="shared" si="34"/>
        <v>54.708315650417909</v>
      </c>
      <c r="U100" s="1">
        <f t="shared" si="35"/>
        <v>0.50133471747023195</v>
      </c>
      <c r="V100" s="1">
        <f t="shared" si="36"/>
        <v>0.48764158695973309</v>
      </c>
      <c r="W100" s="1">
        <f t="shared" si="37"/>
        <v>0.5302725572432998</v>
      </c>
      <c r="X100" s="1" t="b">
        <f t="shared" si="23"/>
        <v>0</v>
      </c>
      <c r="Y100" s="1" t="b">
        <f t="shared" si="24"/>
        <v>0</v>
      </c>
      <c r="Z100" s="1" t="b">
        <f t="shared" si="25"/>
        <v>0</v>
      </c>
      <c r="AA100" s="1" t="b">
        <f t="shared" si="26"/>
        <v>1</v>
      </c>
    </row>
    <row r="101" spans="1:27" x14ac:dyDescent="0.25">
      <c r="A101" t="s">
        <v>8</v>
      </c>
      <c r="B101" t="s">
        <v>107</v>
      </c>
      <c r="C101">
        <v>205.05</v>
      </c>
      <c r="D101">
        <v>206.23</v>
      </c>
      <c r="E101">
        <v>207.23</v>
      </c>
      <c r="F101">
        <v>205.02</v>
      </c>
      <c r="G101">
        <v>105600</v>
      </c>
      <c r="H101" s="1">
        <f t="shared" si="19"/>
        <v>206.3505352855808</v>
      </c>
      <c r="I101" s="1">
        <f t="shared" si="20"/>
        <v>206.42285645692934</v>
      </c>
      <c r="J101" s="1">
        <f t="shared" si="21"/>
        <v>206.46161682327298</v>
      </c>
      <c r="K101" s="1">
        <f t="shared" si="22"/>
        <v>207.68112870576053</v>
      </c>
      <c r="L101">
        <v>0.88</v>
      </c>
      <c r="M101" s="1">
        <f t="shared" si="27"/>
        <v>179.89840000000001</v>
      </c>
      <c r="N101" s="1">
        <f t="shared" si="28"/>
        <v>0</v>
      </c>
      <c r="O101" s="1">
        <f t="shared" si="29"/>
        <v>151.49316285714283</v>
      </c>
      <c r="P101" s="1">
        <f t="shared" si="30"/>
        <v>105.66053928571429</v>
      </c>
      <c r="Q101" s="1">
        <f t="shared" si="31"/>
        <v>1.4337723797480681</v>
      </c>
      <c r="R101" s="1">
        <f t="shared" si="32"/>
        <v>58.911523184287468</v>
      </c>
      <c r="S101" s="1">
        <f t="shared" si="33"/>
        <v>78.423778483674198</v>
      </c>
      <c r="T101" s="1">
        <f t="shared" si="34"/>
        <v>58.911523184287468</v>
      </c>
      <c r="U101" s="1">
        <f t="shared" si="35"/>
        <v>0</v>
      </c>
      <c r="V101" s="1">
        <f t="shared" si="36"/>
        <v>0.25066735873511597</v>
      </c>
      <c r="W101" s="1">
        <f t="shared" si="37"/>
        <v>0.40119117717670438</v>
      </c>
      <c r="X101" s="1" t="b">
        <f t="shared" si="23"/>
        <v>0</v>
      </c>
      <c r="Y101" s="1" t="b">
        <f t="shared" si="24"/>
        <v>1</v>
      </c>
      <c r="Z101" s="1" t="b">
        <f t="shared" si="25"/>
        <v>0</v>
      </c>
      <c r="AA101" s="1" t="b">
        <f t="shared" si="26"/>
        <v>1</v>
      </c>
    </row>
    <row r="102" spans="1:27" x14ac:dyDescent="0.25">
      <c r="A102" t="s">
        <v>8</v>
      </c>
      <c r="B102" t="s">
        <v>108</v>
      </c>
      <c r="C102">
        <v>205.78</v>
      </c>
      <c r="D102">
        <v>202.21</v>
      </c>
      <c r="E102">
        <v>206</v>
      </c>
      <c r="F102">
        <v>201.04</v>
      </c>
      <c r="G102">
        <v>104872</v>
      </c>
      <c r="H102" s="1">
        <f t="shared" si="19"/>
        <v>204.28026764279042</v>
      </c>
      <c r="I102" s="1">
        <f t="shared" si="20"/>
        <v>205.52242822846466</v>
      </c>
      <c r="J102" s="1">
        <f t="shared" si="21"/>
        <v>206.18816135281295</v>
      </c>
      <c r="K102" s="1">
        <f t="shared" si="22"/>
        <v>206.38093748720866</v>
      </c>
      <c r="L102">
        <v>-1.9490000000000001</v>
      </c>
      <c r="M102" s="1">
        <f t="shared" si="27"/>
        <v>0</v>
      </c>
      <c r="N102" s="1">
        <f t="shared" si="28"/>
        <v>401.94227000000001</v>
      </c>
      <c r="O102" s="1">
        <f t="shared" si="29"/>
        <v>119.12605071428573</v>
      </c>
      <c r="P102" s="1">
        <f t="shared" si="30"/>
        <v>105.66053928571429</v>
      </c>
      <c r="Q102" s="1">
        <f t="shared" si="31"/>
        <v>1.1274412521420096</v>
      </c>
      <c r="R102" s="1">
        <f t="shared" si="32"/>
        <v>52.995176764897636</v>
      </c>
      <c r="S102" s="1">
        <f t="shared" si="33"/>
        <v>78.423778483674198</v>
      </c>
      <c r="T102" s="1">
        <f t="shared" si="34"/>
        <v>52.995176764897636</v>
      </c>
      <c r="U102" s="1">
        <f t="shared" si="35"/>
        <v>0</v>
      </c>
      <c r="V102" s="1">
        <f t="shared" si="36"/>
        <v>0</v>
      </c>
      <c r="W102" s="1">
        <f t="shared" si="37"/>
        <v>0.24382079347986654</v>
      </c>
      <c r="X102" s="1" t="b">
        <f t="shared" si="23"/>
        <v>0</v>
      </c>
      <c r="Y102" s="1" t="b">
        <f t="shared" si="24"/>
        <v>1</v>
      </c>
      <c r="Z102" s="1" t="b">
        <f t="shared" si="25"/>
        <v>0</v>
      </c>
      <c r="AA102" s="1" t="b">
        <f t="shared" si="26"/>
        <v>1</v>
      </c>
    </row>
    <row r="103" spans="1:27" x14ac:dyDescent="0.25">
      <c r="A103" t="s">
        <v>8</v>
      </c>
      <c r="B103" t="s">
        <v>109</v>
      </c>
      <c r="C103">
        <v>203.38</v>
      </c>
      <c r="D103">
        <v>202.01</v>
      </c>
      <c r="E103">
        <v>203.8</v>
      </c>
      <c r="F103">
        <v>200.25</v>
      </c>
      <c r="G103">
        <v>71842</v>
      </c>
      <c r="H103" s="1">
        <f t="shared" si="19"/>
        <v>203.14513382139521</v>
      </c>
      <c r="I103" s="1">
        <f t="shared" si="20"/>
        <v>203.82621411423236</v>
      </c>
      <c r="J103" s="1">
        <f t="shared" si="21"/>
        <v>204.19123753915159</v>
      </c>
      <c r="K103" s="1">
        <f t="shared" si="22"/>
        <v>205.48747869385306</v>
      </c>
      <c r="L103">
        <v>-9.9000000000000005E-2</v>
      </c>
      <c r="M103" s="1">
        <f t="shared" si="27"/>
        <v>0</v>
      </c>
      <c r="N103" s="1">
        <f t="shared" si="28"/>
        <v>20.018790000000003</v>
      </c>
      <c r="O103" s="1">
        <f t="shared" si="29"/>
        <v>86.198119285714284</v>
      </c>
      <c r="P103" s="1">
        <f t="shared" si="30"/>
        <v>134.37070142857144</v>
      </c>
      <c r="Q103" s="1">
        <f t="shared" si="31"/>
        <v>0.64149489709656193</v>
      </c>
      <c r="R103" s="1">
        <f t="shared" si="32"/>
        <v>39.079920274575521</v>
      </c>
      <c r="S103" s="1">
        <f t="shared" si="33"/>
        <v>78.423778483674198</v>
      </c>
      <c r="T103" s="1">
        <f t="shared" si="34"/>
        <v>39.079920274575521</v>
      </c>
      <c r="U103" s="1">
        <f t="shared" si="35"/>
        <v>0</v>
      </c>
      <c r="V103" s="1">
        <f t="shared" si="36"/>
        <v>0</v>
      </c>
      <c r="W103" s="1">
        <f t="shared" si="37"/>
        <v>0.12533367936755799</v>
      </c>
      <c r="X103" s="1" t="b">
        <f t="shared" si="23"/>
        <v>0</v>
      </c>
      <c r="Y103" s="1" t="b">
        <f t="shared" si="24"/>
        <v>1</v>
      </c>
      <c r="Z103" s="1" t="b">
        <f t="shared" si="25"/>
        <v>0</v>
      </c>
      <c r="AA103" s="1" t="b">
        <f t="shared" si="26"/>
        <v>1</v>
      </c>
    </row>
    <row r="104" spans="1:27" x14ac:dyDescent="0.25">
      <c r="A104" t="s">
        <v>8</v>
      </c>
      <c r="B104" t="s">
        <v>110</v>
      </c>
      <c r="C104">
        <v>197.85</v>
      </c>
      <c r="D104">
        <v>191.25</v>
      </c>
      <c r="E104">
        <v>198.1</v>
      </c>
      <c r="F104">
        <v>187.86</v>
      </c>
      <c r="G104">
        <v>262688</v>
      </c>
      <c r="H104" s="1">
        <f t="shared" si="19"/>
        <v>197.19756691069762</v>
      </c>
      <c r="I104" s="1">
        <f t="shared" si="20"/>
        <v>200.76610705711619</v>
      </c>
      <c r="J104" s="1">
        <f t="shared" si="21"/>
        <v>202.67865798526208</v>
      </c>
      <c r="K104" s="1">
        <f t="shared" si="22"/>
        <v>203.70107765538427</v>
      </c>
      <c r="L104">
        <v>-5.3259999999999996</v>
      </c>
      <c r="M104" s="1">
        <f t="shared" si="27"/>
        <v>0</v>
      </c>
      <c r="N104" s="1">
        <f t="shared" si="28"/>
        <v>1075.9052599999998</v>
      </c>
      <c r="O104" s="1">
        <f t="shared" si="29"/>
        <v>86.198119285714284</v>
      </c>
      <c r="P104" s="1">
        <f t="shared" si="30"/>
        <v>131.651465</v>
      </c>
      <c r="Q104" s="1">
        <f t="shared" si="31"/>
        <v>0.65474485442083219</v>
      </c>
      <c r="R104" s="1">
        <f t="shared" si="32"/>
        <v>39.567722641445876</v>
      </c>
      <c r="S104" s="1">
        <f t="shared" si="33"/>
        <v>78.423778483674198</v>
      </c>
      <c r="T104" s="1">
        <f t="shared" si="34"/>
        <v>39.079920274575521</v>
      </c>
      <c r="U104" s="1">
        <f t="shared" si="35"/>
        <v>1.2398437496339529E-2</v>
      </c>
      <c r="V104" s="1">
        <f t="shared" si="36"/>
        <v>6.1992187481697643E-3</v>
      </c>
      <c r="W104" s="1">
        <f t="shared" si="37"/>
        <v>3.0996093740848821E-3</v>
      </c>
      <c r="X104" s="1" t="b">
        <f t="shared" si="23"/>
        <v>0</v>
      </c>
      <c r="Y104" s="1" t="b">
        <f t="shared" si="24"/>
        <v>1</v>
      </c>
      <c r="Z104" s="1" t="b">
        <f t="shared" si="25"/>
        <v>1</v>
      </c>
      <c r="AA104" s="1" t="b">
        <f t="shared" si="26"/>
        <v>0</v>
      </c>
    </row>
    <row r="105" spans="1:27" x14ac:dyDescent="0.25">
      <c r="A105" t="s">
        <v>8</v>
      </c>
      <c r="B105" t="s">
        <v>111</v>
      </c>
      <c r="C105">
        <v>193.4</v>
      </c>
      <c r="D105">
        <v>191.42</v>
      </c>
      <c r="E105">
        <v>193.66</v>
      </c>
      <c r="F105">
        <v>188.42</v>
      </c>
      <c r="G105">
        <v>163863</v>
      </c>
      <c r="H105" s="1">
        <f t="shared" si="19"/>
        <v>194.30878345534882</v>
      </c>
      <c r="I105" s="1">
        <f t="shared" si="20"/>
        <v>196.04205352855809</v>
      </c>
      <c r="J105" s="1">
        <f t="shared" si="21"/>
        <v>196.9709956592977</v>
      </c>
      <c r="K105" s="1">
        <f t="shared" si="22"/>
        <v>200.67311096699564</v>
      </c>
      <c r="L105">
        <v>8.8999999999999996E-2</v>
      </c>
      <c r="M105" s="1">
        <f t="shared" si="27"/>
        <v>17.021249999999998</v>
      </c>
      <c r="N105" s="1">
        <f t="shared" si="28"/>
        <v>0</v>
      </c>
      <c r="O105" s="1">
        <f t="shared" si="29"/>
        <v>86.198119285714284</v>
      </c>
      <c r="P105" s="1">
        <f t="shared" si="30"/>
        <v>207.99579928571424</v>
      </c>
      <c r="Q105" s="1">
        <f t="shared" si="31"/>
        <v>0.41442240459533464</v>
      </c>
      <c r="R105" s="1">
        <f t="shared" si="32"/>
        <v>29.299762450659188</v>
      </c>
      <c r="S105" s="1">
        <f t="shared" si="33"/>
        <v>78.423778483674198</v>
      </c>
      <c r="T105" s="1">
        <f t="shared" si="34"/>
        <v>29.299762450659188</v>
      </c>
      <c r="U105" s="1">
        <f t="shared" si="35"/>
        <v>0</v>
      </c>
      <c r="V105" s="1">
        <f t="shared" si="36"/>
        <v>6.1992187481697643E-3</v>
      </c>
      <c r="W105" s="1">
        <f t="shared" si="37"/>
        <v>3.0996093740848821E-3</v>
      </c>
      <c r="X105" s="1" t="b">
        <f t="shared" si="23"/>
        <v>0</v>
      </c>
      <c r="Y105" s="1" t="b">
        <f t="shared" si="24"/>
        <v>1</v>
      </c>
      <c r="Z105" s="1" t="b">
        <f t="shared" si="25"/>
        <v>1</v>
      </c>
      <c r="AA105" s="1" t="b">
        <f t="shared" si="26"/>
        <v>0</v>
      </c>
    </row>
    <row r="106" spans="1:27" x14ac:dyDescent="0.25">
      <c r="A106" t="s">
        <v>8</v>
      </c>
      <c r="B106" t="s">
        <v>112</v>
      </c>
      <c r="C106">
        <v>193.46</v>
      </c>
      <c r="D106">
        <v>185.02</v>
      </c>
      <c r="E106">
        <v>193.6</v>
      </c>
      <c r="F106">
        <v>184.89</v>
      </c>
      <c r="G106">
        <v>190894</v>
      </c>
      <c r="H106" s="1">
        <f t="shared" si="19"/>
        <v>189.6643917276744</v>
      </c>
      <c r="I106" s="1">
        <f t="shared" si="20"/>
        <v>192.45102676427905</v>
      </c>
      <c r="J106" s="1">
        <f t="shared" si="21"/>
        <v>193.94451743749201</v>
      </c>
      <c r="K106" s="1">
        <f t="shared" si="22"/>
        <v>195.93238135414458</v>
      </c>
      <c r="L106">
        <v>-3.343</v>
      </c>
      <c r="M106" s="1">
        <f t="shared" si="27"/>
        <v>0</v>
      </c>
      <c r="N106" s="1">
        <f t="shared" si="28"/>
        <v>639.91705999999999</v>
      </c>
      <c r="O106" s="1">
        <f t="shared" si="29"/>
        <v>87.413922857142865</v>
      </c>
      <c r="P106" s="1">
        <f t="shared" si="30"/>
        <v>174.56364928571429</v>
      </c>
      <c r="Q106" s="1">
        <f t="shared" si="31"/>
        <v>0.50075673380355101</v>
      </c>
      <c r="R106" s="1">
        <f t="shared" si="32"/>
        <v>33.366948988089632</v>
      </c>
      <c r="S106" s="1">
        <f t="shared" si="33"/>
        <v>74.188040863182792</v>
      </c>
      <c r="T106" s="1">
        <f t="shared" si="34"/>
        <v>29.299762450659188</v>
      </c>
      <c r="U106" s="1">
        <f t="shared" si="35"/>
        <v>9.0606872913524789E-2</v>
      </c>
      <c r="V106" s="1">
        <f t="shared" si="36"/>
        <v>4.5303436456762394E-2</v>
      </c>
      <c r="W106" s="1">
        <f t="shared" si="37"/>
        <v>2.5751327602466078E-2</v>
      </c>
      <c r="X106" s="1" t="b">
        <f t="shared" si="23"/>
        <v>0</v>
      </c>
      <c r="Y106" s="1" t="b">
        <f t="shared" si="24"/>
        <v>1</v>
      </c>
      <c r="Z106" s="1" t="b">
        <f t="shared" si="25"/>
        <v>1</v>
      </c>
      <c r="AA106" s="1" t="b">
        <f t="shared" si="26"/>
        <v>0</v>
      </c>
    </row>
    <row r="107" spans="1:27" x14ac:dyDescent="0.25">
      <c r="A107" t="s">
        <v>8</v>
      </c>
      <c r="B107" t="s">
        <v>113</v>
      </c>
      <c r="C107">
        <v>183.18</v>
      </c>
      <c r="D107">
        <v>188.38</v>
      </c>
      <c r="E107">
        <v>188.96</v>
      </c>
      <c r="F107">
        <v>182.04</v>
      </c>
      <c r="G107">
        <v>152321</v>
      </c>
      <c r="H107" s="1">
        <f t="shared" si="19"/>
        <v>189.0221958638372</v>
      </c>
      <c r="I107" s="1">
        <f t="shared" si="20"/>
        <v>189.40751338213954</v>
      </c>
      <c r="J107" s="1">
        <f t="shared" si="21"/>
        <v>189.61402342462833</v>
      </c>
      <c r="K107" s="1">
        <f t="shared" si="22"/>
        <v>192.41051903528125</v>
      </c>
      <c r="L107">
        <v>1.8160000000000001</v>
      </c>
      <c r="M107" s="1">
        <f t="shared" si="27"/>
        <v>335.99632000000003</v>
      </c>
      <c r="N107" s="1">
        <f t="shared" si="28"/>
        <v>0</v>
      </c>
      <c r="O107" s="1">
        <f t="shared" si="29"/>
        <v>77.058391428571426</v>
      </c>
      <c r="P107" s="1">
        <f t="shared" si="30"/>
        <v>220.2720107142857</v>
      </c>
      <c r="Q107" s="1">
        <f t="shared" si="31"/>
        <v>0.3498328778980625</v>
      </c>
      <c r="R107" s="1">
        <f t="shared" si="32"/>
        <v>25.916754853594654</v>
      </c>
      <c r="S107" s="1">
        <f t="shared" si="33"/>
        <v>74.188040863182792</v>
      </c>
      <c r="T107" s="1">
        <f t="shared" si="34"/>
        <v>25.916754853594654</v>
      </c>
      <c r="U107" s="1">
        <f t="shared" si="35"/>
        <v>0</v>
      </c>
      <c r="V107" s="1">
        <f t="shared" si="36"/>
        <v>4.5303436456762394E-2</v>
      </c>
      <c r="W107" s="1">
        <f t="shared" si="37"/>
        <v>2.5751327602466078E-2</v>
      </c>
      <c r="X107" s="1" t="b">
        <f t="shared" si="23"/>
        <v>0</v>
      </c>
      <c r="Y107" s="1" t="b">
        <f t="shared" si="24"/>
        <v>1</v>
      </c>
      <c r="Z107" s="1" t="b">
        <f t="shared" si="25"/>
        <v>1</v>
      </c>
      <c r="AA107" s="1" t="b">
        <f t="shared" si="26"/>
        <v>0</v>
      </c>
    </row>
    <row r="108" spans="1:27" x14ac:dyDescent="0.25">
      <c r="A108" t="s">
        <v>8</v>
      </c>
      <c r="B108" t="s">
        <v>114</v>
      </c>
      <c r="C108">
        <v>185.36</v>
      </c>
      <c r="D108">
        <v>185.53</v>
      </c>
      <c r="E108">
        <v>188.97</v>
      </c>
      <c r="F108">
        <v>184.26</v>
      </c>
      <c r="G108">
        <v>186370</v>
      </c>
      <c r="H108" s="1">
        <f t="shared" si="19"/>
        <v>187.2760979319186</v>
      </c>
      <c r="I108" s="1">
        <f t="shared" si="20"/>
        <v>188.32375669106975</v>
      </c>
      <c r="J108" s="1">
        <f t="shared" si="21"/>
        <v>188.88524700643183</v>
      </c>
      <c r="K108" s="1">
        <f t="shared" si="22"/>
        <v>189.3689311594317</v>
      </c>
      <c r="L108">
        <v>-1.5129999999999999</v>
      </c>
      <c r="M108" s="1">
        <f t="shared" si="27"/>
        <v>0</v>
      </c>
      <c r="N108" s="1">
        <f t="shared" si="28"/>
        <v>285.01893999999999</v>
      </c>
      <c r="O108" s="1">
        <f t="shared" si="29"/>
        <v>96.561236428571434</v>
      </c>
      <c r="P108" s="1">
        <f t="shared" si="30"/>
        <v>220.2720107142857</v>
      </c>
      <c r="Q108" s="1">
        <f t="shared" si="31"/>
        <v>0.43837270162218106</v>
      </c>
      <c r="R108" s="1">
        <f t="shared" si="32"/>
        <v>30.476989804366355</v>
      </c>
      <c r="S108" s="1">
        <f t="shared" si="33"/>
        <v>74.188040863182792</v>
      </c>
      <c r="T108" s="1">
        <f t="shared" si="34"/>
        <v>25.916754853594654</v>
      </c>
      <c r="U108" s="1">
        <f t="shared" si="35"/>
        <v>9.4470964578526051E-2</v>
      </c>
      <c r="V108" s="1">
        <f t="shared" si="36"/>
        <v>4.7235482289263026E-2</v>
      </c>
      <c r="W108" s="1">
        <f t="shared" si="37"/>
        <v>4.626945937301271E-2</v>
      </c>
      <c r="X108" s="1" t="b">
        <f t="shared" si="23"/>
        <v>0</v>
      </c>
      <c r="Y108" s="1" t="b">
        <f t="shared" si="24"/>
        <v>1</v>
      </c>
      <c r="Z108" s="1" t="b">
        <f t="shared" si="25"/>
        <v>1</v>
      </c>
      <c r="AA108" s="1" t="b">
        <f t="shared" si="26"/>
        <v>0</v>
      </c>
    </row>
    <row r="109" spans="1:27" x14ac:dyDescent="0.25">
      <c r="A109" t="s">
        <v>8</v>
      </c>
      <c r="B109" t="s">
        <v>115</v>
      </c>
      <c r="C109">
        <v>181.66</v>
      </c>
      <c r="D109">
        <v>186.36</v>
      </c>
      <c r="E109">
        <v>186.36</v>
      </c>
      <c r="F109">
        <v>181.06</v>
      </c>
      <c r="G109">
        <v>122022</v>
      </c>
      <c r="H109" s="1">
        <f t="shared" si="19"/>
        <v>186.81804896595929</v>
      </c>
      <c r="I109" s="1">
        <f t="shared" si="20"/>
        <v>187.09287834553487</v>
      </c>
      <c r="J109" s="1">
        <f t="shared" si="21"/>
        <v>187.24017252282377</v>
      </c>
      <c r="K109" s="1">
        <f t="shared" si="22"/>
        <v>188.30421682349692</v>
      </c>
      <c r="L109">
        <v>0.44700000000000001</v>
      </c>
      <c r="M109" s="1">
        <f t="shared" si="27"/>
        <v>82.931910000000002</v>
      </c>
      <c r="N109" s="1">
        <f t="shared" si="28"/>
        <v>0</v>
      </c>
      <c r="O109" s="1">
        <f t="shared" si="29"/>
        <v>72.420872142857135</v>
      </c>
      <c r="P109" s="1">
        <f t="shared" si="30"/>
        <v>240.63050642857141</v>
      </c>
      <c r="Q109" s="1">
        <f t="shared" si="31"/>
        <v>0.30096297106183623</v>
      </c>
      <c r="R109" s="1">
        <f t="shared" si="32"/>
        <v>23.133861436209244</v>
      </c>
      <c r="S109" s="1">
        <f t="shared" si="33"/>
        <v>74.188040863182792</v>
      </c>
      <c r="T109" s="1">
        <f t="shared" si="34"/>
        <v>23.133861436209244</v>
      </c>
      <c r="U109" s="1">
        <f t="shared" si="35"/>
        <v>0</v>
      </c>
      <c r="V109" s="1">
        <f t="shared" si="36"/>
        <v>4.7235482289263026E-2</v>
      </c>
      <c r="W109" s="1">
        <f t="shared" si="37"/>
        <v>4.626945937301271E-2</v>
      </c>
      <c r="X109" s="1" t="b">
        <f t="shared" si="23"/>
        <v>0</v>
      </c>
      <c r="Y109" s="1" t="b">
        <f t="shared" si="24"/>
        <v>1</v>
      </c>
      <c r="Z109" s="1" t="b">
        <f t="shared" si="25"/>
        <v>1</v>
      </c>
      <c r="AA109" s="1" t="b">
        <f t="shared" si="26"/>
        <v>0</v>
      </c>
    </row>
    <row r="110" spans="1:27" x14ac:dyDescent="0.25">
      <c r="A110" t="s">
        <v>8</v>
      </c>
      <c r="B110" t="s">
        <v>116</v>
      </c>
      <c r="C110">
        <v>187.88</v>
      </c>
      <c r="D110">
        <v>184.75</v>
      </c>
      <c r="E110">
        <v>188.5</v>
      </c>
      <c r="F110">
        <v>184.36</v>
      </c>
      <c r="G110">
        <v>91220</v>
      </c>
      <c r="H110" s="1">
        <f t="shared" si="19"/>
        <v>185.78402448297965</v>
      </c>
      <c r="I110" s="1">
        <f t="shared" si="20"/>
        <v>186.40443917276747</v>
      </c>
      <c r="J110" s="1">
        <f t="shared" si="21"/>
        <v>186.73694900650992</v>
      </c>
      <c r="K110" s="1">
        <f t="shared" si="22"/>
        <v>187.06956612319124</v>
      </c>
      <c r="L110">
        <v>-0.86399999999999999</v>
      </c>
      <c r="M110" s="1">
        <f t="shared" si="27"/>
        <v>0</v>
      </c>
      <c r="N110" s="1">
        <f t="shared" si="28"/>
        <v>161.01504</v>
      </c>
      <c r="O110" s="1">
        <f t="shared" si="29"/>
        <v>78.344579999999993</v>
      </c>
      <c r="P110" s="1">
        <f t="shared" si="30"/>
        <v>223.05285214285712</v>
      </c>
      <c r="Q110" s="1">
        <f t="shared" si="31"/>
        <v>0.35123774140230757</v>
      </c>
      <c r="R110" s="1">
        <f t="shared" si="32"/>
        <v>25.993778196114832</v>
      </c>
      <c r="S110" s="1">
        <f t="shared" si="33"/>
        <v>69.636761592888462</v>
      </c>
      <c r="T110" s="1">
        <f t="shared" si="34"/>
        <v>23.133861436209244</v>
      </c>
      <c r="U110" s="1">
        <f t="shared" si="35"/>
        <v>6.1499750558994273E-2</v>
      </c>
      <c r="V110" s="1">
        <f t="shared" si="36"/>
        <v>3.0749875279497137E-2</v>
      </c>
      <c r="W110" s="1">
        <f t="shared" si="37"/>
        <v>3.8992678784380078E-2</v>
      </c>
      <c r="X110" s="1" t="b">
        <f t="shared" si="23"/>
        <v>0</v>
      </c>
      <c r="Y110" s="1" t="b">
        <f t="shared" si="24"/>
        <v>1</v>
      </c>
      <c r="Z110" s="1" t="b">
        <f t="shared" si="25"/>
        <v>0</v>
      </c>
      <c r="AA110" s="1" t="b">
        <f t="shared" si="26"/>
        <v>1</v>
      </c>
    </row>
    <row r="111" spans="1:27" x14ac:dyDescent="0.25">
      <c r="A111" t="s">
        <v>8</v>
      </c>
      <c r="B111" t="s">
        <v>117</v>
      </c>
      <c r="C111">
        <v>187.17</v>
      </c>
      <c r="D111">
        <v>186.88</v>
      </c>
      <c r="E111">
        <v>187.44</v>
      </c>
      <c r="F111">
        <v>182.9</v>
      </c>
      <c r="G111">
        <v>144193</v>
      </c>
      <c r="H111" s="1">
        <f t="shared" si="19"/>
        <v>186.33201224148982</v>
      </c>
      <c r="I111" s="1">
        <f t="shared" si="20"/>
        <v>186.00321958638372</v>
      </c>
      <c r="J111" s="1">
        <f t="shared" si="21"/>
        <v>185.82700391501965</v>
      </c>
      <c r="K111" s="1">
        <f t="shared" si="22"/>
        <v>186.40917112129716</v>
      </c>
      <c r="L111">
        <v>1.153</v>
      </c>
      <c r="M111" s="1">
        <f t="shared" si="27"/>
        <v>213.01675</v>
      </c>
      <c r="N111" s="1">
        <f t="shared" si="28"/>
        <v>0</v>
      </c>
      <c r="O111" s="1">
        <f t="shared" si="29"/>
        <v>48.059991428571429</v>
      </c>
      <c r="P111" s="1">
        <f t="shared" si="30"/>
        <v>234.55392642857143</v>
      </c>
      <c r="Q111" s="1">
        <f t="shared" si="31"/>
        <v>0.20489953913948702</v>
      </c>
      <c r="R111" s="1">
        <f t="shared" si="32"/>
        <v>17.005528882998973</v>
      </c>
      <c r="S111" s="1">
        <f t="shared" si="33"/>
        <v>69.636761592888462</v>
      </c>
      <c r="T111" s="1">
        <f t="shared" si="34"/>
        <v>17.005528882998973</v>
      </c>
      <c r="U111" s="1">
        <f t="shared" si="35"/>
        <v>0</v>
      </c>
      <c r="V111" s="1">
        <f t="shared" si="36"/>
        <v>3.0749875279497137E-2</v>
      </c>
      <c r="W111" s="1">
        <f t="shared" si="37"/>
        <v>3.8992678784380078E-2</v>
      </c>
      <c r="X111" s="1" t="b">
        <f t="shared" si="23"/>
        <v>0</v>
      </c>
      <c r="Y111" s="1" t="b">
        <f t="shared" si="24"/>
        <v>1</v>
      </c>
      <c r="Z111" s="1" t="b">
        <f t="shared" si="25"/>
        <v>0</v>
      </c>
      <c r="AA111" s="1" t="b">
        <f t="shared" si="26"/>
        <v>1</v>
      </c>
    </row>
    <row r="112" spans="1:27" x14ac:dyDescent="0.25">
      <c r="A112" t="s">
        <v>8</v>
      </c>
      <c r="B112" t="s">
        <v>118</v>
      </c>
      <c r="C112">
        <v>186.01</v>
      </c>
      <c r="D112">
        <v>192.27</v>
      </c>
      <c r="E112">
        <v>192.49</v>
      </c>
      <c r="F112">
        <v>185.54</v>
      </c>
      <c r="G112">
        <v>129426</v>
      </c>
      <c r="H112" s="1">
        <f t="shared" si="19"/>
        <v>189.30100612074492</v>
      </c>
      <c r="I112" s="1">
        <f t="shared" si="20"/>
        <v>187.51960979319188</v>
      </c>
      <c r="J112" s="1">
        <f t="shared" si="21"/>
        <v>186.56487450652943</v>
      </c>
      <c r="K112" s="1">
        <f t="shared" si="22"/>
        <v>186.0655756103998</v>
      </c>
      <c r="L112">
        <v>2.8839999999999999</v>
      </c>
      <c r="M112" s="1">
        <f t="shared" si="27"/>
        <v>538.96191999999996</v>
      </c>
      <c r="N112" s="1">
        <f t="shared" si="28"/>
        <v>0</v>
      </c>
      <c r="O112" s="1">
        <f t="shared" si="29"/>
        <v>63.27547357142857</v>
      </c>
      <c r="P112" s="1">
        <f t="shared" si="30"/>
        <v>214.13062928571429</v>
      </c>
      <c r="Q112" s="1">
        <f t="shared" si="31"/>
        <v>0.29549940511779921</v>
      </c>
      <c r="R112" s="1">
        <f t="shared" si="32"/>
        <v>22.809690529416301</v>
      </c>
      <c r="S112" s="1">
        <f t="shared" si="33"/>
        <v>66.597700509604238</v>
      </c>
      <c r="T112" s="1">
        <f t="shared" si="34"/>
        <v>17.005528882998973</v>
      </c>
      <c r="U112" s="1">
        <f t="shared" si="35"/>
        <v>0.11703786013080146</v>
      </c>
      <c r="V112" s="1">
        <f t="shared" si="36"/>
        <v>5.851893006540073E-2</v>
      </c>
      <c r="W112" s="1">
        <f t="shared" si="37"/>
        <v>4.4634402672448933E-2</v>
      </c>
      <c r="X112" s="1" t="b">
        <f t="shared" si="23"/>
        <v>1</v>
      </c>
      <c r="Y112" s="1" t="b">
        <f t="shared" si="24"/>
        <v>1</v>
      </c>
      <c r="Z112" s="1" t="b">
        <f t="shared" si="25"/>
        <v>1</v>
      </c>
      <c r="AA112" s="1" t="b">
        <f t="shared" si="26"/>
        <v>0</v>
      </c>
    </row>
    <row r="113" spans="1:27" x14ac:dyDescent="0.25">
      <c r="A113" t="s">
        <v>8</v>
      </c>
      <c r="B113" t="s">
        <v>119</v>
      </c>
      <c r="C113">
        <v>194.45</v>
      </c>
      <c r="D113">
        <v>192.75</v>
      </c>
      <c r="E113">
        <v>194.69</v>
      </c>
      <c r="F113">
        <v>190.87</v>
      </c>
      <c r="G113">
        <v>124737</v>
      </c>
      <c r="H113" s="1">
        <f t="shared" si="19"/>
        <v>191.02550306037244</v>
      </c>
      <c r="I113" s="1">
        <f t="shared" si="20"/>
        <v>189.99080489659596</v>
      </c>
      <c r="J113" s="1">
        <f t="shared" si="21"/>
        <v>189.4362607826765</v>
      </c>
      <c r="K113" s="1">
        <f t="shared" si="22"/>
        <v>187.5716534768417</v>
      </c>
      <c r="L113">
        <v>0.25</v>
      </c>
      <c r="M113" s="1">
        <f t="shared" si="27"/>
        <v>48.067500000000003</v>
      </c>
      <c r="N113" s="1">
        <f t="shared" si="28"/>
        <v>0</v>
      </c>
      <c r="O113" s="1">
        <f t="shared" si="29"/>
        <v>97.70189642857143</v>
      </c>
      <c r="P113" s="1">
        <f t="shared" si="30"/>
        <v>214.13062928571429</v>
      </c>
      <c r="Q113" s="1">
        <f t="shared" si="31"/>
        <v>0.45627240135836844</v>
      </c>
      <c r="R113" s="1">
        <f t="shared" si="32"/>
        <v>31.331528423718737</v>
      </c>
      <c r="S113" s="1">
        <f t="shared" si="33"/>
        <v>66.597700509604238</v>
      </c>
      <c r="T113" s="1">
        <f t="shared" si="34"/>
        <v>17.005528882998973</v>
      </c>
      <c r="U113" s="1">
        <f t="shared" si="35"/>
        <v>0.28887622926829315</v>
      </c>
      <c r="V113" s="1">
        <f t="shared" si="36"/>
        <v>0.20295704469954731</v>
      </c>
      <c r="W113" s="1">
        <f t="shared" si="37"/>
        <v>0.11685345998952222</v>
      </c>
      <c r="X113" s="1" t="b">
        <f t="shared" si="23"/>
        <v>1</v>
      </c>
      <c r="Y113" s="1" t="b">
        <f t="shared" si="24"/>
        <v>1</v>
      </c>
      <c r="Z113" s="1" t="b">
        <f t="shared" si="25"/>
        <v>1</v>
      </c>
      <c r="AA113" s="1" t="b">
        <f t="shared" si="26"/>
        <v>0</v>
      </c>
    </row>
    <row r="114" spans="1:27" x14ac:dyDescent="0.25">
      <c r="A114" t="s">
        <v>8</v>
      </c>
      <c r="B114" t="s">
        <v>120</v>
      </c>
      <c r="C114">
        <v>193</v>
      </c>
      <c r="D114">
        <v>192.55</v>
      </c>
      <c r="E114">
        <v>195.13</v>
      </c>
      <c r="F114">
        <v>191.48</v>
      </c>
      <c r="G114">
        <v>99432</v>
      </c>
      <c r="H114" s="1">
        <f t="shared" si="19"/>
        <v>191.78775153018623</v>
      </c>
      <c r="I114" s="1">
        <f t="shared" si="20"/>
        <v>191.33040244829795</v>
      </c>
      <c r="J114" s="1">
        <f t="shared" si="21"/>
        <v>191.08528725408334</v>
      </c>
      <c r="K114" s="1">
        <f t="shared" si="22"/>
        <v>190.01626952449053</v>
      </c>
      <c r="L114">
        <v>-0.104</v>
      </c>
      <c r="M114" s="1">
        <f t="shared" si="27"/>
        <v>0</v>
      </c>
      <c r="N114" s="1">
        <f t="shared" si="28"/>
        <v>20.045999999999999</v>
      </c>
      <c r="O114" s="1">
        <f t="shared" si="29"/>
        <v>101.13528928571429</v>
      </c>
      <c r="P114" s="1">
        <f t="shared" si="30"/>
        <v>184.55838285714285</v>
      </c>
      <c r="Q114" s="1">
        <f t="shared" si="31"/>
        <v>0.54798534599210225</v>
      </c>
      <c r="R114" s="1">
        <f t="shared" si="32"/>
        <v>35.39990526466508</v>
      </c>
      <c r="S114" s="1">
        <f t="shared" si="33"/>
        <v>58.911523184287468</v>
      </c>
      <c r="T114" s="1">
        <f t="shared" si="34"/>
        <v>17.005528882998973</v>
      </c>
      <c r="U114" s="1">
        <f t="shared" si="35"/>
        <v>0.43894380000668615</v>
      </c>
      <c r="V114" s="1">
        <f t="shared" si="36"/>
        <v>0.36391001463748962</v>
      </c>
      <c r="W114" s="1">
        <f t="shared" si="37"/>
        <v>0.21121447235144519</v>
      </c>
      <c r="X114" s="1" t="b">
        <f t="shared" si="23"/>
        <v>1</v>
      </c>
      <c r="Y114" s="1" t="b">
        <f t="shared" si="24"/>
        <v>0</v>
      </c>
      <c r="Z114" s="1" t="b">
        <f t="shared" si="25"/>
        <v>1</v>
      </c>
      <c r="AA114" s="1" t="b">
        <f t="shared" si="26"/>
        <v>0</v>
      </c>
    </row>
    <row r="115" spans="1:27" x14ac:dyDescent="0.25">
      <c r="A115" t="s">
        <v>8</v>
      </c>
      <c r="B115" t="s">
        <v>121</v>
      </c>
      <c r="C115">
        <v>188.6</v>
      </c>
      <c r="D115">
        <v>187.42</v>
      </c>
      <c r="E115">
        <v>190.05</v>
      </c>
      <c r="F115">
        <v>187.42</v>
      </c>
      <c r="G115">
        <v>117749</v>
      </c>
      <c r="H115" s="1">
        <f t="shared" si="19"/>
        <v>189.60387576509311</v>
      </c>
      <c r="I115" s="1">
        <f t="shared" si="20"/>
        <v>190.914201224149</v>
      </c>
      <c r="J115" s="1">
        <f t="shared" si="21"/>
        <v>191.61646715645344</v>
      </c>
      <c r="K115" s="1">
        <f t="shared" si="22"/>
        <v>191.29149297120046</v>
      </c>
      <c r="L115">
        <v>-2.6640000000000001</v>
      </c>
      <c r="M115" s="1">
        <f t="shared" si="27"/>
        <v>0</v>
      </c>
      <c r="N115" s="1">
        <f t="shared" si="28"/>
        <v>512.95320000000004</v>
      </c>
      <c r="O115" s="1">
        <f t="shared" si="29"/>
        <v>88.285403571428574</v>
      </c>
      <c r="P115" s="1">
        <f t="shared" si="30"/>
        <v>185.99024</v>
      </c>
      <c r="Q115" s="1">
        <f t="shared" si="31"/>
        <v>0.47467761518791834</v>
      </c>
      <c r="R115" s="1">
        <f t="shared" si="32"/>
        <v>32.188568558927386</v>
      </c>
      <c r="S115" s="1">
        <f t="shared" si="33"/>
        <v>52.995176764897636</v>
      </c>
      <c r="T115" s="1">
        <f t="shared" si="34"/>
        <v>17.005528882998973</v>
      </c>
      <c r="U115" s="1">
        <f t="shared" si="35"/>
        <v>0.42187241524985486</v>
      </c>
      <c r="V115" s="1">
        <f t="shared" si="36"/>
        <v>0.43040810762827053</v>
      </c>
      <c r="W115" s="1">
        <f t="shared" si="37"/>
        <v>0.31668257616390894</v>
      </c>
      <c r="X115" s="1" t="b">
        <f t="shared" si="23"/>
        <v>0</v>
      </c>
      <c r="Y115" s="1" t="b">
        <f t="shared" si="24"/>
        <v>0</v>
      </c>
      <c r="Z115" s="1" t="b">
        <f t="shared" si="25"/>
        <v>1</v>
      </c>
      <c r="AA115" s="1" t="b">
        <f t="shared" si="26"/>
        <v>0</v>
      </c>
    </row>
    <row r="116" spans="1:27" x14ac:dyDescent="0.25">
      <c r="A116" t="s">
        <v>8</v>
      </c>
      <c r="B116" t="s">
        <v>122</v>
      </c>
      <c r="C116">
        <v>190.77</v>
      </c>
      <c r="D116">
        <v>190.17</v>
      </c>
      <c r="E116">
        <v>192.58</v>
      </c>
      <c r="F116">
        <v>189.79</v>
      </c>
      <c r="G116">
        <v>122508</v>
      </c>
      <c r="H116" s="1">
        <f t="shared" si="19"/>
        <v>189.88693788254653</v>
      </c>
      <c r="I116" s="1">
        <f t="shared" si="20"/>
        <v>189.71710061207449</v>
      </c>
      <c r="J116" s="1">
        <f t="shared" si="21"/>
        <v>189.62607671548162</v>
      </c>
      <c r="K116" s="1">
        <f t="shared" si="22"/>
        <v>190.90679623684403</v>
      </c>
      <c r="L116">
        <v>1.4670000000000001</v>
      </c>
      <c r="M116" s="1">
        <f t="shared" si="27"/>
        <v>274.94513999999998</v>
      </c>
      <c r="N116" s="1">
        <f t="shared" si="28"/>
        <v>0</v>
      </c>
      <c r="O116" s="1">
        <f t="shared" si="29"/>
        <v>88.285403571428574</v>
      </c>
      <c r="P116" s="1">
        <f t="shared" si="30"/>
        <v>193.91959214285708</v>
      </c>
      <c r="Q116" s="1">
        <f t="shared" si="31"/>
        <v>0.45526809640972377</v>
      </c>
      <c r="R116" s="1">
        <f t="shared" si="32"/>
        <v>31.28413915847608</v>
      </c>
      <c r="S116" s="1">
        <f t="shared" si="33"/>
        <v>39.567722641445876</v>
      </c>
      <c r="T116" s="1">
        <f t="shared" si="34"/>
        <v>17.005528882998973</v>
      </c>
      <c r="U116" s="1">
        <f t="shared" si="35"/>
        <v>0.63285558258852548</v>
      </c>
      <c r="V116" s="1">
        <f t="shared" si="36"/>
        <v>0.52736399891919017</v>
      </c>
      <c r="W116" s="1">
        <f t="shared" si="37"/>
        <v>0.44563700677833995</v>
      </c>
      <c r="X116" s="1" t="b">
        <f t="shared" si="23"/>
        <v>0</v>
      </c>
      <c r="Y116" s="1" t="b">
        <f t="shared" si="24"/>
        <v>0</v>
      </c>
      <c r="Z116" s="1" t="b">
        <f t="shared" si="25"/>
        <v>1</v>
      </c>
      <c r="AA116" s="1" t="b">
        <f t="shared" si="26"/>
        <v>0</v>
      </c>
    </row>
    <row r="117" spans="1:27" x14ac:dyDescent="0.25">
      <c r="A117" t="s">
        <v>8</v>
      </c>
      <c r="B117" t="s">
        <v>123</v>
      </c>
      <c r="C117">
        <v>191.61</v>
      </c>
      <c r="D117">
        <v>190.04</v>
      </c>
      <c r="E117">
        <v>192.12</v>
      </c>
      <c r="F117">
        <v>189.3</v>
      </c>
      <c r="G117">
        <v>87878</v>
      </c>
      <c r="H117" s="1">
        <f t="shared" si="19"/>
        <v>189.96346894127328</v>
      </c>
      <c r="I117" s="1">
        <f t="shared" si="20"/>
        <v>189.91755030603724</v>
      </c>
      <c r="J117" s="1">
        <f t="shared" si="21"/>
        <v>189.89294031852509</v>
      </c>
      <c r="K117" s="1">
        <f t="shared" si="22"/>
        <v>189.72031354130758</v>
      </c>
      <c r="L117">
        <v>-6.8000000000000005E-2</v>
      </c>
      <c r="M117" s="1">
        <f t="shared" si="27"/>
        <v>0</v>
      </c>
      <c r="N117" s="1">
        <f t="shared" si="28"/>
        <v>12.931559999999999</v>
      </c>
      <c r="O117" s="1">
        <f t="shared" si="29"/>
        <v>107.92434214285716</v>
      </c>
      <c r="P117" s="1">
        <f t="shared" si="30"/>
        <v>192.48967857142853</v>
      </c>
      <c r="Q117" s="1">
        <f t="shared" si="31"/>
        <v>0.56067599542906865</v>
      </c>
      <c r="R117" s="1">
        <f t="shared" si="32"/>
        <v>35.925201455727205</v>
      </c>
      <c r="S117" s="1">
        <f t="shared" si="33"/>
        <v>39.567722641445876</v>
      </c>
      <c r="T117" s="1">
        <f t="shared" si="34"/>
        <v>17.005528882998973</v>
      </c>
      <c r="U117" s="1">
        <f t="shared" si="35"/>
        <v>0.83855642652856077</v>
      </c>
      <c r="V117" s="1">
        <f t="shared" si="36"/>
        <v>0.73570600455854307</v>
      </c>
      <c r="W117" s="1">
        <f t="shared" si="37"/>
        <v>0.58305705609340674</v>
      </c>
      <c r="X117" s="1" t="b">
        <f t="shared" si="23"/>
        <v>1</v>
      </c>
      <c r="Y117" s="1" t="b">
        <f t="shared" si="24"/>
        <v>0</v>
      </c>
      <c r="Z117" s="1" t="b">
        <f t="shared" si="25"/>
        <v>1</v>
      </c>
      <c r="AA117" s="1" t="b">
        <f t="shared" si="26"/>
        <v>0</v>
      </c>
    </row>
    <row r="118" spans="1:27" x14ac:dyDescent="0.25">
      <c r="A118" t="s">
        <v>8</v>
      </c>
      <c r="B118" t="s">
        <v>124</v>
      </c>
      <c r="C118">
        <v>189.57</v>
      </c>
      <c r="D118">
        <v>190.35</v>
      </c>
      <c r="E118">
        <v>191.37</v>
      </c>
      <c r="F118">
        <v>189.15</v>
      </c>
      <c r="G118">
        <v>92918</v>
      </c>
      <c r="H118" s="1">
        <f t="shared" si="19"/>
        <v>190.15673447063665</v>
      </c>
      <c r="I118" s="1">
        <f t="shared" si="20"/>
        <v>190.04077515301861</v>
      </c>
      <c r="J118" s="1">
        <f t="shared" si="21"/>
        <v>189.97862702200766</v>
      </c>
      <c r="K118" s="1">
        <f t="shared" si="22"/>
        <v>189.92185328806673</v>
      </c>
      <c r="L118">
        <v>0.16300000000000001</v>
      </c>
      <c r="M118" s="1">
        <f t="shared" si="27"/>
        <v>30.976520000000001</v>
      </c>
      <c r="N118" s="1">
        <f t="shared" si="28"/>
        <v>0</v>
      </c>
      <c r="O118" s="1">
        <f t="shared" si="29"/>
        <v>107.92434214285716</v>
      </c>
      <c r="P118" s="1">
        <f t="shared" si="30"/>
        <v>116.56298571428572</v>
      </c>
      <c r="Q118" s="1">
        <f t="shared" si="31"/>
        <v>0.92588862134500194</v>
      </c>
      <c r="R118" s="1">
        <f t="shared" si="32"/>
        <v>48.075917323732874</v>
      </c>
      <c r="S118" s="1">
        <f t="shared" si="33"/>
        <v>48.075917323732874</v>
      </c>
      <c r="T118" s="1">
        <f t="shared" si="34"/>
        <v>17.005528882998973</v>
      </c>
      <c r="U118" s="1">
        <f t="shared" si="35"/>
        <v>1</v>
      </c>
      <c r="V118" s="1">
        <f t="shared" si="36"/>
        <v>0.91927821326428039</v>
      </c>
      <c r="W118" s="1">
        <f t="shared" si="37"/>
        <v>0.72332110609173528</v>
      </c>
      <c r="X118" s="1" t="b">
        <f t="shared" si="23"/>
        <v>1</v>
      </c>
      <c r="Y118" s="1" t="b">
        <f t="shared" si="24"/>
        <v>0</v>
      </c>
      <c r="Z118" s="1" t="b">
        <f t="shared" si="25"/>
        <v>1</v>
      </c>
      <c r="AA118" s="1" t="b">
        <f t="shared" si="26"/>
        <v>0</v>
      </c>
    </row>
    <row r="119" spans="1:27" x14ac:dyDescent="0.25">
      <c r="A119" t="s">
        <v>8</v>
      </c>
      <c r="B119" t="s">
        <v>125</v>
      </c>
      <c r="C119">
        <v>188.65</v>
      </c>
      <c r="D119">
        <v>192.66</v>
      </c>
      <c r="E119">
        <v>192.95</v>
      </c>
      <c r="F119">
        <v>187.9</v>
      </c>
      <c r="G119">
        <v>102723</v>
      </c>
      <c r="H119" s="1">
        <f t="shared" si="19"/>
        <v>191.40836723531834</v>
      </c>
      <c r="I119" s="1">
        <f t="shared" si="20"/>
        <v>190.65738757650934</v>
      </c>
      <c r="J119" s="1">
        <f t="shared" si="21"/>
        <v>190.25490174629797</v>
      </c>
      <c r="K119" s="1">
        <f t="shared" si="22"/>
        <v>190.06683709179455</v>
      </c>
      <c r="L119">
        <v>1.214</v>
      </c>
      <c r="M119" s="1">
        <f t="shared" si="27"/>
        <v>231.08489999999998</v>
      </c>
      <c r="N119" s="1">
        <f t="shared" si="28"/>
        <v>0</v>
      </c>
      <c r="O119" s="1">
        <f t="shared" si="29"/>
        <v>108.92114714285715</v>
      </c>
      <c r="P119" s="1">
        <f t="shared" si="30"/>
        <v>116.56298571428572</v>
      </c>
      <c r="Q119" s="1">
        <f t="shared" si="31"/>
        <v>0.93444026399461044</v>
      </c>
      <c r="R119" s="1">
        <f t="shared" si="32"/>
        <v>48.30545979564112</v>
      </c>
      <c r="S119" s="1">
        <f t="shared" si="33"/>
        <v>48.30545979564112</v>
      </c>
      <c r="T119" s="1">
        <f t="shared" si="34"/>
        <v>17.005528882998973</v>
      </c>
      <c r="U119" s="1">
        <f t="shared" si="35"/>
        <v>1</v>
      </c>
      <c r="V119" s="1">
        <f t="shared" si="36"/>
        <v>1</v>
      </c>
      <c r="W119" s="1">
        <f t="shared" si="37"/>
        <v>0.86785300227927153</v>
      </c>
      <c r="X119" s="1" t="b">
        <f t="shared" si="23"/>
        <v>1</v>
      </c>
      <c r="Y119" s="1" t="b">
        <f t="shared" si="24"/>
        <v>0</v>
      </c>
      <c r="Z119" s="1" t="b">
        <f t="shared" si="25"/>
        <v>1</v>
      </c>
      <c r="AA119" s="1" t="b">
        <f t="shared" si="26"/>
        <v>0</v>
      </c>
    </row>
    <row r="120" spans="1:27" x14ac:dyDescent="0.25">
      <c r="A120" t="s">
        <v>8</v>
      </c>
      <c r="B120" t="s">
        <v>126</v>
      </c>
      <c r="C120">
        <v>192.45</v>
      </c>
      <c r="D120">
        <v>190.79</v>
      </c>
      <c r="E120">
        <v>193.23</v>
      </c>
      <c r="F120">
        <v>189.91</v>
      </c>
      <c r="G120">
        <v>77179</v>
      </c>
      <c r="H120" s="1">
        <f t="shared" si="19"/>
        <v>191.09918361765915</v>
      </c>
      <c r="I120" s="1">
        <f t="shared" si="20"/>
        <v>191.28469378825469</v>
      </c>
      <c r="J120" s="1">
        <f t="shared" si="21"/>
        <v>191.38411753981566</v>
      </c>
      <c r="K120" s="1">
        <f t="shared" si="22"/>
        <v>190.65870710311123</v>
      </c>
      <c r="L120">
        <v>-0.97099999999999997</v>
      </c>
      <c r="M120" s="1">
        <f t="shared" si="27"/>
        <v>0</v>
      </c>
      <c r="N120" s="1">
        <f t="shared" si="28"/>
        <v>187.07285999999999</v>
      </c>
      <c r="O120" s="1">
        <f t="shared" si="29"/>
        <v>125.42721142857144</v>
      </c>
      <c r="P120" s="1">
        <f t="shared" si="30"/>
        <v>70.85462428571428</v>
      </c>
      <c r="Q120" s="1">
        <f t="shared" si="31"/>
        <v>1.7702050175694757</v>
      </c>
      <c r="R120" s="1">
        <f t="shared" si="32"/>
        <v>63.9015887395446</v>
      </c>
      <c r="S120" s="1">
        <f t="shared" si="33"/>
        <v>63.9015887395446</v>
      </c>
      <c r="T120" s="1">
        <f t="shared" si="34"/>
        <v>17.005528882998973</v>
      </c>
      <c r="U120" s="1">
        <f t="shared" si="35"/>
        <v>1</v>
      </c>
      <c r="V120" s="1">
        <f t="shared" si="36"/>
        <v>1</v>
      </c>
      <c r="W120" s="1">
        <f t="shared" si="37"/>
        <v>0.95963910663214014</v>
      </c>
      <c r="X120" s="1" t="b">
        <f t="shared" si="23"/>
        <v>0</v>
      </c>
      <c r="Y120" s="1" t="b">
        <f t="shared" si="24"/>
        <v>0</v>
      </c>
      <c r="Z120" s="1" t="b">
        <f t="shared" si="25"/>
        <v>1</v>
      </c>
      <c r="AA120" s="1" t="b">
        <f t="shared" si="26"/>
        <v>0</v>
      </c>
    </row>
    <row r="121" spans="1:27" x14ac:dyDescent="0.25">
      <c r="A121" t="s">
        <v>8</v>
      </c>
      <c r="B121" t="s">
        <v>127</v>
      </c>
      <c r="C121">
        <v>188.68</v>
      </c>
      <c r="D121">
        <v>187.34</v>
      </c>
      <c r="E121">
        <v>189.68</v>
      </c>
      <c r="F121">
        <v>186.87</v>
      </c>
      <c r="G121">
        <v>103473</v>
      </c>
      <c r="H121" s="1">
        <f t="shared" si="19"/>
        <v>189.21959180882959</v>
      </c>
      <c r="I121" s="1">
        <f t="shared" si="20"/>
        <v>190.34734689412733</v>
      </c>
      <c r="J121" s="1">
        <f t="shared" si="21"/>
        <v>190.95176465226075</v>
      </c>
      <c r="K121" s="1">
        <f t="shared" si="22"/>
        <v>191.24544310379446</v>
      </c>
      <c r="L121">
        <v>-1.8080000000000001</v>
      </c>
      <c r="M121" s="1">
        <f t="shared" si="27"/>
        <v>0</v>
      </c>
      <c r="N121" s="1">
        <f t="shared" si="28"/>
        <v>344.94832000000002</v>
      </c>
      <c r="O121" s="1">
        <f t="shared" si="29"/>
        <v>101.42747428571428</v>
      </c>
      <c r="P121" s="1">
        <f t="shared" si="30"/>
        <v>84.216971428571441</v>
      </c>
      <c r="Q121" s="1">
        <f t="shared" si="31"/>
        <v>1.2043590806603621</v>
      </c>
      <c r="R121" s="1">
        <f t="shared" si="32"/>
        <v>54.635340096204793</v>
      </c>
      <c r="S121" s="1">
        <f t="shared" si="33"/>
        <v>63.9015887395446</v>
      </c>
      <c r="T121" s="1">
        <f t="shared" si="34"/>
        <v>17.005528882998973</v>
      </c>
      <c r="U121" s="1">
        <f t="shared" si="35"/>
        <v>0.80240880211077159</v>
      </c>
      <c r="V121" s="1">
        <f t="shared" si="36"/>
        <v>0.9012044010553858</v>
      </c>
      <c r="W121" s="1">
        <f t="shared" si="37"/>
        <v>0.95060220052769284</v>
      </c>
      <c r="X121" s="1" t="b">
        <f t="shared" si="23"/>
        <v>0</v>
      </c>
      <c r="Y121" s="1" t="b">
        <f t="shared" si="24"/>
        <v>0</v>
      </c>
      <c r="Z121" s="1" t="b">
        <f t="shared" si="25"/>
        <v>0</v>
      </c>
      <c r="AA121" s="1" t="b">
        <f t="shared" si="26"/>
        <v>1</v>
      </c>
    </row>
    <row r="122" spans="1:27" x14ac:dyDescent="0.25">
      <c r="A122" t="s">
        <v>8</v>
      </c>
      <c r="B122" t="s">
        <v>128</v>
      </c>
      <c r="C122">
        <v>189.49</v>
      </c>
      <c r="D122">
        <v>187.25</v>
      </c>
      <c r="E122">
        <v>189.5</v>
      </c>
      <c r="F122">
        <v>186.61</v>
      </c>
      <c r="G122">
        <v>89233</v>
      </c>
      <c r="H122" s="1">
        <f t="shared" si="19"/>
        <v>188.2347959044148</v>
      </c>
      <c r="I122" s="1">
        <f t="shared" si="20"/>
        <v>188.82567344706371</v>
      </c>
      <c r="J122" s="1">
        <f t="shared" si="21"/>
        <v>189.14235291436569</v>
      </c>
      <c r="K122" s="1">
        <f t="shared" si="22"/>
        <v>190.31652752204644</v>
      </c>
      <c r="L122">
        <v>-4.8000000000000001E-2</v>
      </c>
      <c r="M122" s="1">
        <f t="shared" si="27"/>
        <v>0</v>
      </c>
      <c r="N122" s="1">
        <f t="shared" si="28"/>
        <v>8.9923200000000012</v>
      </c>
      <c r="O122" s="1">
        <f t="shared" si="29"/>
        <v>101.42747428571428</v>
      </c>
      <c r="P122" s="1">
        <f t="shared" si="30"/>
        <v>88.497641428571427</v>
      </c>
      <c r="Q122" s="1">
        <f t="shared" si="31"/>
        <v>1.146103700035654</v>
      </c>
      <c r="R122" s="1">
        <f t="shared" si="32"/>
        <v>53.403929177169459</v>
      </c>
      <c r="S122" s="1">
        <f t="shared" si="33"/>
        <v>63.9015887395446</v>
      </c>
      <c r="T122" s="1">
        <f t="shared" si="34"/>
        <v>17.005528882998973</v>
      </c>
      <c r="U122" s="1">
        <f t="shared" si="35"/>
        <v>0.77615049975440731</v>
      </c>
      <c r="V122" s="1">
        <f t="shared" si="36"/>
        <v>0.78927965093258945</v>
      </c>
      <c r="W122" s="1">
        <f t="shared" si="37"/>
        <v>0.89463982546629461</v>
      </c>
      <c r="X122" s="1" t="b">
        <f t="shared" si="23"/>
        <v>0</v>
      </c>
      <c r="Y122" s="1" t="b">
        <f t="shared" si="24"/>
        <v>0</v>
      </c>
      <c r="Z122" s="1" t="b">
        <f t="shared" si="25"/>
        <v>0</v>
      </c>
      <c r="AA122" s="1" t="b">
        <f t="shared" si="26"/>
        <v>1</v>
      </c>
    </row>
    <row r="123" spans="1:27" x14ac:dyDescent="0.25">
      <c r="A123" t="s">
        <v>8</v>
      </c>
      <c r="B123" t="s">
        <v>129</v>
      </c>
      <c r="C123">
        <v>187.18</v>
      </c>
      <c r="D123">
        <v>187.04</v>
      </c>
      <c r="E123">
        <v>187.81</v>
      </c>
      <c r="F123">
        <v>184.8</v>
      </c>
      <c r="G123">
        <v>87742</v>
      </c>
      <c r="H123" s="1">
        <f t="shared" si="19"/>
        <v>187.63739795220738</v>
      </c>
      <c r="I123" s="1">
        <f t="shared" si="20"/>
        <v>187.99583672353185</v>
      </c>
      <c r="J123" s="1">
        <f t="shared" si="21"/>
        <v>188.1879411630652</v>
      </c>
      <c r="K123" s="1">
        <f t="shared" si="22"/>
        <v>188.80790555206806</v>
      </c>
      <c r="L123">
        <v>-0.112</v>
      </c>
      <c r="M123" s="1">
        <f t="shared" si="27"/>
        <v>0</v>
      </c>
      <c r="N123" s="1">
        <f t="shared" si="28"/>
        <v>20.972000000000001</v>
      </c>
      <c r="O123" s="1">
        <f t="shared" si="29"/>
        <v>95.503766428571424</v>
      </c>
      <c r="P123" s="1">
        <f t="shared" si="30"/>
        <v>89.139949999999999</v>
      </c>
      <c r="Q123" s="1">
        <f t="shared" si="31"/>
        <v>1.0713912945718662</v>
      </c>
      <c r="R123" s="1">
        <f t="shared" si="32"/>
        <v>51.723269156314139</v>
      </c>
      <c r="S123" s="1">
        <f t="shared" si="33"/>
        <v>63.9015887395446</v>
      </c>
      <c r="T123" s="1">
        <f t="shared" si="34"/>
        <v>17.005528882998973</v>
      </c>
      <c r="U123" s="1">
        <f t="shared" si="35"/>
        <v>0.74031252048714191</v>
      </c>
      <c r="V123" s="1">
        <f t="shared" si="36"/>
        <v>0.75823151012077461</v>
      </c>
      <c r="W123" s="1">
        <f t="shared" si="37"/>
        <v>0.82971795558808026</v>
      </c>
      <c r="X123" s="1" t="b">
        <f t="shared" si="23"/>
        <v>0</v>
      </c>
      <c r="Y123" s="1" t="b">
        <f t="shared" si="24"/>
        <v>0</v>
      </c>
      <c r="Z123" s="1" t="b">
        <f t="shared" si="25"/>
        <v>0</v>
      </c>
      <c r="AA123" s="1" t="b">
        <f t="shared" si="26"/>
        <v>1</v>
      </c>
    </row>
    <row r="124" spans="1:27" x14ac:dyDescent="0.25">
      <c r="A124" t="s">
        <v>8</v>
      </c>
      <c r="B124" t="s">
        <v>130</v>
      </c>
      <c r="C124">
        <v>190.19</v>
      </c>
      <c r="D124">
        <v>189</v>
      </c>
      <c r="E124">
        <v>193.07</v>
      </c>
      <c r="F124">
        <v>188.35</v>
      </c>
      <c r="G124">
        <v>145488</v>
      </c>
      <c r="H124" s="1">
        <f t="shared" si="19"/>
        <v>188.31869897610369</v>
      </c>
      <c r="I124" s="1">
        <f t="shared" si="20"/>
        <v>187.90991836176593</v>
      </c>
      <c r="J124" s="1">
        <f t="shared" si="21"/>
        <v>187.69083332663061</v>
      </c>
      <c r="K124" s="1">
        <f t="shared" si="22"/>
        <v>188.00582839792457</v>
      </c>
      <c r="L124">
        <v>1.048</v>
      </c>
      <c r="M124" s="1">
        <f t="shared" si="27"/>
        <v>196.01792</v>
      </c>
      <c r="N124" s="1">
        <f t="shared" si="28"/>
        <v>0</v>
      </c>
      <c r="O124" s="1">
        <f t="shared" si="29"/>
        <v>95.503766428571424</v>
      </c>
      <c r="P124" s="1">
        <f t="shared" si="30"/>
        <v>79.136875714285722</v>
      </c>
      <c r="Q124" s="1">
        <f t="shared" si="31"/>
        <v>1.2068174990048435</v>
      </c>
      <c r="R124" s="1">
        <f t="shared" si="32"/>
        <v>54.685876813513289</v>
      </c>
      <c r="S124" s="1">
        <f t="shared" si="33"/>
        <v>63.9015887395446</v>
      </c>
      <c r="T124" s="1">
        <f t="shared" si="34"/>
        <v>17.005528882998973</v>
      </c>
      <c r="U124" s="1">
        <f t="shared" si="35"/>
        <v>0.80348643459126334</v>
      </c>
      <c r="V124" s="1">
        <f t="shared" si="36"/>
        <v>0.77189947753920263</v>
      </c>
      <c r="W124" s="1">
        <f t="shared" si="37"/>
        <v>0.78058956423589609</v>
      </c>
      <c r="X124" s="1" t="b">
        <f t="shared" si="23"/>
        <v>0</v>
      </c>
      <c r="Y124" s="1" t="b">
        <f t="shared" si="24"/>
        <v>0</v>
      </c>
      <c r="Z124" s="1" t="b">
        <f t="shared" si="25"/>
        <v>0</v>
      </c>
      <c r="AA124" s="1" t="b">
        <f t="shared" si="26"/>
        <v>1</v>
      </c>
    </row>
    <row r="125" spans="1:27" x14ac:dyDescent="0.25">
      <c r="A125" t="s">
        <v>8</v>
      </c>
      <c r="B125" t="s">
        <v>131</v>
      </c>
      <c r="C125">
        <v>190.61</v>
      </c>
      <c r="D125">
        <v>197.98</v>
      </c>
      <c r="E125">
        <v>198.35</v>
      </c>
      <c r="F125">
        <v>190.14</v>
      </c>
      <c r="G125">
        <v>169302</v>
      </c>
      <c r="H125" s="1">
        <f t="shared" si="19"/>
        <v>193.14934948805183</v>
      </c>
      <c r="I125" s="1">
        <f t="shared" si="20"/>
        <v>190.25095918088297</v>
      </c>
      <c r="J125" s="1">
        <f t="shared" si="21"/>
        <v>188.69757352606041</v>
      </c>
      <c r="K125" s="1">
        <f t="shared" si="22"/>
        <v>188.01011817906181</v>
      </c>
      <c r="L125">
        <v>4.7510000000000003</v>
      </c>
      <c r="M125" s="1">
        <f t="shared" si="27"/>
        <v>897.93900000000008</v>
      </c>
      <c r="N125" s="1">
        <f t="shared" si="28"/>
        <v>0</v>
      </c>
      <c r="O125" s="1">
        <f t="shared" si="29"/>
        <v>94.289564285714278</v>
      </c>
      <c r="P125" s="1">
        <f t="shared" si="30"/>
        <v>79.136875714285722</v>
      </c>
      <c r="Q125" s="1">
        <f t="shared" si="31"/>
        <v>1.1914744350804995</v>
      </c>
      <c r="R125" s="1">
        <f t="shared" si="32"/>
        <v>54.368621235443847</v>
      </c>
      <c r="S125" s="1">
        <f t="shared" si="33"/>
        <v>63.9015887395446</v>
      </c>
      <c r="T125" s="1">
        <f t="shared" si="34"/>
        <v>22.809690529416301</v>
      </c>
      <c r="U125" s="1">
        <f t="shared" si="35"/>
        <v>0.768008587596689</v>
      </c>
      <c r="V125" s="1">
        <f t="shared" si="36"/>
        <v>0.78574751109397623</v>
      </c>
      <c r="W125" s="1">
        <f t="shared" si="37"/>
        <v>0.77198951060737542</v>
      </c>
      <c r="X125" s="1" t="b">
        <f t="shared" si="23"/>
        <v>1</v>
      </c>
      <c r="Y125" s="1" t="b">
        <f t="shared" si="24"/>
        <v>0</v>
      </c>
      <c r="Z125" s="1" t="b">
        <f t="shared" si="25"/>
        <v>1</v>
      </c>
      <c r="AA125" s="1" t="b">
        <f t="shared" si="26"/>
        <v>0</v>
      </c>
    </row>
    <row r="126" spans="1:27" x14ac:dyDescent="0.25">
      <c r="A126" t="s">
        <v>8</v>
      </c>
      <c r="B126" t="s">
        <v>132</v>
      </c>
      <c r="C126">
        <v>193.21</v>
      </c>
      <c r="D126">
        <v>194.18</v>
      </c>
      <c r="E126">
        <v>196.12</v>
      </c>
      <c r="F126">
        <v>192.62</v>
      </c>
      <c r="G126">
        <v>107104</v>
      </c>
      <c r="H126" s="1">
        <f t="shared" si="19"/>
        <v>193.66467474402592</v>
      </c>
      <c r="I126" s="1">
        <f t="shared" si="20"/>
        <v>193.35547959044149</v>
      </c>
      <c r="J126" s="1">
        <f t="shared" si="21"/>
        <v>193.18976715518707</v>
      </c>
      <c r="K126" s="1">
        <f t="shared" si="22"/>
        <v>190.29005411440653</v>
      </c>
      <c r="L126">
        <v>-1.919</v>
      </c>
      <c r="M126" s="1">
        <f t="shared" si="27"/>
        <v>0</v>
      </c>
      <c r="N126" s="1">
        <f t="shared" si="28"/>
        <v>379.92361999999997</v>
      </c>
      <c r="O126" s="1">
        <f t="shared" si="29"/>
        <v>119.93078428571428</v>
      </c>
      <c r="P126" s="1">
        <f t="shared" si="30"/>
        <v>79.136875714285722</v>
      </c>
      <c r="Q126" s="1">
        <f t="shared" si="31"/>
        <v>1.5154854573575802</v>
      </c>
      <c r="R126" s="1">
        <f t="shared" si="32"/>
        <v>60.246242049418917</v>
      </c>
      <c r="S126" s="1">
        <f t="shared" si="33"/>
        <v>63.9015887395446</v>
      </c>
      <c r="T126" s="1">
        <f t="shared" si="34"/>
        <v>31.28413915847608</v>
      </c>
      <c r="U126" s="1">
        <f t="shared" si="35"/>
        <v>0.88793278637434359</v>
      </c>
      <c r="V126" s="1">
        <f t="shared" si="36"/>
        <v>0.82797068698551635</v>
      </c>
      <c r="W126" s="1">
        <f t="shared" si="37"/>
        <v>0.79993508226235943</v>
      </c>
      <c r="X126" s="1" t="b">
        <f t="shared" si="23"/>
        <v>1</v>
      </c>
      <c r="Y126" s="1" t="b">
        <f t="shared" si="24"/>
        <v>0</v>
      </c>
      <c r="Z126" s="1" t="b">
        <f t="shared" si="25"/>
        <v>1</v>
      </c>
      <c r="AA126" s="1" t="b">
        <f t="shared" si="26"/>
        <v>0</v>
      </c>
    </row>
    <row r="127" spans="1:27" x14ac:dyDescent="0.25">
      <c r="A127" t="s">
        <v>8</v>
      </c>
      <c r="B127" t="s">
        <v>133</v>
      </c>
      <c r="C127">
        <v>196.1</v>
      </c>
      <c r="D127">
        <v>189.42</v>
      </c>
      <c r="E127">
        <v>196.27</v>
      </c>
      <c r="F127">
        <v>186.93</v>
      </c>
      <c r="G127">
        <v>157820</v>
      </c>
      <c r="H127" s="1">
        <f t="shared" si="19"/>
        <v>191.54233737201295</v>
      </c>
      <c r="I127" s="1">
        <f t="shared" si="20"/>
        <v>192.81573979522074</v>
      </c>
      <c r="J127" s="1">
        <f t="shared" si="21"/>
        <v>193.49821691092689</v>
      </c>
      <c r="K127" s="1">
        <f t="shared" si="22"/>
        <v>193.31632058954156</v>
      </c>
      <c r="L127">
        <v>-2.4510000000000001</v>
      </c>
      <c r="M127" s="1">
        <f t="shared" si="27"/>
        <v>0</v>
      </c>
      <c r="N127" s="1">
        <f t="shared" si="28"/>
        <v>475.93518</v>
      </c>
      <c r="O127" s="1">
        <f t="shared" si="29"/>
        <v>116.49739142857142</v>
      </c>
      <c r="P127" s="1">
        <f t="shared" si="30"/>
        <v>106.27427714285716</v>
      </c>
      <c r="Q127" s="1">
        <f t="shared" si="31"/>
        <v>1.0961955664207628</v>
      </c>
      <c r="R127" s="1">
        <f t="shared" si="32"/>
        <v>52.294527475435309</v>
      </c>
      <c r="S127" s="1">
        <f t="shared" si="33"/>
        <v>63.9015887395446</v>
      </c>
      <c r="T127" s="1">
        <f t="shared" si="34"/>
        <v>31.28413915847608</v>
      </c>
      <c r="U127" s="1">
        <f t="shared" si="35"/>
        <v>0.64414565169294724</v>
      </c>
      <c r="V127" s="1">
        <f t="shared" si="36"/>
        <v>0.76603921903364536</v>
      </c>
      <c r="W127" s="1">
        <f t="shared" si="37"/>
        <v>0.77589336506381079</v>
      </c>
      <c r="X127" s="1" t="b">
        <f t="shared" si="23"/>
        <v>0</v>
      </c>
      <c r="Y127" s="1" t="b">
        <f t="shared" si="24"/>
        <v>0</v>
      </c>
      <c r="Z127" s="1" t="b">
        <f t="shared" si="25"/>
        <v>0</v>
      </c>
      <c r="AA127" s="1" t="b">
        <f t="shared" si="26"/>
        <v>1</v>
      </c>
    </row>
    <row r="128" spans="1:27" x14ac:dyDescent="0.25">
      <c r="A128" t="s">
        <v>8</v>
      </c>
      <c r="B128" t="s">
        <v>134</v>
      </c>
      <c r="C128">
        <v>190.22</v>
      </c>
      <c r="D128">
        <v>184.82</v>
      </c>
      <c r="E128">
        <v>190.59</v>
      </c>
      <c r="F128">
        <v>182.06</v>
      </c>
      <c r="G128">
        <v>150884</v>
      </c>
      <c r="H128" s="1">
        <f t="shared" si="19"/>
        <v>188.18116868600646</v>
      </c>
      <c r="I128" s="1">
        <f t="shared" si="20"/>
        <v>190.19786989761036</v>
      </c>
      <c r="J128" s="1">
        <f t="shared" si="21"/>
        <v>191.2787162986007</v>
      </c>
      <c r="K128" s="1">
        <f t="shared" si="22"/>
        <v>192.7361801952683</v>
      </c>
      <c r="L128">
        <v>-2.4279999999999999</v>
      </c>
      <c r="M128" s="1">
        <f t="shared" si="27"/>
        <v>0</v>
      </c>
      <c r="N128" s="1">
        <f t="shared" si="28"/>
        <v>459.91175999999996</v>
      </c>
      <c r="O128" s="1">
        <f t="shared" si="29"/>
        <v>116.49739142857142</v>
      </c>
      <c r="P128" s="1">
        <f t="shared" si="30"/>
        <v>138.83779000000001</v>
      </c>
      <c r="Q128" s="1">
        <f t="shared" si="31"/>
        <v>0.83908992953987105</v>
      </c>
      <c r="R128" s="1">
        <f t="shared" si="32"/>
        <v>45.625279985618008</v>
      </c>
      <c r="S128" s="1">
        <f t="shared" si="33"/>
        <v>63.9015887395446</v>
      </c>
      <c r="T128" s="1">
        <f t="shared" si="34"/>
        <v>31.28413915847608</v>
      </c>
      <c r="U128" s="1">
        <f t="shared" si="35"/>
        <v>0.43967695240849436</v>
      </c>
      <c r="V128" s="1">
        <f t="shared" si="36"/>
        <v>0.5419113020507208</v>
      </c>
      <c r="W128" s="1">
        <f t="shared" si="37"/>
        <v>0.68494099451811852</v>
      </c>
      <c r="X128" s="1" t="b">
        <f t="shared" si="23"/>
        <v>0</v>
      </c>
      <c r="Y128" s="1" t="b">
        <f t="shared" si="24"/>
        <v>0</v>
      </c>
      <c r="Z128" s="1" t="b">
        <f t="shared" si="25"/>
        <v>0</v>
      </c>
      <c r="AA128" s="1" t="b">
        <f t="shared" si="26"/>
        <v>1</v>
      </c>
    </row>
    <row r="129" spans="1:27" x14ac:dyDescent="0.25">
      <c r="A129" t="s">
        <v>8</v>
      </c>
      <c r="B129" t="s">
        <v>135</v>
      </c>
      <c r="C129">
        <v>186.59</v>
      </c>
      <c r="D129">
        <v>187.23</v>
      </c>
      <c r="E129">
        <v>188.95</v>
      </c>
      <c r="F129">
        <v>183.99</v>
      </c>
      <c r="G129">
        <v>124025</v>
      </c>
      <c r="H129" s="1">
        <f t="shared" si="19"/>
        <v>187.70558434300324</v>
      </c>
      <c r="I129" s="1">
        <f t="shared" si="20"/>
        <v>187.99093494880518</v>
      </c>
      <c r="J129" s="1">
        <f t="shared" si="21"/>
        <v>188.1438679532219</v>
      </c>
      <c r="K129" s="1">
        <f t="shared" si="22"/>
        <v>190.16833885385304</v>
      </c>
      <c r="L129">
        <v>1.304</v>
      </c>
      <c r="M129" s="1">
        <f t="shared" si="27"/>
        <v>241.00528</v>
      </c>
      <c r="N129" s="1">
        <f t="shared" si="28"/>
        <v>0</v>
      </c>
      <c r="O129" s="1">
        <f t="shared" si="29"/>
        <v>116.49739142857142</v>
      </c>
      <c r="P129" s="1">
        <f t="shared" si="30"/>
        <v>135.0491157142857</v>
      </c>
      <c r="Q129" s="1">
        <f t="shared" si="31"/>
        <v>0.86262979814719476</v>
      </c>
      <c r="R129" s="1">
        <f t="shared" si="32"/>
        <v>46.312466331488658</v>
      </c>
      <c r="S129" s="1">
        <f t="shared" si="33"/>
        <v>63.9015887395446</v>
      </c>
      <c r="T129" s="1">
        <f t="shared" si="34"/>
        <v>31.28413915847608</v>
      </c>
      <c r="U129" s="1">
        <f t="shared" si="35"/>
        <v>0.46074501121433975</v>
      </c>
      <c r="V129" s="1">
        <f t="shared" si="36"/>
        <v>0.45021098181141705</v>
      </c>
      <c r="W129" s="1">
        <f t="shared" si="37"/>
        <v>0.60812510042253121</v>
      </c>
      <c r="X129" s="1" t="b">
        <f t="shared" si="23"/>
        <v>0</v>
      </c>
      <c r="Y129" s="1" t="b">
        <f t="shared" si="24"/>
        <v>0</v>
      </c>
      <c r="Z129" s="1" t="b">
        <f t="shared" si="25"/>
        <v>0</v>
      </c>
      <c r="AA129" s="1" t="b">
        <f t="shared" si="26"/>
        <v>1</v>
      </c>
    </row>
    <row r="130" spans="1:27" x14ac:dyDescent="0.25">
      <c r="A130" t="s">
        <v>8</v>
      </c>
      <c r="B130" t="s">
        <v>136</v>
      </c>
      <c r="C130">
        <v>186</v>
      </c>
      <c r="D130">
        <v>185.27</v>
      </c>
      <c r="E130">
        <v>189.06</v>
      </c>
      <c r="F130">
        <v>183.96</v>
      </c>
      <c r="G130">
        <v>109696</v>
      </c>
      <c r="H130" s="1">
        <f t="shared" si="19"/>
        <v>186.48779217150161</v>
      </c>
      <c r="I130" s="1">
        <f t="shared" si="20"/>
        <v>187.21846747440259</v>
      </c>
      <c r="J130" s="1">
        <f t="shared" si="21"/>
        <v>187.6100712315129</v>
      </c>
      <c r="K130" s="1">
        <f t="shared" si="22"/>
        <v>187.96386096921509</v>
      </c>
      <c r="L130">
        <v>-1.0469999999999999</v>
      </c>
      <c r="M130" s="1">
        <f t="shared" si="27"/>
        <v>0</v>
      </c>
      <c r="N130" s="1">
        <f t="shared" si="28"/>
        <v>196.02980999999997</v>
      </c>
      <c r="O130" s="1">
        <f t="shared" si="29"/>
        <v>114.07311571428572</v>
      </c>
      <c r="P130" s="1">
        <f t="shared" si="30"/>
        <v>135.0491157142857</v>
      </c>
      <c r="Q130" s="1">
        <f t="shared" si="31"/>
        <v>0.84467873122266501</v>
      </c>
      <c r="R130" s="1">
        <f t="shared" si="32"/>
        <v>45.79001844200841</v>
      </c>
      <c r="S130" s="1">
        <f t="shared" si="33"/>
        <v>63.9015887395446</v>
      </c>
      <c r="T130" s="1">
        <f t="shared" si="34"/>
        <v>35.925201455727205</v>
      </c>
      <c r="U130" s="1">
        <f t="shared" si="35"/>
        <v>0.35261225426298665</v>
      </c>
      <c r="V130" s="1">
        <f t="shared" si="36"/>
        <v>0.40667863273866323</v>
      </c>
      <c r="W130" s="1">
        <f t="shared" si="37"/>
        <v>0.47429496739469196</v>
      </c>
      <c r="X130" s="1" t="b">
        <f t="shared" si="23"/>
        <v>0</v>
      </c>
      <c r="Y130" s="1" t="b">
        <f t="shared" si="24"/>
        <v>0</v>
      </c>
      <c r="Z130" s="1" t="b">
        <f t="shared" si="25"/>
        <v>0</v>
      </c>
      <c r="AA130" s="1" t="b">
        <f t="shared" si="26"/>
        <v>1</v>
      </c>
    </row>
    <row r="131" spans="1:27" x14ac:dyDescent="0.25">
      <c r="A131" t="s">
        <v>8</v>
      </c>
      <c r="B131" t="s">
        <v>137</v>
      </c>
      <c r="C131">
        <v>181.54</v>
      </c>
      <c r="D131">
        <v>182.6</v>
      </c>
      <c r="E131">
        <v>182.9</v>
      </c>
      <c r="F131">
        <v>179.78</v>
      </c>
      <c r="G131">
        <v>166711</v>
      </c>
      <c r="H131" s="1">
        <f t="shared" si="19"/>
        <v>184.54389608575082</v>
      </c>
      <c r="I131" s="1">
        <f t="shared" si="20"/>
        <v>185.71023373720129</v>
      </c>
      <c r="J131" s="1">
        <f t="shared" si="21"/>
        <v>186.33532973340351</v>
      </c>
      <c r="K131" s="1">
        <f t="shared" si="22"/>
        <v>187.17251257415981</v>
      </c>
      <c r="L131">
        <v>-1.4410000000000001</v>
      </c>
      <c r="M131" s="1">
        <f t="shared" si="27"/>
        <v>0</v>
      </c>
      <c r="N131" s="1">
        <f t="shared" si="28"/>
        <v>266.97407000000004</v>
      </c>
      <c r="O131" s="1">
        <f t="shared" si="29"/>
        <v>114.07311571428572</v>
      </c>
      <c r="P131" s="1">
        <f t="shared" si="30"/>
        <v>148.12756214285713</v>
      </c>
      <c r="Q131" s="1">
        <f t="shared" si="31"/>
        <v>0.77010054080463008</v>
      </c>
      <c r="R131" s="1">
        <f t="shared" si="32"/>
        <v>43.506033869385043</v>
      </c>
      <c r="S131" s="1">
        <f t="shared" si="33"/>
        <v>63.9015887395446</v>
      </c>
      <c r="T131" s="1">
        <f t="shared" si="34"/>
        <v>43.506033869385043</v>
      </c>
      <c r="U131" s="1">
        <f t="shared" si="35"/>
        <v>0</v>
      </c>
      <c r="V131" s="1">
        <f t="shared" si="36"/>
        <v>0.17630612713149332</v>
      </c>
      <c r="W131" s="1">
        <f t="shared" si="37"/>
        <v>0.31325855447145518</v>
      </c>
      <c r="X131" s="1" t="b">
        <f t="shared" si="23"/>
        <v>0</v>
      </c>
      <c r="Y131" s="1" t="b">
        <f t="shared" si="24"/>
        <v>1</v>
      </c>
      <c r="Z131" s="1" t="b">
        <f t="shared" si="25"/>
        <v>0</v>
      </c>
      <c r="AA131" s="1" t="b">
        <f t="shared" si="26"/>
        <v>1</v>
      </c>
    </row>
    <row r="132" spans="1:27" x14ac:dyDescent="0.25">
      <c r="A132" t="s">
        <v>8</v>
      </c>
      <c r="B132" t="s">
        <v>138</v>
      </c>
      <c r="C132">
        <v>184.15</v>
      </c>
      <c r="D132">
        <v>180.84</v>
      </c>
      <c r="E132">
        <v>184.5</v>
      </c>
      <c r="F132">
        <v>180.08</v>
      </c>
      <c r="G132">
        <v>133843</v>
      </c>
      <c r="H132" s="1">
        <f t="shared" ref="H132:H195" si="38">($D132*(2/(3+1))) +(H131*(1-(2/(3+1))))</f>
        <v>182.69194804287542</v>
      </c>
      <c r="I132" s="1">
        <f t="shared" ref="I132:I195" si="39">($D132*(2/(9+1))) +(H131*(1-(2/(9+1))))</f>
        <v>183.80311686860065</v>
      </c>
      <c r="J132" s="1">
        <f t="shared" ref="J132:J195" si="40">($D132*(2/(50+1))) +(H131*(1-(2/(50+1))))</f>
        <v>184.39864525885864</v>
      </c>
      <c r="K132" s="1">
        <f t="shared" ref="K132:K195" si="41">($D132*(2/(200+1))) +(I131*(1-(2/(200+1))))</f>
        <v>185.66177370001523</v>
      </c>
      <c r="L132">
        <v>-0.96399999999999997</v>
      </c>
      <c r="M132" s="1">
        <f t="shared" si="27"/>
        <v>0</v>
      </c>
      <c r="N132" s="1">
        <f t="shared" si="28"/>
        <v>176.0264</v>
      </c>
      <c r="O132" s="1">
        <f t="shared" si="29"/>
        <v>111.86050714285714</v>
      </c>
      <c r="P132" s="1">
        <f t="shared" si="30"/>
        <v>167.19713857142855</v>
      </c>
      <c r="Q132" s="1">
        <f t="shared" si="31"/>
        <v>0.66903362161948154</v>
      </c>
      <c r="R132" s="1">
        <f t="shared" si="32"/>
        <v>40.085089536441501</v>
      </c>
      <c r="S132" s="1">
        <f t="shared" si="33"/>
        <v>63.9015887395446</v>
      </c>
      <c r="T132" s="1">
        <f t="shared" si="34"/>
        <v>40.085089536441501</v>
      </c>
      <c r="U132" s="1">
        <f t="shared" si="35"/>
        <v>0</v>
      </c>
      <c r="V132" s="1">
        <f t="shared" si="36"/>
        <v>0</v>
      </c>
      <c r="W132" s="1">
        <f t="shared" si="37"/>
        <v>0.20333931636933161</v>
      </c>
      <c r="X132" s="1" t="b">
        <f t="shared" ref="X132:X195" si="42">IF(AND((I132&gt;J132),(J132&gt;K132)),TRUE,FALSE)</f>
        <v>0</v>
      </c>
      <c r="Y132" s="1" t="b">
        <f t="shared" ref="Y132:Y195" si="43">IF(U132&lt;0.3,TRUE,FALSE)</f>
        <v>1</v>
      </c>
      <c r="Z132" s="1" t="b">
        <f t="shared" ref="Z132:Z195" si="44">IF(V132&gt;W132,TRUE,FALSE)</f>
        <v>0</v>
      </c>
      <c r="AA132" s="1" t="b">
        <f t="shared" ref="AA132:AA195" si="45">IF(V132&lt;W132,TRUE,FALSE)</f>
        <v>1</v>
      </c>
    </row>
    <row r="133" spans="1:27" x14ac:dyDescent="0.25">
      <c r="A133" t="s">
        <v>8</v>
      </c>
      <c r="B133" t="s">
        <v>139</v>
      </c>
      <c r="C133">
        <v>180.7</v>
      </c>
      <c r="D133">
        <v>178.62</v>
      </c>
      <c r="E133">
        <v>180.86</v>
      </c>
      <c r="F133">
        <v>177.49</v>
      </c>
      <c r="G133">
        <v>284782</v>
      </c>
      <c r="H133" s="1">
        <f t="shared" si="38"/>
        <v>180.65597402143771</v>
      </c>
      <c r="I133" s="1">
        <f t="shared" si="39"/>
        <v>181.87755843430034</v>
      </c>
      <c r="J133" s="1">
        <f t="shared" si="40"/>
        <v>182.53226380589993</v>
      </c>
      <c r="K133" s="1">
        <f t="shared" si="41"/>
        <v>183.75154356642554</v>
      </c>
      <c r="L133">
        <v>-1.228</v>
      </c>
      <c r="M133" s="1">
        <f t="shared" ref="M133:M196" si="46">IF(L133&gt;0,L133*D132,0)</f>
        <v>0</v>
      </c>
      <c r="N133" s="1">
        <f t="shared" ref="N133:N196" si="47">IF(L133&lt;0,L133*D132*-1,0)</f>
        <v>222.07151999999999</v>
      </c>
      <c r="O133" s="1">
        <f t="shared" si="29"/>
        <v>95.354442857142871</v>
      </c>
      <c r="P133" s="1">
        <f t="shared" si="30"/>
        <v>179.77045285714286</v>
      </c>
      <c r="Q133" s="1">
        <f t="shared" si="31"/>
        <v>0.53042333343242809</v>
      </c>
      <c r="R133" s="1">
        <f t="shared" si="32"/>
        <v>34.658602090363885</v>
      </c>
      <c r="S133" s="1">
        <f t="shared" si="33"/>
        <v>63.9015887395446</v>
      </c>
      <c r="T133" s="1">
        <f t="shared" si="34"/>
        <v>34.658602090363885</v>
      </c>
      <c r="U133" s="1">
        <f t="shared" si="35"/>
        <v>0</v>
      </c>
      <c r="V133" s="1">
        <f t="shared" si="36"/>
        <v>0</v>
      </c>
      <c r="W133" s="1">
        <f t="shared" si="37"/>
        <v>8.8153063565746662E-2</v>
      </c>
      <c r="X133" s="1" t="b">
        <f t="shared" si="42"/>
        <v>0</v>
      </c>
      <c r="Y133" s="1" t="b">
        <f t="shared" si="43"/>
        <v>1</v>
      </c>
      <c r="Z133" s="1" t="b">
        <f t="shared" si="44"/>
        <v>0</v>
      </c>
      <c r="AA133" s="1" t="b">
        <f t="shared" si="45"/>
        <v>1</v>
      </c>
    </row>
    <row r="134" spans="1:27" x14ac:dyDescent="0.25">
      <c r="A134" t="s">
        <v>8</v>
      </c>
      <c r="B134" t="s">
        <v>140</v>
      </c>
      <c r="C134">
        <v>180.39</v>
      </c>
      <c r="D134">
        <v>179.92</v>
      </c>
      <c r="E134">
        <v>183</v>
      </c>
      <c r="F134">
        <v>179.74</v>
      </c>
      <c r="G134">
        <v>169733</v>
      </c>
      <c r="H134" s="1">
        <f t="shared" si="38"/>
        <v>180.28798701071884</v>
      </c>
      <c r="I134" s="1">
        <f t="shared" si="39"/>
        <v>180.50877921715019</v>
      </c>
      <c r="J134" s="1">
        <f t="shared" si="40"/>
        <v>180.62711229510683</v>
      </c>
      <c r="K134" s="1">
        <f t="shared" si="41"/>
        <v>181.85808024092424</v>
      </c>
      <c r="L134">
        <v>0.72799999999999998</v>
      </c>
      <c r="M134" s="1">
        <f t="shared" si="46"/>
        <v>130.03536</v>
      </c>
      <c r="N134" s="1">
        <f t="shared" si="47"/>
        <v>0</v>
      </c>
      <c r="O134" s="1">
        <f t="shared" si="29"/>
        <v>95.354442857142871</v>
      </c>
      <c r="P134" s="1">
        <f t="shared" si="30"/>
        <v>182.27035714285716</v>
      </c>
      <c r="Q134" s="1">
        <f t="shared" si="31"/>
        <v>0.52314838436623778</v>
      </c>
      <c r="R134" s="1">
        <f t="shared" si="32"/>
        <v>34.346514741169685</v>
      </c>
      <c r="S134" s="1">
        <f t="shared" si="33"/>
        <v>60.246242049418917</v>
      </c>
      <c r="T134" s="1">
        <f t="shared" si="34"/>
        <v>34.346514741169685</v>
      </c>
      <c r="U134" s="1">
        <f t="shared" si="35"/>
        <v>0</v>
      </c>
      <c r="V134" s="1">
        <f t="shared" si="36"/>
        <v>0</v>
      </c>
      <c r="W134" s="1">
        <f t="shared" si="37"/>
        <v>0</v>
      </c>
      <c r="X134" s="1" t="b">
        <f t="shared" si="42"/>
        <v>0</v>
      </c>
      <c r="Y134" s="1" t="b">
        <f t="shared" si="43"/>
        <v>1</v>
      </c>
      <c r="Z134" s="1" t="b">
        <f t="shared" si="44"/>
        <v>0</v>
      </c>
      <c r="AA134" s="1" t="b">
        <f t="shared" si="45"/>
        <v>0</v>
      </c>
    </row>
    <row r="135" spans="1:27" x14ac:dyDescent="0.25">
      <c r="A135" t="s">
        <v>8</v>
      </c>
      <c r="B135" t="s">
        <v>141</v>
      </c>
      <c r="C135">
        <v>180</v>
      </c>
      <c r="D135">
        <v>177.52</v>
      </c>
      <c r="E135">
        <v>180.18</v>
      </c>
      <c r="F135">
        <v>176.55</v>
      </c>
      <c r="G135">
        <v>171351</v>
      </c>
      <c r="H135" s="1">
        <f t="shared" si="38"/>
        <v>178.90399350535944</v>
      </c>
      <c r="I135" s="1">
        <f t="shared" si="39"/>
        <v>179.7343896085751</v>
      </c>
      <c r="J135" s="1">
        <f t="shared" si="40"/>
        <v>180.17943850049457</v>
      </c>
      <c r="K135" s="1">
        <f t="shared" si="41"/>
        <v>180.47904012046214</v>
      </c>
      <c r="L135">
        <v>-1.3340000000000001</v>
      </c>
      <c r="M135" s="1">
        <f t="shared" si="46"/>
        <v>0</v>
      </c>
      <c r="N135" s="1">
        <f t="shared" si="47"/>
        <v>240.01328000000001</v>
      </c>
      <c r="O135" s="1">
        <f t="shared" si="29"/>
        <v>104.64268285714287</v>
      </c>
      <c r="P135" s="1">
        <f t="shared" si="30"/>
        <v>157.63119142857141</v>
      </c>
      <c r="Q135" s="1">
        <f t="shared" si="31"/>
        <v>0.66384502907573584</v>
      </c>
      <c r="R135" s="1">
        <f t="shared" si="32"/>
        <v>39.898248783692374</v>
      </c>
      <c r="S135" s="1">
        <f t="shared" si="33"/>
        <v>60.246242049418917</v>
      </c>
      <c r="T135" s="1">
        <f t="shared" si="34"/>
        <v>34.346514741169685</v>
      </c>
      <c r="U135" s="1">
        <f t="shared" si="35"/>
        <v>0.21435492260007022</v>
      </c>
      <c r="V135" s="1">
        <f t="shared" si="36"/>
        <v>0.10717746130003511</v>
      </c>
      <c r="W135" s="1">
        <f t="shared" si="37"/>
        <v>5.3588730650017555E-2</v>
      </c>
      <c r="X135" s="1" t="b">
        <f t="shared" si="42"/>
        <v>0</v>
      </c>
      <c r="Y135" s="1" t="b">
        <f t="shared" si="43"/>
        <v>1</v>
      </c>
      <c r="Z135" s="1" t="b">
        <f t="shared" si="44"/>
        <v>1</v>
      </c>
      <c r="AA135" s="1" t="b">
        <f t="shared" si="45"/>
        <v>0</v>
      </c>
    </row>
    <row r="136" spans="1:27" x14ac:dyDescent="0.25">
      <c r="A136" t="s">
        <v>8</v>
      </c>
      <c r="B136" t="s">
        <v>142</v>
      </c>
      <c r="C136">
        <v>179.21</v>
      </c>
      <c r="D136">
        <v>177.19</v>
      </c>
      <c r="E136">
        <v>180.63</v>
      </c>
      <c r="F136">
        <v>176.76</v>
      </c>
      <c r="G136">
        <v>276788</v>
      </c>
      <c r="H136" s="1">
        <f t="shared" si="38"/>
        <v>178.04699675267972</v>
      </c>
      <c r="I136" s="1">
        <f t="shared" si="39"/>
        <v>178.56119480428754</v>
      </c>
      <c r="J136" s="1">
        <f t="shared" si="40"/>
        <v>178.83677807377671</v>
      </c>
      <c r="K136" s="1">
        <f t="shared" si="41"/>
        <v>179.70907229903705</v>
      </c>
      <c r="L136">
        <v>-0.186</v>
      </c>
      <c r="M136" s="1">
        <f t="shared" si="46"/>
        <v>0</v>
      </c>
      <c r="N136" s="1">
        <f t="shared" si="47"/>
        <v>33.018720000000002</v>
      </c>
      <c r="O136" s="1">
        <f t="shared" si="29"/>
        <v>104.64268285714287</v>
      </c>
      <c r="P136" s="1">
        <f t="shared" si="30"/>
        <v>174.13268857142859</v>
      </c>
      <c r="Q136" s="1">
        <f t="shared" si="31"/>
        <v>0.60093646813601476</v>
      </c>
      <c r="R136" s="1">
        <f t="shared" si="32"/>
        <v>37.536559388623999</v>
      </c>
      <c r="S136" s="1">
        <f t="shared" si="33"/>
        <v>60.246242049418917</v>
      </c>
      <c r="T136" s="1">
        <f t="shared" si="34"/>
        <v>34.346514741169685</v>
      </c>
      <c r="U136" s="1">
        <f t="shared" si="35"/>
        <v>0.1231690438083595</v>
      </c>
      <c r="V136" s="1">
        <f t="shared" si="36"/>
        <v>0.16876198320421487</v>
      </c>
      <c r="W136" s="1">
        <f t="shared" si="37"/>
        <v>8.4380991602107436E-2</v>
      </c>
      <c r="X136" s="1" t="b">
        <f t="shared" si="42"/>
        <v>0</v>
      </c>
      <c r="Y136" s="1" t="b">
        <f t="shared" si="43"/>
        <v>1</v>
      </c>
      <c r="Z136" s="1" t="b">
        <f t="shared" si="44"/>
        <v>1</v>
      </c>
      <c r="AA136" s="1" t="b">
        <f t="shared" si="45"/>
        <v>0</v>
      </c>
    </row>
    <row r="137" spans="1:27" x14ac:dyDescent="0.25">
      <c r="A137" t="s">
        <v>8</v>
      </c>
      <c r="B137" t="s">
        <v>143</v>
      </c>
      <c r="C137">
        <v>175.57</v>
      </c>
      <c r="D137">
        <v>180.01</v>
      </c>
      <c r="E137">
        <v>180.45</v>
      </c>
      <c r="F137">
        <v>174.75</v>
      </c>
      <c r="G137">
        <v>144253</v>
      </c>
      <c r="H137" s="1">
        <f t="shared" si="38"/>
        <v>179.02849837633985</v>
      </c>
      <c r="I137" s="1">
        <f t="shared" si="39"/>
        <v>178.43959740214379</v>
      </c>
      <c r="J137" s="1">
        <f t="shared" si="40"/>
        <v>178.12397727218249</v>
      </c>
      <c r="K137" s="1">
        <f t="shared" si="41"/>
        <v>178.5756107763842</v>
      </c>
      <c r="L137">
        <v>1.5920000000000001</v>
      </c>
      <c r="M137" s="1">
        <f t="shared" si="46"/>
        <v>282.08647999999999</v>
      </c>
      <c r="N137" s="1">
        <f t="shared" si="47"/>
        <v>0</v>
      </c>
      <c r="O137" s="1">
        <f t="shared" si="29"/>
        <v>104.64268285714287</v>
      </c>
      <c r="P137" s="1">
        <f t="shared" si="30"/>
        <v>174.99316857142858</v>
      </c>
      <c r="Q137" s="1">
        <f t="shared" si="31"/>
        <v>0.59798153100147966</v>
      </c>
      <c r="R137" s="1">
        <f t="shared" si="32"/>
        <v>37.421053960912509</v>
      </c>
      <c r="S137" s="1">
        <f t="shared" si="33"/>
        <v>60.246242049418917</v>
      </c>
      <c r="T137" s="1">
        <f t="shared" si="34"/>
        <v>34.346514741169685</v>
      </c>
      <c r="U137" s="1">
        <f t="shared" si="35"/>
        <v>0.11870932783001015</v>
      </c>
      <c r="V137" s="1">
        <f t="shared" si="36"/>
        <v>0.12093918581918482</v>
      </c>
      <c r="W137" s="1">
        <f t="shared" si="37"/>
        <v>0.11405832355960997</v>
      </c>
      <c r="X137" s="1" t="b">
        <f t="shared" si="42"/>
        <v>0</v>
      </c>
      <c r="Y137" s="1" t="b">
        <f t="shared" si="43"/>
        <v>1</v>
      </c>
      <c r="Z137" s="1" t="b">
        <f t="shared" si="44"/>
        <v>1</v>
      </c>
      <c r="AA137" s="1" t="b">
        <f t="shared" si="45"/>
        <v>0</v>
      </c>
    </row>
    <row r="138" spans="1:27" x14ac:dyDescent="0.25">
      <c r="A138" t="s">
        <v>8</v>
      </c>
      <c r="B138" t="s">
        <v>144</v>
      </c>
      <c r="C138">
        <v>179.65</v>
      </c>
      <c r="D138">
        <v>177.68</v>
      </c>
      <c r="E138">
        <v>180.65</v>
      </c>
      <c r="F138">
        <v>177</v>
      </c>
      <c r="G138">
        <v>102660</v>
      </c>
      <c r="H138" s="1">
        <f t="shared" si="38"/>
        <v>178.35424918816994</v>
      </c>
      <c r="I138" s="1">
        <f t="shared" si="39"/>
        <v>178.7587987010719</v>
      </c>
      <c r="J138" s="1">
        <f t="shared" si="40"/>
        <v>178.97561608707164</v>
      </c>
      <c r="K138" s="1">
        <f t="shared" si="41"/>
        <v>178.4320392190379</v>
      </c>
      <c r="L138">
        <v>-1.294</v>
      </c>
      <c r="M138" s="1">
        <f t="shared" si="46"/>
        <v>0</v>
      </c>
      <c r="N138" s="1">
        <f t="shared" si="47"/>
        <v>232.93294</v>
      </c>
      <c r="O138" s="1">
        <f t="shared" si="29"/>
        <v>110.79043714285716</v>
      </c>
      <c r="P138" s="1">
        <f t="shared" si="30"/>
        <v>174.99316857142858</v>
      </c>
      <c r="Q138" s="1">
        <f t="shared" si="31"/>
        <v>0.63311292690625687</v>
      </c>
      <c r="R138" s="1">
        <f t="shared" si="32"/>
        <v>38.767247290462386</v>
      </c>
      <c r="S138" s="1">
        <f t="shared" si="33"/>
        <v>60.246242049418917</v>
      </c>
      <c r="T138" s="1">
        <f t="shared" si="34"/>
        <v>34.346514741169685</v>
      </c>
      <c r="U138" s="1">
        <f t="shared" si="35"/>
        <v>0.17068645150888012</v>
      </c>
      <c r="V138" s="1">
        <f t="shared" si="36"/>
        <v>0.14469788966944513</v>
      </c>
      <c r="W138" s="1">
        <f t="shared" si="37"/>
        <v>0.15672993643683</v>
      </c>
      <c r="X138" s="1" t="b">
        <f t="shared" si="42"/>
        <v>0</v>
      </c>
      <c r="Y138" s="1" t="b">
        <f t="shared" si="43"/>
        <v>1</v>
      </c>
      <c r="Z138" s="1" t="b">
        <f t="shared" si="44"/>
        <v>0</v>
      </c>
      <c r="AA138" s="1" t="b">
        <f t="shared" si="45"/>
        <v>1</v>
      </c>
    </row>
    <row r="139" spans="1:27" x14ac:dyDescent="0.25">
      <c r="A139" t="s">
        <v>8</v>
      </c>
      <c r="B139" t="s">
        <v>145</v>
      </c>
      <c r="C139">
        <v>175.34</v>
      </c>
      <c r="D139">
        <v>172.53</v>
      </c>
      <c r="E139">
        <v>176.2</v>
      </c>
      <c r="F139">
        <v>170.77</v>
      </c>
      <c r="G139">
        <v>269444</v>
      </c>
      <c r="H139" s="1">
        <f t="shared" si="38"/>
        <v>175.44212459408499</v>
      </c>
      <c r="I139" s="1">
        <f t="shared" si="39"/>
        <v>177.18939935053595</v>
      </c>
      <c r="J139" s="1">
        <f t="shared" si="40"/>
        <v>178.1258472592221</v>
      </c>
      <c r="K139" s="1">
        <f t="shared" si="41"/>
        <v>178.69682060454383</v>
      </c>
      <c r="L139">
        <v>-2.8980000000000001</v>
      </c>
      <c r="M139" s="1">
        <f t="shared" si="46"/>
        <v>0</v>
      </c>
      <c r="N139" s="1">
        <f t="shared" si="47"/>
        <v>514.91664000000003</v>
      </c>
      <c r="O139" s="1">
        <f t="shared" si="29"/>
        <v>46.651937142857143</v>
      </c>
      <c r="P139" s="1">
        <f t="shared" si="30"/>
        <v>191.63123571428574</v>
      </c>
      <c r="Q139" s="1">
        <f t="shared" si="31"/>
        <v>0.24344641398865297</v>
      </c>
      <c r="R139" s="1">
        <f t="shared" si="32"/>
        <v>19.578359891500284</v>
      </c>
      <c r="S139" s="1">
        <f t="shared" si="33"/>
        <v>60.246242049418917</v>
      </c>
      <c r="T139" s="1">
        <f t="shared" si="34"/>
        <v>19.578359891500284</v>
      </c>
      <c r="U139" s="1">
        <f t="shared" si="35"/>
        <v>0</v>
      </c>
      <c r="V139" s="1">
        <f t="shared" si="36"/>
        <v>8.5343225754440061E-2</v>
      </c>
      <c r="W139" s="1">
        <f t="shared" si="37"/>
        <v>0.10314120578681243</v>
      </c>
      <c r="X139" s="1" t="b">
        <f t="shared" si="42"/>
        <v>0</v>
      </c>
      <c r="Y139" s="1" t="b">
        <f t="shared" si="43"/>
        <v>1</v>
      </c>
      <c r="Z139" s="1" t="b">
        <f t="shared" si="44"/>
        <v>0</v>
      </c>
      <c r="AA139" s="1" t="b">
        <f t="shared" si="45"/>
        <v>1</v>
      </c>
    </row>
    <row r="140" spans="1:27" x14ac:dyDescent="0.25">
      <c r="A140" t="s">
        <v>8</v>
      </c>
      <c r="B140" t="s">
        <v>146</v>
      </c>
      <c r="C140">
        <v>167.28</v>
      </c>
      <c r="D140">
        <v>169.83</v>
      </c>
      <c r="E140">
        <v>169.85</v>
      </c>
      <c r="F140">
        <v>165.39</v>
      </c>
      <c r="G140">
        <v>294865</v>
      </c>
      <c r="H140" s="1">
        <f t="shared" si="38"/>
        <v>172.63606229704249</v>
      </c>
      <c r="I140" s="1">
        <f t="shared" si="39"/>
        <v>174.319699675268</v>
      </c>
      <c r="J140" s="1">
        <f t="shared" si="40"/>
        <v>175.2220412766699</v>
      </c>
      <c r="K140" s="1">
        <f t="shared" si="41"/>
        <v>177.11617149630177</v>
      </c>
      <c r="L140">
        <v>-1.5649999999999999</v>
      </c>
      <c r="M140" s="1">
        <f t="shared" si="46"/>
        <v>0</v>
      </c>
      <c r="N140" s="1">
        <f t="shared" si="47"/>
        <v>270.00945000000002</v>
      </c>
      <c r="O140" s="1">
        <f t="shared" si="29"/>
        <v>46.651937142857143</v>
      </c>
      <c r="P140" s="1">
        <f t="shared" si="30"/>
        <v>201.2735942857143</v>
      </c>
      <c r="Q140" s="1">
        <f t="shared" si="31"/>
        <v>0.23178369377471955</v>
      </c>
      <c r="R140" s="1">
        <f t="shared" si="32"/>
        <v>18.816915254368539</v>
      </c>
      <c r="S140" s="1">
        <f t="shared" si="33"/>
        <v>52.294527475435309</v>
      </c>
      <c r="T140" s="1">
        <f t="shared" si="34"/>
        <v>18.816915254368539</v>
      </c>
      <c r="U140" s="1">
        <f t="shared" si="35"/>
        <v>0</v>
      </c>
      <c r="V140" s="1">
        <f t="shared" si="36"/>
        <v>0</v>
      </c>
      <c r="W140" s="1">
        <f t="shared" si="37"/>
        <v>7.2348944834722567E-2</v>
      </c>
      <c r="X140" s="1" t="b">
        <f t="shared" si="42"/>
        <v>0</v>
      </c>
      <c r="Y140" s="1" t="b">
        <f t="shared" si="43"/>
        <v>1</v>
      </c>
      <c r="Z140" s="1" t="b">
        <f t="shared" si="44"/>
        <v>0</v>
      </c>
      <c r="AA140" s="1" t="b">
        <f t="shared" si="45"/>
        <v>1</v>
      </c>
    </row>
    <row r="141" spans="1:27" x14ac:dyDescent="0.25">
      <c r="A141" t="s">
        <v>8</v>
      </c>
      <c r="B141" t="s">
        <v>147</v>
      </c>
      <c r="C141">
        <v>172.33</v>
      </c>
      <c r="D141">
        <v>171.99</v>
      </c>
      <c r="E141">
        <v>175.7</v>
      </c>
      <c r="F141">
        <v>171.57</v>
      </c>
      <c r="G141">
        <v>211725</v>
      </c>
      <c r="H141" s="1">
        <f t="shared" si="38"/>
        <v>172.31303114852125</v>
      </c>
      <c r="I141" s="1">
        <f t="shared" si="39"/>
        <v>172.50684983763398</v>
      </c>
      <c r="J141" s="1">
        <f t="shared" si="40"/>
        <v>172.61072652068788</v>
      </c>
      <c r="K141" s="1">
        <f t="shared" si="41"/>
        <v>174.29651858397182</v>
      </c>
      <c r="L141">
        <v>1.272</v>
      </c>
      <c r="M141" s="1">
        <f t="shared" si="46"/>
        <v>216.02376000000001</v>
      </c>
      <c r="N141" s="1">
        <f t="shared" si="47"/>
        <v>0</v>
      </c>
      <c r="O141" s="1">
        <f t="shared" si="29"/>
        <v>46.651937142857143</v>
      </c>
      <c r="P141" s="1">
        <f t="shared" si="30"/>
        <v>186.56461357142857</v>
      </c>
      <c r="Q141" s="1">
        <f t="shared" si="31"/>
        <v>0.25005780169022179</v>
      </c>
      <c r="R141" s="1">
        <f t="shared" si="32"/>
        <v>20.003699137121089</v>
      </c>
      <c r="S141" s="1">
        <f t="shared" si="33"/>
        <v>46.312466331488658</v>
      </c>
      <c r="T141" s="1">
        <f t="shared" si="34"/>
        <v>18.816915254368539</v>
      </c>
      <c r="U141" s="1">
        <f t="shared" si="35"/>
        <v>4.3162760383446512E-2</v>
      </c>
      <c r="V141" s="1">
        <f t="shared" si="36"/>
        <v>2.1581380191723256E-2</v>
      </c>
      <c r="W141" s="1">
        <f t="shared" si="37"/>
        <v>5.346230297308166E-2</v>
      </c>
      <c r="X141" s="1" t="b">
        <f t="shared" si="42"/>
        <v>0</v>
      </c>
      <c r="Y141" s="1" t="b">
        <f t="shared" si="43"/>
        <v>1</v>
      </c>
      <c r="Z141" s="1" t="b">
        <f t="shared" si="44"/>
        <v>0</v>
      </c>
      <c r="AA141" s="1" t="b">
        <f t="shared" si="45"/>
        <v>1</v>
      </c>
    </row>
    <row r="142" spans="1:27" x14ac:dyDescent="0.25">
      <c r="A142" t="s">
        <v>8</v>
      </c>
      <c r="B142" t="s">
        <v>148</v>
      </c>
      <c r="C142">
        <v>172.52</v>
      </c>
      <c r="D142">
        <v>172.78</v>
      </c>
      <c r="E142">
        <v>174.2</v>
      </c>
      <c r="F142">
        <v>168.38</v>
      </c>
      <c r="G142">
        <v>188183</v>
      </c>
      <c r="H142" s="1">
        <f t="shared" si="38"/>
        <v>172.54651557426064</v>
      </c>
      <c r="I142" s="1">
        <f t="shared" si="39"/>
        <v>172.40642491881701</v>
      </c>
      <c r="J142" s="1">
        <f t="shared" si="40"/>
        <v>172.33134365250081</v>
      </c>
      <c r="K142" s="1">
        <f t="shared" si="41"/>
        <v>172.50956774969734</v>
      </c>
      <c r="L142">
        <v>0.45900000000000002</v>
      </c>
      <c r="M142" s="1">
        <f t="shared" si="46"/>
        <v>78.943410000000014</v>
      </c>
      <c r="N142" s="1">
        <f t="shared" si="47"/>
        <v>0</v>
      </c>
      <c r="O142" s="1">
        <f t="shared" si="29"/>
        <v>62.082205714285713</v>
      </c>
      <c r="P142" s="1">
        <f t="shared" si="30"/>
        <v>153.71377357142859</v>
      </c>
      <c r="Q142" s="1">
        <f t="shared" si="31"/>
        <v>0.40388186609339211</v>
      </c>
      <c r="R142" s="1">
        <f t="shared" si="32"/>
        <v>28.768935324827694</v>
      </c>
      <c r="S142" s="1">
        <f t="shared" si="33"/>
        <v>46.312466331488658</v>
      </c>
      <c r="T142" s="1">
        <f t="shared" si="34"/>
        <v>18.816915254368539</v>
      </c>
      <c r="U142" s="1">
        <f t="shared" si="35"/>
        <v>0.36195019487136348</v>
      </c>
      <c r="V142" s="1">
        <f t="shared" si="36"/>
        <v>0.202556477627405</v>
      </c>
      <c r="W142" s="1">
        <f t="shared" si="37"/>
        <v>0.1012782388137025</v>
      </c>
      <c r="X142" s="1" t="b">
        <f t="shared" si="42"/>
        <v>0</v>
      </c>
      <c r="Y142" s="1" t="b">
        <f t="shared" si="43"/>
        <v>0</v>
      </c>
      <c r="Z142" s="1" t="b">
        <f t="shared" si="44"/>
        <v>1</v>
      </c>
      <c r="AA142" s="1" t="b">
        <f t="shared" si="45"/>
        <v>0</v>
      </c>
    </row>
    <row r="143" spans="1:27" x14ac:dyDescent="0.25">
      <c r="A143" t="s">
        <v>8</v>
      </c>
      <c r="B143" t="s">
        <v>149</v>
      </c>
      <c r="C143">
        <v>175.22</v>
      </c>
      <c r="D143">
        <v>176.29</v>
      </c>
      <c r="E143">
        <v>178.86</v>
      </c>
      <c r="F143">
        <v>174.36</v>
      </c>
      <c r="G143">
        <v>169381</v>
      </c>
      <c r="H143" s="1">
        <f t="shared" si="38"/>
        <v>174.4182577871303</v>
      </c>
      <c r="I143" s="1">
        <f t="shared" si="39"/>
        <v>173.29521245940853</v>
      </c>
      <c r="J143" s="1">
        <f t="shared" si="40"/>
        <v>172.69331888507395</v>
      </c>
      <c r="K143" s="1">
        <f t="shared" si="41"/>
        <v>172.44506745693823</v>
      </c>
      <c r="L143">
        <v>2.0310000000000001</v>
      </c>
      <c r="M143" s="1">
        <f t="shared" si="46"/>
        <v>350.91618000000005</v>
      </c>
      <c r="N143" s="1">
        <f t="shared" si="47"/>
        <v>0</v>
      </c>
      <c r="O143" s="1">
        <f t="shared" si="29"/>
        <v>50.506357857142859</v>
      </c>
      <c r="P143" s="1">
        <f t="shared" si="30"/>
        <v>153.71377357142859</v>
      </c>
      <c r="Q143" s="1">
        <f t="shared" si="31"/>
        <v>0.32857405477508023</v>
      </c>
      <c r="R143" s="1">
        <f t="shared" si="32"/>
        <v>24.731331580211076</v>
      </c>
      <c r="S143" s="1">
        <f t="shared" si="33"/>
        <v>45.79001844200841</v>
      </c>
      <c r="T143" s="1">
        <f t="shared" si="34"/>
        <v>18.816915254368539</v>
      </c>
      <c r="U143" s="1">
        <f t="shared" si="35"/>
        <v>0.21927088940039921</v>
      </c>
      <c r="V143" s="1">
        <f t="shared" si="36"/>
        <v>0.29061054213588133</v>
      </c>
      <c r="W143" s="1">
        <f t="shared" si="37"/>
        <v>0.15609596116380231</v>
      </c>
      <c r="X143" s="1" t="b">
        <f t="shared" si="42"/>
        <v>1</v>
      </c>
      <c r="Y143" s="1" t="b">
        <f t="shared" si="43"/>
        <v>1</v>
      </c>
      <c r="Z143" s="1" t="b">
        <f t="shared" si="44"/>
        <v>1</v>
      </c>
      <c r="AA143" s="1" t="b">
        <f t="shared" si="45"/>
        <v>0</v>
      </c>
    </row>
    <row r="144" spans="1:27" x14ac:dyDescent="0.25">
      <c r="A144" t="s">
        <v>8</v>
      </c>
      <c r="B144" t="s">
        <v>150</v>
      </c>
      <c r="C144">
        <v>177.58</v>
      </c>
      <c r="D144">
        <v>177.92</v>
      </c>
      <c r="E144">
        <v>179.67</v>
      </c>
      <c r="F144">
        <v>176.97</v>
      </c>
      <c r="G144">
        <v>149771</v>
      </c>
      <c r="H144" s="1">
        <f t="shared" si="38"/>
        <v>176.16912889356513</v>
      </c>
      <c r="I144" s="1">
        <f t="shared" si="39"/>
        <v>175.11860622970426</v>
      </c>
      <c r="J144" s="1">
        <f t="shared" si="40"/>
        <v>174.55558101116441</v>
      </c>
      <c r="K144" s="1">
        <f t="shared" si="41"/>
        <v>173.34123024588209</v>
      </c>
      <c r="L144">
        <v>0.92500000000000004</v>
      </c>
      <c r="M144" s="1">
        <f t="shared" si="46"/>
        <v>163.06825000000001</v>
      </c>
      <c r="N144" s="1">
        <f t="shared" si="47"/>
        <v>0</v>
      </c>
      <c r="O144" s="1">
        <f t="shared" si="29"/>
        <v>75.571799285714292</v>
      </c>
      <c r="P144" s="1">
        <f t="shared" si="30"/>
        <v>139.7116442857143</v>
      </c>
      <c r="Q144" s="1">
        <f t="shared" si="31"/>
        <v>0.54091267533268594</v>
      </c>
      <c r="R144" s="1">
        <f t="shared" si="32"/>
        <v>35.103395798590711</v>
      </c>
      <c r="S144" s="1">
        <f t="shared" si="33"/>
        <v>43.506033869385043</v>
      </c>
      <c r="T144" s="1">
        <f t="shared" si="34"/>
        <v>18.816915254368539</v>
      </c>
      <c r="U144" s="1">
        <f t="shared" si="35"/>
        <v>0.65966229083270522</v>
      </c>
      <c r="V144" s="1">
        <f t="shared" si="36"/>
        <v>0.4394665901165522</v>
      </c>
      <c r="W144" s="1">
        <f t="shared" si="37"/>
        <v>0.32101153387197862</v>
      </c>
      <c r="X144" s="1" t="b">
        <f t="shared" si="42"/>
        <v>1</v>
      </c>
      <c r="Y144" s="1" t="b">
        <f t="shared" si="43"/>
        <v>0</v>
      </c>
      <c r="Z144" s="1" t="b">
        <f t="shared" si="44"/>
        <v>1</v>
      </c>
      <c r="AA144" s="1" t="b">
        <f t="shared" si="45"/>
        <v>0</v>
      </c>
    </row>
    <row r="145" spans="1:27" x14ac:dyDescent="0.25">
      <c r="A145" t="s">
        <v>8</v>
      </c>
      <c r="B145" t="s">
        <v>151</v>
      </c>
      <c r="C145">
        <v>178.15</v>
      </c>
      <c r="D145">
        <v>177.85</v>
      </c>
      <c r="E145">
        <v>179.74</v>
      </c>
      <c r="F145">
        <v>175.5</v>
      </c>
      <c r="G145">
        <v>181201</v>
      </c>
      <c r="H145" s="1">
        <f t="shared" si="38"/>
        <v>177.00956444678258</v>
      </c>
      <c r="I145" s="1">
        <f t="shared" si="39"/>
        <v>176.5053031148521</v>
      </c>
      <c r="J145" s="1">
        <f t="shared" si="40"/>
        <v>176.23504540754297</v>
      </c>
      <c r="K145" s="1">
        <f t="shared" si="41"/>
        <v>175.14578427716989</v>
      </c>
      <c r="L145">
        <v>-3.9E-2</v>
      </c>
      <c r="M145" s="1">
        <f t="shared" si="46"/>
        <v>0</v>
      </c>
      <c r="N145" s="1">
        <f t="shared" si="47"/>
        <v>6.9388799999999993</v>
      </c>
      <c r="O145" s="1">
        <f t="shared" si="29"/>
        <v>87.219531428571443</v>
      </c>
      <c r="P145" s="1">
        <f t="shared" si="30"/>
        <v>120.64206785714286</v>
      </c>
      <c r="Q145" s="1">
        <f t="shared" si="31"/>
        <v>0.72296117745471344</v>
      </c>
      <c r="R145" s="1">
        <f t="shared" si="32"/>
        <v>41.960386973009193</v>
      </c>
      <c r="S145" s="1">
        <f t="shared" si="33"/>
        <v>41.960386973009193</v>
      </c>
      <c r="T145" s="1">
        <f t="shared" si="34"/>
        <v>18.816915254368539</v>
      </c>
      <c r="U145" s="1">
        <f t="shared" si="35"/>
        <v>1</v>
      </c>
      <c r="V145" s="1">
        <f t="shared" si="36"/>
        <v>0.82983114541635261</v>
      </c>
      <c r="W145" s="1">
        <f t="shared" si="37"/>
        <v>0.56022084377611692</v>
      </c>
      <c r="X145" s="1" t="b">
        <f t="shared" si="42"/>
        <v>1</v>
      </c>
      <c r="Y145" s="1" t="b">
        <f t="shared" si="43"/>
        <v>0</v>
      </c>
      <c r="Z145" s="1" t="b">
        <f t="shared" si="44"/>
        <v>1</v>
      </c>
      <c r="AA145" s="1" t="b">
        <f t="shared" si="45"/>
        <v>0</v>
      </c>
    </row>
    <row r="146" spans="1:27" x14ac:dyDescent="0.25">
      <c r="A146" t="s">
        <v>8</v>
      </c>
      <c r="B146" t="s">
        <v>152</v>
      </c>
      <c r="C146">
        <v>184.97</v>
      </c>
      <c r="D146">
        <v>172.23</v>
      </c>
      <c r="E146">
        <v>186.5</v>
      </c>
      <c r="F146">
        <v>171.91</v>
      </c>
      <c r="G146">
        <v>642878</v>
      </c>
      <c r="H146" s="1">
        <f t="shared" si="38"/>
        <v>174.61978222339127</v>
      </c>
      <c r="I146" s="1">
        <f t="shared" si="39"/>
        <v>176.05365155742606</v>
      </c>
      <c r="J146" s="1">
        <f t="shared" si="40"/>
        <v>176.82213054690874</v>
      </c>
      <c r="K146" s="1">
        <f t="shared" si="41"/>
        <v>176.46276278535109</v>
      </c>
      <c r="L146">
        <v>-3.16</v>
      </c>
      <c r="M146" s="1">
        <f t="shared" si="46"/>
        <v>0</v>
      </c>
      <c r="N146" s="1">
        <f t="shared" si="47"/>
        <v>562.00599999999997</v>
      </c>
      <c r="O146" s="1">
        <f t="shared" ref="O146:O209" si="48">(SUM(M133:M145)/14)</f>
        <v>87.219531428571443</v>
      </c>
      <c r="P146" s="1">
        <f t="shared" ref="P146:P209" si="49">(SUM(N133:N145)/14)</f>
        <v>108.56438785714286</v>
      </c>
      <c r="Q146" s="1">
        <f t="shared" ref="Q146:Q209" si="50">O146/P146</f>
        <v>0.80338988825084545</v>
      </c>
      <c r="R146" s="1">
        <f t="shared" ref="R146:R209" si="51">IF(P146=0,100,100-(100/(1+Q146)))</f>
        <v>44.548873955929416</v>
      </c>
      <c r="S146" s="1">
        <f t="shared" si="33"/>
        <v>44.548873955929416</v>
      </c>
      <c r="T146" s="1">
        <f t="shared" si="34"/>
        <v>18.816915254368539</v>
      </c>
      <c r="U146" s="1">
        <f t="shared" si="35"/>
        <v>1</v>
      </c>
      <c r="V146" s="1">
        <f t="shared" si="36"/>
        <v>1</v>
      </c>
      <c r="W146" s="1">
        <f t="shared" si="37"/>
        <v>0.7197332950582761</v>
      </c>
      <c r="X146" s="1" t="b">
        <f t="shared" si="42"/>
        <v>0</v>
      </c>
      <c r="Y146" s="1" t="b">
        <f t="shared" si="43"/>
        <v>0</v>
      </c>
      <c r="Z146" s="1" t="b">
        <f t="shared" si="44"/>
        <v>1</v>
      </c>
      <c r="AA146" s="1" t="b">
        <f t="shared" si="45"/>
        <v>0</v>
      </c>
    </row>
    <row r="147" spans="1:27" x14ac:dyDescent="0.25">
      <c r="A147" t="s">
        <v>8</v>
      </c>
      <c r="B147" t="s">
        <v>153</v>
      </c>
      <c r="C147">
        <v>175</v>
      </c>
      <c r="D147">
        <v>174.23</v>
      </c>
      <c r="E147">
        <v>176.37</v>
      </c>
      <c r="F147">
        <v>172.45</v>
      </c>
      <c r="G147">
        <v>251266</v>
      </c>
      <c r="H147" s="1">
        <f t="shared" si="38"/>
        <v>174.42489111169562</v>
      </c>
      <c r="I147" s="1">
        <f t="shared" si="39"/>
        <v>174.54182577871302</v>
      </c>
      <c r="J147" s="1">
        <f t="shared" si="40"/>
        <v>174.60449664600338</v>
      </c>
      <c r="K147" s="1">
        <f t="shared" si="41"/>
        <v>176.03550577078502</v>
      </c>
      <c r="L147">
        <v>1.161</v>
      </c>
      <c r="M147" s="1">
        <f t="shared" si="46"/>
        <v>199.95902999999998</v>
      </c>
      <c r="N147" s="1">
        <f t="shared" si="47"/>
        <v>0</v>
      </c>
      <c r="O147" s="1">
        <f t="shared" si="48"/>
        <v>87.219531428571443</v>
      </c>
      <c r="P147" s="1">
        <f t="shared" si="49"/>
        <v>132.84542214285716</v>
      </c>
      <c r="Q147" s="1">
        <f t="shared" si="50"/>
        <v>0.65654901781093156</v>
      </c>
      <c r="R147" s="1">
        <f t="shared" si="51"/>
        <v>39.633540013113333</v>
      </c>
      <c r="S147" s="1">
        <f t="shared" si="33"/>
        <v>44.548873955929416</v>
      </c>
      <c r="T147" s="1">
        <f t="shared" si="34"/>
        <v>18.816915254368539</v>
      </c>
      <c r="U147" s="1">
        <f t="shared" si="35"/>
        <v>0.80897940961960568</v>
      </c>
      <c r="V147" s="1">
        <f t="shared" si="36"/>
        <v>0.90448970480980284</v>
      </c>
      <c r="W147" s="1">
        <f t="shared" si="37"/>
        <v>0.86716042511307778</v>
      </c>
      <c r="X147" s="1" t="b">
        <f t="shared" si="42"/>
        <v>0</v>
      </c>
      <c r="Y147" s="1" t="b">
        <f t="shared" si="43"/>
        <v>0</v>
      </c>
      <c r="Z147" s="1" t="b">
        <f t="shared" si="44"/>
        <v>1</v>
      </c>
      <c r="AA147" s="1" t="b">
        <f t="shared" si="45"/>
        <v>0</v>
      </c>
    </row>
    <row r="148" spans="1:27" x14ac:dyDescent="0.25">
      <c r="A148" t="s">
        <v>8</v>
      </c>
      <c r="B148" t="s">
        <v>154</v>
      </c>
      <c r="C148">
        <v>177.1</v>
      </c>
      <c r="D148">
        <v>180.65</v>
      </c>
      <c r="E148">
        <v>180.77</v>
      </c>
      <c r="F148">
        <v>176.22</v>
      </c>
      <c r="G148">
        <v>177793</v>
      </c>
      <c r="H148" s="1">
        <f t="shared" si="38"/>
        <v>177.5374455558478</v>
      </c>
      <c r="I148" s="1">
        <f t="shared" si="39"/>
        <v>175.66991288935648</v>
      </c>
      <c r="J148" s="1">
        <f t="shared" si="40"/>
        <v>174.66901302888402</v>
      </c>
      <c r="K148" s="1">
        <f t="shared" si="41"/>
        <v>174.60260363166117</v>
      </c>
      <c r="L148">
        <v>3.6850000000000001</v>
      </c>
      <c r="M148" s="1">
        <f t="shared" si="46"/>
        <v>642.03755000000001</v>
      </c>
      <c r="N148" s="1">
        <f t="shared" si="47"/>
        <v>0</v>
      </c>
      <c r="O148" s="1">
        <f t="shared" si="48"/>
        <v>92.214079285714291</v>
      </c>
      <c r="P148" s="1">
        <f t="shared" si="49"/>
        <v>132.84542214285716</v>
      </c>
      <c r="Q148" s="1">
        <f t="shared" si="50"/>
        <v>0.69414570557463851</v>
      </c>
      <c r="R148" s="1">
        <f t="shared" si="51"/>
        <v>40.973199842878373</v>
      </c>
      <c r="S148" s="1">
        <f t="shared" si="33"/>
        <v>44.548873955929416</v>
      </c>
      <c r="T148" s="1">
        <f t="shared" si="34"/>
        <v>18.816915254368539</v>
      </c>
      <c r="U148" s="1">
        <f t="shared" si="35"/>
        <v>0.86104151049977606</v>
      </c>
      <c r="V148" s="1">
        <f t="shared" si="36"/>
        <v>0.83501046005969082</v>
      </c>
      <c r="W148" s="1">
        <f t="shared" si="37"/>
        <v>0.91750523002984541</v>
      </c>
      <c r="X148" s="1" t="b">
        <f t="shared" si="42"/>
        <v>1</v>
      </c>
      <c r="Y148" s="1" t="b">
        <f t="shared" si="43"/>
        <v>0</v>
      </c>
      <c r="Z148" s="1" t="b">
        <f t="shared" si="44"/>
        <v>0</v>
      </c>
      <c r="AA148" s="1" t="b">
        <f t="shared" si="45"/>
        <v>1</v>
      </c>
    </row>
    <row r="149" spans="1:27" x14ac:dyDescent="0.25">
      <c r="A149" t="s">
        <v>8</v>
      </c>
      <c r="B149" t="s">
        <v>155</v>
      </c>
      <c r="C149">
        <v>182.15</v>
      </c>
      <c r="D149">
        <v>178.19</v>
      </c>
      <c r="E149">
        <v>182.38</v>
      </c>
      <c r="F149">
        <v>177.5</v>
      </c>
      <c r="G149">
        <v>115242</v>
      </c>
      <c r="H149" s="1">
        <f t="shared" si="38"/>
        <v>177.8637227779239</v>
      </c>
      <c r="I149" s="1">
        <f t="shared" si="39"/>
        <v>177.66795644467825</v>
      </c>
      <c r="J149" s="1">
        <f t="shared" si="40"/>
        <v>177.56303592620671</v>
      </c>
      <c r="K149" s="1">
        <f t="shared" si="41"/>
        <v>175.69498838299472</v>
      </c>
      <c r="L149">
        <v>-1.3620000000000001</v>
      </c>
      <c r="M149" s="1">
        <f t="shared" si="46"/>
        <v>0</v>
      </c>
      <c r="N149" s="1">
        <f t="shared" si="47"/>
        <v>246.04530000000003</v>
      </c>
      <c r="O149" s="1">
        <f t="shared" si="48"/>
        <v>138.07390428571429</v>
      </c>
      <c r="P149" s="1">
        <f t="shared" si="49"/>
        <v>115.70161642857144</v>
      </c>
      <c r="Q149" s="1">
        <f t="shared" si="50"/>
        <v>1.1933619300034102</v>
      </c>
      <c r="R149" s="1">
        <f t="shared" si="51"/>
        <v>54.407889262560275</v>
      </c>
      <c r="S149" s="1">
        <f t="shared" si="33"/>
        <v>54.407889262560275</v>
      </c>
      <c r="T149" s="1">
        <f t="shared" si="34"/>
        <v>18.816915254368539</v>
      </c>
      <c r="U149" s="1">
        <f t="shared" si="35"/>
        <v>1</v>
      </c>
      <c r="V149" s="1">
        <f t="shared" si="36"/>
        <v>0.93052075524988798</v>
      </c>
      <c r="W149" s="1">
        <f t="shared" si="37"/>
        <v>0.91750523002984541</v>
      </c>
      <c r="X149" s="1" t="b">
        <f t="shared" si="42"/>
        <v>1</v>
      </c>
      <c r="Y149" s="1" t="b">
        <f t="shared" si="43"/>
        <v>0</v>
      </c>
      <c r="Z149" s="1" t="b">
        <f t="shared" si="44"/>
        <v>1</v>
      </c>
      <c r="AA149" s="1" t="b">
        <f t="shared" si="45"/>
        <v>0</v>
      </c>
    </row>
    <row r="150" spans="1:27" x14ac:dyDescent="0.25">
      <c r="A150" t="s">
        <v>8</v>
      </c>
      <c r="B150" t="s">
        <v>156</v>
      </c>
      <c r="C150">
        <v>179.45</v>
      </c>
      <c r="D150">
        <v>178.5</v>
      </c>
      <c r="E150">
        <v>179.66</v>
      </c>
      <c r="F150">
        <v>176.83</v>
      </c>
      <c r="G150">
        <v>96489</v>
      </c>
      <c r="H150" s="1">
        <f t="shared" si="38"/>
        <v>178.18186138896195</v>
      </c>
      <c r="I150" s="1">
        <f t="shared" si="39"/>
        <v>177.99097822233915</v>
      </c>
      <c r="J150" s="1">
        <f t="shared" si="40"/>
        <v>177.88867482584845</v>
      </c>
      <c r="K150" s="1">
        <f t="shared" si="41"/>
        <v>177.67623548502971</v>
      </c>
      <c r="L150">
        <v>0.17399999999999999</v>
      </c>
      <c r="M150" s="1">
        <f t="shared" si="46"/>
        <v>31.005059999999997</v>
      </c>
      <c r="N150" s="1">
        <f t="shared" si="47"/>
        <v>0</v>
      </c>
      <c r="O150" s="1">
        <f t="shared" si="48"/>
        <v>138.07390428571429</v>
      </c>
      <c r="P150" s="1">
        <f t="shared" si="49"/>
        <v>130.91780071428573</v>
      </c>
      <c r="Q150" s="1">
        <f t="shared" si="50"/>
        <v>1.0546610432835333</v>
      </c>
      <c r="R150" s="1">
        <f t="shared" si="51"/>
        <v>51.330171793109493</v>
      </c>
      <c r="S150" s="1">
        <f t="shared" si="33"/>
        <v>54.407889262560275</v>
      </c>
      <c r="T150" s="1">
        <f t="shared" si="34"/>
        <v>18.816915254368539</v>
      </c>
      <c r="U150" s="1">
        <f t="shared" si="35"/>
        <v>0.91352533738631581</v>
      </c>
      <c r="V150" s="1">
        <f t="shared" si="36"/>
        <v>0.95676266869315785</v>
      </c>
      <c r="W150" s="1">
        <f t="shared" si="37"/>
        <v>0.89588656437642433</v>
      </c>
      <c r="X150" s="1" t="b">
        <f t="shared" si="42"/>
        <v>1</v>
      </c>
      <c r="Y150" s="1" t="b">
        <f t="shared" si="43"/>
        <v>0</v>
      </c>
      <c r="Z150" s="1" t="b">
        <f t="shared" si="44"/>
        <v>1</v>
      </c>
      <c r="AA150" s="1" t="b">
        <f t="shared" si="45"/>
        <v>0</v>
      </c>
    </row>
    <row r="151" spans="1:27" x14ac:dyDescent="0.25">
      <c r="A151" t="s">
        <v>8</v>
      </c>
      <c r="B151" t="s">
        <v>157</v>
      </c>
      <c r="C151">
        <v>177.33</v>
      </c>
      <c r="D151">
        <v>174.6</v>
      </c>
      <c r="E151">
        <v>178.1</v>
      </c>
      <c r="F151">
        <v>174.12</v>
      </c>
      <c r="G151">
        <v>129619</v>
      </c>
      <c r="H151" s="1">
        <f t="shared" si="38"/>
        <v>176.39093069448097</v>
      </c>
      <c r="I151" s="1">
        <f t="shared" si="39"/>
        <v>177.46548911116957</v>
      </c>
      <c r="J151" s="1">
        <f t="shared" si="40"/>
        <v>178.04139623645364</v>
      </c>
      <c r="K151" s="1">
        <f t="shared" si="41"/>
        <v>177.95723714549999</v>
      </c>
      <c r="L151">
        <v>-2.1850000000000001</v>
      </c>
      <c r="M151" s="1">
        <f t="shared" si="46"/>
        <v>0</v>
      </c>
      <c r="N151" s="1">
        <f t="shared" si="47"/>
        <v>390.02250000000004</v>
      </c>
      <c r="O151" s="1">
        <f t="shared" si="48"/>
        <v>120.13951714285714</v>
      </c>
      <c r="P151" s="1">
        <f t="shared" si="49"/>
        <v>130.91780071428573</v>
      </c>
      <c r="Q151" s="1">
        <f t="shared" si="50"/>
        <v>0.91767136697513696</v>
      </c>
      <c r="R151" s="1">
        <f t="shared" si="51"/>
        <v>47.853421747785561</v>
      </c>
      <c r="S151" s="1">
        <f t="shared" si="33"/>
        <v>54.407889262560275</v>
      </c>
      <c r="T151" s="1">
        <f t="shared" si="34"/>
        <v>18.816915254368539</v>
      </c>
      <c r="U151" s="1">
        <f t="shared" si="35"/>
        <v>0.81583905196676787</v>
      </c>
      <c r="V151" s="1">
        <f t="shared" si="36"/>
        <v>0.86468219467654184</v>
      </c>
      <c r="W151" s="1">
        <f t="shared" si="37"/>
        <v>0.89760147496321485</v>
      </c>
      <c r="X151" s="1" t="b">
        <f t="shared" si="42"/>
        <v>0</v>
      </c>
      <c r="Y151" s="1" t="b">
        <f t="shared" si="43"/>
        <v>0</v>
      </c>
      <c r="Z151" s="1" t="b">
        <f t="shared" si="44"/>
        <v>0</v>
      </c>
      <c r="AA151" s="1" t="b">
        <f t="shared" si="45"/>
        <v>1</v>
      </c>
    </row>
    <row r="152" spans="1:27" x14ac:dyDescent="0.25">
      <c r="A152" t="s">
        <v>8</v>
      </c>
      <c r="B152" t="s">
        <v>158</v>
      </c>
      <c r="C152">
        <v>173.11</v>
      </c>
      <c r="D152">
        <v>175.01</v>
      </c>
      <c r="E152">
        <v>176.69</v>
      </c>
      <c r="F152">
        <v>172.76</v>
      </c>
      <c r="G152">
        <v>104913</v>
      </c>
      <c r="H152" s="1">
        <f t="shared" si="38"/>
        <v>175.70046534724048</v>
      </c>
      <c r="I152" s="1">
        <f t="shared" si="39"/>
        <v>176.11474455558479</v>
      </c>
      <c r="J152" s="1">
        <f t="shared" si="40"/>
        <v>176.33677654959939</v>
      </c>
      <c r="K152" s="1">
        <f t="shared" si="41"/>
        <v>177.44105638369527</v>
      </c>
      <c r="L152">
        <v>0.23499999999999999</v>
      </c>
      <c r="M152" s="1">
        <f t="shared" si="46"/>
        <v>41.030999999999999</v>
      </c>
      <c r="N152" s="1">
        <f t="shared" si="47"/>
        <v>0</v>
      </c>
      <c r="O152" s="1">
        <f t="shared" si="48"/>
        <v>120.13951714285714</v>
      </c>
      <c r="P152" s="1">
        <f t="shared" si="49"/>
        <v>142.13848357142857</v>
      </c>
      <c r="Q152" s="1">
        <f t="shared" si="50"/>
        <v>0.84522863987418073</v>
      </c>
      <c r="R152" s="1">
        <f t="shared" si="51"/>
        <v>45.806173913050351</v>
      </c>
      <c r="S152" s="1">
        <f t="shared" si="33"/>
        <v>54.407889262560275</v>
      </c>
      <c r="T152" s="1">
        <f t="shared" si="34"/>
        <v>18.816915254368539</v>
      </c>
      <c r="U152" s="1">
        <f t="shared" si="35"/>
        <v>0.75831750635624284</v>
      </c>
      <c r="V152" s="1">
        <f t="shared" si="36"/>
        <v>0.78707827916150541</v>
      </c>
      <c r="W152" s="1">
        <f t="shared" si="37"/>
        <v>0.87192047392733163</v>
      </c>
      <c r="X152" s="1" t="b">
        <f t="shared" si="42"/>
        <v>0</v>
      </c>
      <c r="Y152" s="1" t="b">
        <f t="shared" si="43"/>
        <v>0</v>
      </c>
      <c r="Z152" s="1" t="b">
        <f t="shared" si="44"/>
        <v>0</v>
      </c>
      <c r="AA152" s="1" t="b">
        <f t="shared" si="45"/>
        <v>1</v>
      </c>
    </row>
    <row r="153" spans="1:27" x14ac:dyDescent="0.25">
      <c r="A153" t="s">
        <v>8</v>
      </c>
      <c r="B153" t="s">
        <v>159</v>
      </c>
      <c r="C153">
        <v>173.5</v>
      </c>
      <c r="D153">
        <v>170.44</v>
      </c>
      <c r="E153">
        <v>173.95</v>
      </c>
      <c r="F153">
        <v>169</v>
      </c>
      <c r="G153">
        <v>187712</v>
      </c>
      <c r="H153" s="1">
        <f t="shared" si="38"/>
        <v>173.07023267362024</v>
      </c>
      <c r="I153" s="1">
        <f t="shared" si="39"/>
        <v>174.64837227779239</v>
      </c>
      <c r="J153" s="1">
        <f t="shared" si="40"/>
        <v>175.49417258852517</v>
      </c>
      <c r="K153" s="1">
        <f t="shared" si="41"/>
        <v>176.05827943562872</v>
      </c>
      <c r="L153">
        <v>-2.6110000000000002</v>
      </c>
      <c r="M153" s="1">
        <f t="shared" si="46"/>
        <v>0</v>
      </c>
      <c r="N153" s="1">
        <f t="shared" si="47"/>
        <v>456.95111000000003</v>
      </c>
      <c r="O153" s="1">
        <f t="shared" si="48"/>
        <v>123.07030285714286</v>
      </c>
      <c r="P153" s="1">
        <f t="shared" si="49"/>
        <v>105.35872357142857</v>
      </c>
      <c r="Q153" s="1">
        <f t="shared" si="50"/>
        <v>1.1681073829041468</v>
      </c>
      <c r="R153" s="1">
        <f t="shared" si="51"/>
        <v>53.876823265989927</v>
      </c>
      <c r="S153" s="1">
        <f t="shared" si="33"/>
        <v>54.407889262560275</v>
      </c>
      <c r="T153" s="1">
        <f t="shared" si="34"/>
        <v>18.816915254368539</v>
      </c>
      <c r="U153" s="1">
        <f t="shared" si="35"/>
        <v>0.98507863267669726</v>
      </c>
      <c r="V153" s="1">
        <f t="shared" si="36"/>
        <v>0.87169806951647</v>
      </c>
      <c r="W153" s="1">
        <f t="shared" si="37"/>
        <v>0.86819013209650597</v>
      </c>
      <c r="X153" s="1" t="b">
        <f t="shared" si="42"/>
        <v>0</v>
      </c>
      <c r="Y153" s="1" t="b">
        <f t="shared" si="43"/>
        <v>0</v>
      </c>
      <c r="Z153" s="1" t="b">
        <f t="shared" si="44"/>
        <v>1</v>
      </c>
      <c r="AA153" s="1" t="b">
        <f t="shared" si="45"/>
        <v>0</v>
      </c>
    </row>
    <row r="154" spans="1:27" x14ac:dyDescent="0.25">
      <c r="A154" t="s">
        <v>8</v>
      </c>
      <c r="B154" t="s">
        <v>160</v>
      </c>
      <c r="C154">
        <v>167.34</v>
      </c>
      <c r="D154">
        <v>164.23</v>
      </c>
      <c r="E154">
        <v>168.28</v>
      </c>
      <c r="F154">
        <v>162.03</v>
      </c>
      <c r="G154">
        <v>265344</v>
      </c>
      <c r="H154" s="1">
        <f t="shared" si="38"/>
        <v>168.65011633681013</v>
      </c>
      <c r="I154" s="1">
        <f t="shared" si="39"/>
        <v>171.30218613889619</v>
      </c>
      <c r="J154" s="1">
        <f t="shared" si="40"/>
        <v>172.72355688249789</v>
      </c>
      <c r="K154" s="1">
        <f t="shared" si="41"/>
        <v>174.54470688199345</v>
      </c>
      <c r="L154">
        <v>-3.6440000000000001</v>
      </c>
      <c r="M154" s="1">
        <f t="shared" si="46"/>
        <v>0</v>
      </c>
      <c r="N154" s="1">
        <f t="shared" si="47"/>
        <v>621.08335999999997</v>
      </c>
      <c r="O154" s="1">
        <f t="shared" si="48"/>
        <v>123.07030285714286</v>
      </c>
      <c r="P154" s="1">
        <f t="shared" si="49"/>
        <v>118.71169928571429</v>
      </c>
      <c r="Q154" s="1">
        <f t="shared" si="50"/>
        <v>1.0367158721310048</v>
      </c>
      <c r="R154" s="1">
        <f t="shared" si="51"/>
        <v>50.90134987980894</v>
      </c>
      <c r="S154" s="1">
        <f t="shared" si="33"/>
        <v>54.407889262560275</v>
      </c>
      <c r="T154" s="1">
        <f t="shared" si="34"/>
        <v>20.003699137121089</v>
      </c>
      <c r="U154" s="1">
        <f t="shared" si="35"/>
        <v>0.89807813031010642</v>
      </c>
      <c r="V154" s="1">
        <f t="shared" si="36"/>
        <v>0.94157838149340178</v>
      </c>
      <c r="W154" s="1">
        <f t="shared" si="37"/>
        <v>0.8643283303274536</v>
      </c>
      <c r="X154" s="1" t="b">
        <f t="shared" si="42"/>
        <v>0</v>
      </c>
      <c r="Y154" s="1" t="b">
        <f t="shared" si="43"/>
        <v>0</v>
      </c>
      <c r="Z154" s="1" t="b">
        <f t="shared" si="44"/>
        <v>1</v>
      </c>
      <c r="AA154" s="1" t="b">
        <f t="shared" si="45"/>
        <v>0</v>
      </c>
    </row>
    <row r="155" spans="1:27" x14ac:dyDescent="0.25">
      <c r="A155" t="s">
        <v>8</v>
      </c>
      <c r="B155" t="s">
        <v>161</v>
      </c>
      <c r="C155">
        <v>164.16</v>
      </c>
      <c r="D155">
        <v>159.87</v>
      </c>
      <c r="E155">
        <v>166.48</v>
      </c>
      <c r="F155">
        <v>158.69999999999999</v>
      </c>
      <c r="G155">
        <v>267353</v>
      </c>
      <c r="H155" s="1">
        <f t="shared" si="38"/>
        <v>164.26005816840507</v>
      </c>
      <c r="I155" s="1">
        <f t="shared" si="39"/>
        <v>166.8940930694481</v>
      </c>
      <c r="J155" s="1">
        <f t="shared" si="40"/>
        <v>168.30579804909209</v>
      </c>
      <c r="K155" s="1">
        <f t="shared" si="41"/>
        <v>171.18843304298679</v>
      </c>
      <c r="L155">
        <v>-2.6549999999999998</v>
      </c>
      <c r="M155" s="1">
        <f t="shared" si="46"/>
        <v>0</v>
      </c>
      <c r="N155" s="1">
        <f t="shared" si="47"/>
        <v>436.03064999999992</v>
      </c>
      <c r="O155" s="1">
        <f t="shared" si="48"/>
        <v>107.64003428571428</v>
      </c>
      <c r="P155" s="1">
        <f t="shared" si="49"/>
        <v>163.07479642857143</v>
      </c>
      <c r="Q155" s="1">
        <f t="shared" si="50"/>
        <v>0.66006542177633076</v>
      </c>
      <c r="R155" s="1">
        <f t="shared" si="51"/>
        <v>39.761410190089769</v>
      </c>
      <c r="S155" s="1">
        <f t="shared" si="33"/>
        <v>54.407889262560275</v>
      </c>
      <c r="T155" s="1">
        <f t="shared" si="34"/>
        <v>24.731331580211076</v>
      </c>
      <c r="U155" s="1">
        <f t="shared" si="35"/>
        <v>0.50646300594418914</v>
      </c>
      <c r="V155" s="1">
        <f t="shared" si="36"/>
        <v>0.70227056812714772</v>
      </c>
      <c r="W155" s="1">
        <f t="shared" si="37"/>
        <v>0.78698431882180886</v>
      </c>
      <c r="X155" s="1" t="b">
        <f t="shared" si="42"/>
        <v>0</v>
      </c>
      <c r="Y155" s="1" t="b">
        <f t="shared" si="43"/>
        <v>0</v>
      </c>
      <c r="Z155" s="1" t="b">
        <f t="shared" si="44"/>
        <v>0</v>
      </c>
      <c r="AA155" s="1" t="b">
        <f t="shared" si="45"/>
        <v>1</v>
      </c>
    </row>
    <row r="156" spans="1:27" x14ac:dyDescent="0.25">
      <c r="A156" t="s">
        <v>8</v>
      </c>
      <c r="B156" t="s">
        <v>162</v>
      </c>
      <c r="C156">
        <v>159.94999999999999</v>
      </c>
      <c r="D156">
        <v>162.37</v>
      </c>
      <c r="E156">
        <v>164.61</v>
      </c>
      <c r="F156">
        <v>159.5</v>
      </c>
      <c r="G156">
        <v>151324</v>
      </c>
      <c r="H156" s="1">
        <f t="shared" si="38"/>
        <v>163.31502908420254</v>
      </c>
      <c r="I156" s="1">
        <f t="shared" si="39"/>
        <v>163.88204653472405</v>
      </c>
      <c r="J156" s="1">
        <f t="shared" si="40"/>
        <v>164.18593824023233</v>
      </c>
      <c r="K156" s="1">
        <f t="shared" si="41"/>
        <v>166.84907721801082</v>
      </c>
      <c r="L156">
        <v>1.5640000000000001</v>
      </c>
      <c r="M156" s="1">
        <f t="shared" si="46"/>
        <v>250.03668000000002</v>
      </c>
      <c r="N156" s="1">
        <f t="shared" si="47"/>
        <v>0</v>
      </c>
      <c r="O156" s="1">
        <f t="shared" si="48"/>
        <v>102.00121928571427</v>
      </c>
      <c r="P156" s="1">
        <f t="shared" si="49"/>
        <v>194.21984285714285</v>
      </c>
      <c r="Q156" s="1">
        <f t="shared" si="50"/>
        <v>0.52518433639522921</v>
      </c>
      <c r="R156" s="1">
        <f t="shared" si="51"/>
        <v>34.434154866584961</v>
      </c>
      <c r="S156" s="1">
        <f t="shared" si="33"/>
        <v>54.407889262560275</v>
      </c>
      <c r="T156" s="1">
        <f t="shared" si="34"/>
        <v>24.731331580211076</v>
      </c>
      <c r="U156" s="1">
        <f t="shared" si="35"/>
        <v>0.32695245150163954</v>
      </c>
      <c r="V156" s="1">
        <f t="shared" si="36"/>
        <v>0.41670772872291434</v>
      </c>
      <c r="W156" s="1">
        <f t="shared" si="37"/>
        <v>0.67914305510815809</v>
      </c>
      <c r="X156" s="1" t="b">
        <f t="shared" si="42"/>
        <v>0</v>
      </c>
      <c r="Y156" s="1" t="b">
        <f t="shared" si="43"/>
        <v>0</v>
      </c>
      <c r="Z156" s="1" t="b">
        <f t="shared" si="44"/>
        <v>0</v>
      </c>
      <c r="AA156" s="1" t="b">
        <f t="shared" si="45"/>
        <v>1</v>
      </c>
    </row>
    <row r="157" spans="1:27" x14ac:dyDescent="0.25">
      <c r="A157" t="s">
        <v>8</v>
      </c>
      <c r="B157" t="s">
        <v>163</v>
      </c>
      <c r="C157">
        <v>158.59</v>
      </c>
      <c r="D157">
        <v>156.36000000000001</v>
      </c>
      <c r="E157">
        <v>160.72</v>
      </c>
      <c r="F157">
        <v>155</v>
      </c>
      <c r="G157">
        <v>297126</v>
      </c>
      <c r="H157" s="1">
        <f t="shared" si="38"/>
        <v>159.83751454210127</v>
      </c>
      <c r="I157" s="1">
        <f t="shared" si="39"/>
        <v>161.92402326736203</v>
      </c>
      <c r="J157" s="1">
        <f t="shared" si="40"/>
        <v>163.04228284560637</v>
      </c>
      <c r="K157" s="1">
        <f t="shared" si="41"/>
        <v>163.80720030054772</v>
      </c>
      <c r="L157">
        <v>-3.7010000000000001</v>
      </c>
      <c r="M157" s="1">
        <f t="shared" si="46"/>
        <v>0</v>
      </c>
      <c r="N157" s="1">
        <f t="shared" si="47"/>
        <v>600.93137000000002</v>
      </c>
      <c r="O157" s="1">
        <f t="shared" si="48"/>
        <v>94.795540714285707</v>
      </c>
      <c r="P157" s="1">
        <f t="shared" si="49"/>
        <v>194.21984285714285</v>
      </c>
      <c r="Q157" s="1">
        <f t="shared" si="50"/>
        <v>0.4880837061742036</v>
      </c>
      <c r="R157" s="1">
        <f t="shared" si="51"/>
        <v>32.799479232861501</v>
      </c>
      <c r="S157" s="1">
        <f t="shared" si="33"/>
        <v>54.407889262560275</v>
      </c>
      <c r="T157" s="1">
        <f t="shared" si="34"/>
        <v>32.799479232861501</v>
      </c>
      <c r="U157" s="1">
        <f t="shared" si="35"/>
        <v>0</v>
      </c>
      <c r="V157" s="1">
        <f t="shared" si="36"/>
        <v>0.16347622575081977</v>
      </c>
      <c r="W157" s="1">
        <f t="shared" si="37"/>
        <v>0.43287339693898375</v>
      </c>
      <c r="X157" s="1" t="b">
        <f t="shared" si="42"/>
        <v>0</v>
      </c>
      <c r="Y157" s="1" t="b">
        <f t="shared" si="43"/>
        <v>1</v>
      </c>
      <c r="Z157" s="1" t="b">
        <f t="shared" si="44"/>
        <v>0</v>
      </c>
      <c r="AA157" s="1" t="b">
        <f t="shared" si="45"/>
        <v>1</v>
      </c>
    </row>
    <row r="158" spans="1:27" x14ac:dyDescent="0.25">
      <c r="A158" t="s">
        <v>8</v>
      </c>
      <c r="B158" t="s">
        <v>164</v>
      </c>
      <c r="C158">
        <v>153.18</v>
      </c>
      <c r="D158">
        <v>157.46</v>
      </c>
      <c r="E158">
        <v>158.44999999999999</v>
      </c>
      <c r="F158">
        <v>152.85</v>
      </c>
      <c r="G158">
        <v>205048</v>
      </c>
      <c r="H158" s="1">
        <f t="shared" si="38"/>
        <v>158.64875727105064</v>
      </c>
      <c r="I158" s="1">
        <f t="shared" si="39"/>
        <v>159.36201163368105</v>
      </c>
      <c r="J158" s="1">
        <f t="shared" si="40"/>
        <v>159.74427867770515</v>
      </c>
      <c r="K158" s="1">
        <f t="shared" si="41"/>
        <v>161.87960512539823</v>
      </c>
      <c r="L158">
        <v>0.70399999999999996</v>
      </c>
      <c r="M158" s="1">
        <f t="shared" si="46"/>
        <v>110.07744000000001</v>
      </c>
      <c r="N158" s="1">
        <f t="shared" si="47"/>
        <v>0</v>
      </c>
      <c r="O158" s="1">
        <f t="shared" si="48"/>
        <v>83.147808571428556</v>
      </c>
      <c r="P158" s="1">
        <f t="shared" si="49"/>
        <v>237.14351214285716</v>
      </c>
      <c r="Q158" s="1">
        <f t="shared" si="50"/>
        <v>0.35062232072087912</v>
      </c>
      <c r="R158" s="1">
        <f t="shared" si="51"/>
        <v>25.960056733975676</v>
      </c>
      <c r="S158" s="1">
        <f t="shared" si="33"/>
        <v>54.407889262560275</v>
      </c>
      <c r="T158" s="1">
        <f t="shared" si="34"/>
        <v>25.960056733975676</v>
      </c>
      <c r="U158" s="1">
        <f t="shared" si="35"/>
        <v>0</v>
      </c>
      <c r="V158" s="1">
        <f t="shared" si="36"/>
        <v>0</v>
      </c>
      <c r="W158" s="1">
        <f t="shared" si="37"/>
        <v>0.20835386436145717</v>
      </c>
      <c r="X158" s="1" t="b">
        <f t="shared" si="42"/>
        <v>0</v>
      </c>
      <c r="Y158" s="1" t="b">
        <f t="shared" si="43"/>
        <v>1</v>
      </c>
      <c r="Z158" s="1" t="b">
        <f t="shared" si="44"/>
        <v>0</v>
      </c>
      <c r="AA158" s="1" t="b">
        <f t="shared" si="45"/>
        <v>1</v>
      </c>
    </row>
    <row r="159" spans="1:27" x14ac:dyDescent="0.25">
      <c r="A159" t="s">
        <v>8</v>
      </c>
      <c r="B159" t="s">
        <v>165</v>
      </c>
      <c r="C159">
        <v>158.19999999999999</v>
      </c>
      <c r="D159">
        <v>161.46</v>
      </c>
      <c r="E159">
        <v>162.82</v>
      </c>
      <c r="F159">
        <v>156.18</v>
      </c>
      <c r="G159">
        <v>248881</v>
      </c>
      <c r="H159" s="1">
        <f t="shared" si="38"/>
        <v>160.05437863552532</v>
      </c>
      <c r="I159" s="1">
        <f t="shared" si="39"/>
        <v>159.21100581684053</v>
      </c>
      <c r="J159" s="1">
        <f t="shared" si="40"/>
        <v>158.75900208395063</v>
      </c>
      <c r="K159" s="1">
        <f t="shared" si="41"/>
        <v>159.38288713981359</v>
      </c>
      <c r="L159">
        <v>2.54</v>
      </c>
      <c r="M159" s="1">
        <f t="shared" si="46"/>
        <v>399.94840000000005</v>
      </c>
      <c r="N159" s="1">
        <f t="shared" si="47"/>
        <v>0</v>
      </c>
      <c r="O159" s="1">
        <f t="shared" si="48"/>
        <v>91.010482857142847</v>
      </c>
      <c r="P159" s="1">
        <f t="shared" si="49"/>
        <v>236.6478778571429</v>
      </c>
      <c r="Q159" s="1">
        <f t="shared" si="50"/>
        <v>0.38458186771521818</v>
      </c>
      <c r="R159" s="1">
        <f t="shared" si="51"/>
        <v>27.776029477393038</v>
      </c>
      <c r="S159" s="1">
        <f t="shared" ref="S159:S222" si="52">MAX(R146:R159)</f>
        <v>54.407889262560275</v>
      </c>
      <c r="T159" s="1">
        <f t="shared" ref="T159:T222" si="53">MIN(R146:R159)</f>
        <v>25.960056733975676</v>
      </c>
      <c r="U159" s="1">
        <f t="shared" ref="U159:U222" si="54">(R159-T159)/(S159-T159)</f>
        <v>6.383518820256899E-2</v>
      </c>
      <c r="V159" s="1">
        <f t="shared" si="36"/>
        <v>3.1917594101284495E-2</v>
      </c>
      <c r="W159" s="1">
        <f t="shared" si="37"/>
        <v>9.7696909926052136E-2</v>
      </c>
      <c r="X159" s="1" t="b">
        <f t="shared" si="42"/>
        <v>0</v>
      </c>
      <c r="Y159" s="1" t="b">
        <f t="shared" si="43"/>
        <v>1</v>
      </c>
      <c r="Z159" s="1" t="b">
        <f t="shared" si="44"/>
        <v>0</v>
      </c>
      <c r="AA159" s="1" t="b">
        <f t="shared" si="45"/>
        <v>1</v>
      </c>
    </row>
    <row r="160" spans="1:27" x14ac:dyDescent="0.25">
      <c r="A160" t="s">
        <v>8</v>
      </c>
      <c r="B160" t="s">
        <v>166</v>
      </c>
      <c r="C160">
        <v>165.41</v>
      </c>
      <c r="D160">
        <v>165.53</v>
      </c>
      <c r="E160">
        <v>167.22</v>
      </c>
      <c r="F160">
        <v>164.01</v>
      </c>
      <c r="G160">
        <v>203298</v>
      </c>
      <c r="H160" s="1">
        <f t="shared" si="38"/>
        <v>162.79218931776268</v>
      </c>
      <c r="I160" s="1">
        <f t="shared" si="39"/>
        <v>161.14950290842026</v>
      </c>
      <c r="J160" s="1">
        <f t="shared" si="40"/>
        <v>160.26910888511259</v>
      </c>
      <c r="K160" s="1">
        <f t="shared" si="41"/>
        <v>159.27388138085206</v>
      </c>
      <c r="L160">
        <v>2.5209999999999999</v>
      </c>
      <c r="M160" s="1">
        <f t="shared" si="46"/>
        <v>407.04066</v>
      </c>
      <c r="N160" s="1">
        <f t="shared" si="47"/>
        <v>0</v>
      </c>
      <c r="O160" s="1">
        <f t="shared" si="48"/>
        <v>119.57822571428571</v>
      </c>
      <c r="P160" s="1">
        <f t="shared" si="49"/>
        <v>196.50459214285715</v>
      </c>
      <c r="Q160" s="1">
        <f t="shared" si="50"/>
        <v>0.60852636780800196</v>
      </c>
      <c r="R160" s="1">
        <f t="shared" si="51"/>
        <v>37.831295773986177</v>
      </c>
      <c r="S160" s="1">
        <f t="shared" si="52"/>
        <v>54.407889262560275</v>
      </c>
      <c r="T160" s="1">
        <f t="shared" si="53"/>
        <v>25.960056733975676</v>
      </c>
      <c r="U160" s="1">
        <f t="shared" si="54"/>
        <v>0.41729854209744061</v>
      </c>
      <c r="V160" s="1">
        <f t="shared" ref="V160:V223" si="55">AVERAGE(U159:U160)</f>
        <v>0.2405668651500048</v>
      </c>
      <c r="W160" s="1">
        <f t="shared" si="37"/>
        <v>0.1202834325750024</v>
      </c>
      <c r="X160" s="1" t="b">
        <f t="shared" si="42"/>
        <v>1</v>
      </c>
      <c r="Y160" s="1" t="b">
        <f t="shared" si="43"/>
        <v>0</v>
      </c>
      <c r="Z160" s="1" t="b">
        <f t="shared" si="44"/>
        <v>1</v>
      </c>
      <c r="AA160" s="1" t="b">
        <f t="shared" si="45"/>
        <v>0</v>
      </c>
    </row>
    <row r="161" spans="1:27" x14ac:dyDescent="0.25">
      <c r="A161" t="s">
        <v>8</v>
      </c>
      <c r="B161" t="s">
        <v>167</v>
      </c>
      <c r="C161">
        <v>167.88</v>
      </c>
      <c r="D161">
        <v>164.74</v>
      </c>
      <c r="E161">
        <v>168</v>
      </c>
      <c r="F161">
        <v>163.38</v>
      </c>
      <c r="G161">
        <v>177458</v>
      </c>
      <c r="H161" s="1">
        <f t="shared" si="38"/>
        <v>163.76609465888134</v>
      </c>
      <c r="I161" s="1">
        <f t="shared" si="39"/>
        <v>163.18175145421014</v>
      </c>
      <c r="J161" s="1">
        <f t="shared" si="40"/>
        <v>162.86857405039945</v>
      </c>
      <c r="K161" s="1">
        <f t="shared" si="41"/>
        <v>161.18522924763997</v>
      </c>
      <c r="L161">
        <v>-0.47699999999999998</v>
      </c>
      <c r="M161" s="1">
        <f t="shared" si="46"/>
        <v>0</v>
      </c>
      <c r="N161" s="1">
        <f t="shared" si="47"/>
        <v>78.957809999999995</v>
      </c>
      <c r="O161" s="1">
        <f t="shared" si="48"/>
        <v>134.36977071428572</v>
      </c>
      <c r="P161" s="1">
        <f t="shared" si="49"/>
        <v>196.50459214285715</v>
      </c>
      <c r="Q161" s="1">
        <f t="shared" si="50"/>
        <v>0.68379964686321459</v>
      </c>
      <c r="R161" s="1">
        <f t="shared" si="51"/>
        <v>40.610511359654886</v>
      </c>
      <c r="S161" s="1">
        <f t="shared" si="52"/>
        <v>54.407889262560275</v>
      </c>
      <c r="T161" s="1">
        <f t="shared" si="53"/>
        <v>25.960056733975676</v>
      </c>
      <c r="U161" s="1">
        <f t="shared" si="54"/>
        <v>0.51499370333252359</v>
      </c>
      <c r="V161" s="1">
        <f t="shared" si="55"/>
        <v>0.46614612271498213</v>
      </c>
      <c r="W161" s="1">
        <f t="shared" si="37"/>
        <v>0.2490318584081333</v>
      </c>
      <c r="X161" s="1" t="b">
        <f t="shared" si="42"/>
        <v>1</v>
      </c>
      <c r="Y161" s="1" t="b">
        <f t="shared" si="43"/>
        <v>0</v>
      </c>
      <c r="Z161" s="1" t="b">
        <f t="shared" si="44"/>
        <v>1</v>
      </c>
      <c r="AA161" s="1" t="b">
        <f t="shared" si="45"/>
        <v>0</v>
      </c>
    </row>
    <row r="162" spans="1:27" x14ac:dyDescent="0.25">
      <c r="A162" t="s">
        <v>8</v>
      </c>
      <c r="B162" t="s">
        <v>168</v>
      </c>
      <c r="C162">
        <v>161.5</v>
      </c>
      <c r="D162">
        <v>158.88999999999999</v>
      </c>
      <c r="E162">
        <v>161.65</v>
      </c>
      <c r="F162">
        <v>158.28</v>
      </c>
      <c r="G162">
        <v>159298</v>
      </c>
      <c r="H162" s="1">
        <f t="shared" si="38"/>
        <v>161.32804732944066</v>
      </c>
      <c r="I162" s="1">
        <f t="shared" si="39"/>
        <v>162.79087572710506</v>
      </c>
      <c r="J162" s="1">
        <f t="shared" si="40"/>
        <v>163.57487526049383</v>
      </c>
      <c r="K162" s="1">
        <f t="shared" si="41"/>
        <v>163.13904745964089</v>
      </c>
      <c r="L162">
        <v>-3.5510000000000002</v>
      </c>
      <c r="M162" s="1">
        <f t="shared" si="46"/>
        <v>0</v>
      </c>
      <c r="N162" s="1">
        <f t="shared" si="47"/>
        <v>584.99174000000005</v>
      </c>
      <c r="O162" s="1">
        <f t="shared" si="48"/>
        <v>88.509945714285706</v>
      </c>
      <c r="P162" s="1">
        <f t="shared" si="49"/>
        <v>202.14443571428572</v>
      </c>
      <c r="Q162" s="1">
        <f t="shared" si="50"/>
        <v>0.43785496940112228</v>
      </c>
      <c r="R162" s="1">
        <f t="shared" si="51"/>
        <v>30.451956471207396</v>
      </c>
      <c r="S162" s="1">
        <f t="shared" si="52"/>
        <v>54.407889262560275</v>
      </c>
      <c r="T162" s="1">
        <f t="shared" si="53"/>
        <v>25.960056733975676</v>
      </c>
      <c r="U162" s="1">
        <f t="shared" si="54"/>
        <v>0.15789954235417494</v>
      </c>
      <c r="V162" s="1">
        <f t="shared" si="55"/>
        <v>0.33644662284334925</v>
      </c>
      <c r="W162" s="1">
        <f t="shared" ref="W162:W225" si="56">AVERAGE(U159:U162)</f>
        <v>0.28850674399667703</v>
      </c>
      <c r="X162" s="1" t="b">
        <f t="shared" si="42"/>
        <v>0</v>
      </c>
      <c r="Y162" s="1" t="b">
        <f t="shared" si="43"/>
        <v>1</v>
      </c>
      <c r="Z162" s="1" t="b">
        <f t="shared" si="44"/>
        <v>1</v>
      </c>
      <c r="AA162" s="1" t="b">
        <f t="shared" si="45"/>
        <v>0</v>
      </c>
    </row>
    <row r="163" spans="1:27" x14ac:dyDescent="0.25">
      <c r="A163" t="s">
        <v>8</v>
      </c>
      <c r="B163" t="s">
        <v>169</v>
      </c>
      <c r="C163">
        <v>156.94999999999999</v>
      </c>
      <c r="D163">
        <v>156.65</v>
      </c>
      <c r="E163">
        <v>159.4</v>
      </c>
      <c r="F163">
        <v>155.52000000000001</v>
      </c>
      <c r="G163">
        <v>214623</v>
      </c>
      <c r="H163" s="1">
        <f t="shared" si="38"/>
        <v>158.98902366472032</v>
      </c>
      <c r="I163" s="1">
        <f t="shared" si="39"/>
        <v>160.39243786355254</v>
      </c>
      <c r="J163" s="1">
        <f t="shared" si="40"/>
        <v>161.14459449299204</v>
      </c>
      <c r="K163" s="1">
        <f t="shared" si="41"/>
        <v>162.72977248603934</v>
      </c>
      <c r="L163">
        <v>-1.41</v>
      </c>
      <c r="M163" s="1">
        <f t="shared" si="46"/>
        <v>0</v>
      </c>
      <c r="N163" s="1">
        <f t="shared" si="47"/>
        <v>224.03489999999996</v>
      </c>
      <c r="O163" s="1">
        <f t="shared" si="48"/>
        <v>88.509945714285706</v>
      </c>
      <c r="P163" s="1">
        <f t="shared" si="49"/>
        <v>226.3548957142857</v>
      </c>
      <c r="Q163" s="1">
        <f t="shared" si="50"/>
        <v>0.39102289100036314</v>
      </c>
      <c r="R163" s="1">
        <f t="shared" si="51"/>
        <v>28.110456954389633</v>
      </c>
      <c r="S163" s="1">
        <f t="shared" si="52"/>
        <v>53.876823265989927</v>
      </c>
      <c r="T163" s="1">
        <f t="shared" si="53"/>
        <v>25.960056733975676</v>
      </c>
      <c r="U163" s="1">
        <f t="shared" si="54"/>
        <v>7.7028986073581676E-2</v>
      </c>
      <c r="V163" s="1">
        <f t="shared" si="55"/>
        <v>0.11746426421387832</v>
      </c>
      <c r="W163" s="1">
        <f t="shared" si="56"/>
        <v>0.29180519346443023</v>
      </c>
      <c r="X163" s="1" t="b">
        <f t="shared" si="42"/>
        <v>0</v>
      </c>
      <c r="Y163" s="1" t="b">
        <f t="shared" si="43"/>
        <v>1</v>
      </c>
      <c r="Z163" s="1" t="b">
        <f t="shared" si="44"/>
        <v>0</v>
      </c>
      <c r="AA163" s="1" t="b">
        <f t="shared" si="45"/>
        <v>1</v>
      </c>
    </row>
    <row r="164" spans="1:27" x14ac:dyDescent="0.25">
      <c r="A164" t="s">
        <v>8</v>
      </c>
      <c r="B164" t="s">
        <v>170</v>
      </c>
      <c r="C164">
        <v>158.82</v>
      </c>
      <c r="D164">
        <v>162.63</v>
      </c>
      <c r="E164">
        <v>163.13</v>
      </c>
      <c r="F164">
        <v>158.82</v>
      </c>
      <c r="G164">
        <v>187781</v>
      </c>
      <c r="H164" s="1">
        <f t="shared" si="38"/>
        <v>160.80951183236016</v>
      </c>
      <c r="I164" s="1">
        <f t="shared" si="39"/>
        <v>159.71721893177627</v>
      </c>
      <c r="J164" s="1">
        <f t="shared" si="40"/>
        <v>159.13180705041756</v>
      </c>
      <c r="K164" s="1">
        <f t="shared" si="41"/>
        <v>160.4147021634177</v>
      </c>
      <c r="L164">
        <v>3.8170000000000002</v>
      </c>
      <c r="M164" s="1">
        <f t="shared" si="46"/>
        <v>597.93305000000009</v>
      </c>
      <c r="N164" s="1">
        <f t="shared" si="47"/>
        <v>0</v>
      </c>
      <c r="O164" s="1">
        <f t="shared" si="48"/>
        <v>86.295298571428575</v>
      </c>
      <c r="P164" s="1">
        <f t="shared" si="49"/>
        <v>242.35738857142857</v>
      </c>
      <c r="Q164" s="1">
        <f t="shared" si="50"/>
        <v>0.35606629977363063</v>
      </c>
      <c r="R164" s="1">
        <f t="shared" si="51"/>
        <v>26.257292864889351</v>
      </c>
      <c r="S164" s="1">
        <f t="shared" si="52"/>
        <v>53.876823265989927</v>
      </c>
      <c r="T164" s="1">
        <f t="shared" si="53"/>
        <v>25.960056733975676</v>
      </c>
      <c r="U164" s="1">
        <f t="shared" si="54"/>
        <v>1.0647226302975004E-2</v>
      </c>
      <c r="V164" s="1">
        <f t="shared" si="55"/>
        <v>4.3838106188278339E-2</v>
      </c>
      <c r="W164" s="1">
        <f t="shared" si="56"/>
        <v>0.19014236451581379</v>
      </c>
      <c r="X164" s="1" t="b">
        <f t="shared" si="42"/>
        <v>0</v>
      </c>
      <c r="Y164" s="1" t="b">
        <f t="shared" si="43"/>
        <v>1</v>
      </c>
      <c r="Z164" s="1" t="b">
        <f t="shared" si="44"/>
        <v>0</v>
      </c>
      <c r="AA164" s="1" t="b">
        <f t="shared" si="45"/>
        <v>1</v>
      </c>
    </row>
    <row r="165" spans="1:27" x14ac:dyDescent="0.25">
      <c r="A165" t="s">
        <v>8</v>
      </c>
      <c r="B165" t="s">
        <v>171</v>
      </c>
      <c r="C165">
        <v>166.89</v>
      </c>
      <c r="D165">
        <v>165.88</v>
      </c>
      <c r="E165">
        <v>167.7</v>
      </c>
      <c r="F165">
        <v>164.71</v>
      </c>
      <c r="G165">
        <v>157316</v>
      </c>
      <c r="H165" s="1">
        <f t="shared" si="38"/>
        <v>163.34475591618008</v>
      </c>
      <c r="I165" s="1">
        <f t="shared" si="39"/>
        <v>161.82360946588813</v>
      </c>
      <c r="J165" s="1">
        <f t="shared" si="40"/>
        <v>161.00835450560095</v>
      </c>
      <c r="K165" s="1">
        <f t="shared" si="41"/>
        <v>159.77854013643523</v>
      </c>
      <c r="L165">
        <v>1.998</v>
      </c>
      <c r="M165" s="1">
        <f t="shared" si="46"/>
        <v>324.93473999999998</v>
      </c>
      <c r="N165" s="1">
        <f t="shared" si="47"/>
        <v>0</v>
      </c>
      <c r="O165" s="1">
        <f t="shared" si="48"/>
        <v>129.00480214285716</v>
      </c>
      <c r="P165" s="1">
        <f t="shared" si="49"/>
        <v>214.49863857142856</v>
      </c>
      <c r="Q165" s="1">
        <f t="shared" si="50"/>
        <v>0.60142480624602312</v>
      </c>
      <c r="R165" s="1">
        <f t="shared" si="51"/>
        <v>37.555606975756284</v>
      </c>
      <c r="S165" s="1">
        <f t="shared" si="52"/>
        <v>53.876823265989927</v>
      </c>
      <c r="T165" s="1">
        <f t="shared" si="53"/>
        <v>25.960056733975676</v>
      </c>
      <c r="U165" s="1">
        <f t="shared" si="54"/>
        <v>0.41536150787674925</v>
      </c>
      <c r="V165" s="1">
        <f t="shared" si="55"/>
        <v>0.21300436708986212</v>
      </c>
      <c r="W165" s="1">
        <f t="shared" si="56"/>
        <v>0.16523431565187022</v>
      </c>
      <c r="X165" s="1" t="b">
        <f t="shared" si="42"/>
        <v>1</v>
      </c>
      <c r="Y165" s="1" t="b">
        <f t="shared" si="43"/>
        <v>0</v>
      </c>
      <c r="Z165" s="1" t="b">
        <f t="shared" si="44"/>
        <v>1</v>
      </c>
      <c r="AA165" s="1" t="b">
        <f t="shared" si="45"/>
        <v>0</v>
      </c>
    </row>
    <row r="166" spans="1:27" x14ac:dyDescent="0.25">
      <c r="A166" t="s">
        <v>8</v>
      </c>
      <c r="B166" t="s">
        <v>172</v>
      </c>
      <c r="C166">
        <v>169.46</v>
      </c>
      <c r="D166">
        <v>164.63</v>
      </c>
      <c r="E166">
        <v>169.84</v>
      </c>
      <c r="F166">
        <v>164.5</v>
      </c>
      <c r="G166">
        <v>160630</v>
      </c>
      <c r="H166" s="1">
        <f t="shared" si="38"/>
        <v>163.98737795809004</v>
      </c>
      <c r="I166" s="1">
        <f t="shared" si="39"/>
        <v>163.60180473294406</v>
      </c>
      <c r="J166" s="1">
        <f t="shared" si="40"/>
        <v>163.39515764495735</v>
      </c>
      <c r="K166" s="1">
        <f t="shared" si="41"/>
        <v>161.85153374980965</v>
      </c>
      <c r="L166">
        <v>-0.754</v>
      </c>
      <c r="M166" s="1">
        <f t="shared" si="46"/>
        <v>0</v>
      </c>
      <c r="N166" s="1">
        <f t="shared" si="47"/>
        <v>125.07352</v>
      </c>
      <c r="O166" s="1">
        <f t="shared" si="48"/>
        <v>149.28364071428572</v>
      </c>
      <c r="P166" s="1">
        <f t="shared" si="49"/>
        <v>214.49863857142856</v>
      </c>
      <c r="Q166" s="1">
        <f t="shared" si="50"/>
        <v>0.69596544625421441</v>
      </c>
      <c r="R166" s="1">
        <f t="shared" si="51"/>
        <v>41.036534546818451</v>
      </c>
      <c r="S166" s="1">
        <f t="shared" si="52"/>
        <v>53.876823265989927</v>
      </c>
      <c r="T166" s="1">
        <f t="shared" si="53"/>
        <v>25.960056733975676</v>
      </c>
      <c r="U166" s="1">
        <f t="shared" si="54"/>
        <v>0.54005100467324707</v>
      </c>
      <c r="V166" s="1">
        <f t="shared" si="55"/>
        <v>0.47770625627499819</v>
      </c>
      <c r="W166" s="1">
        <f t="shared" si="56"/>
        <v>0.26077218123163826</v>
      </c>
      <c r="X166" s="1" t="b">
        <f t="shared" si="42"/>
        <v>1</v>
      </c>
      <c r="Y166" s="1" t="b">
        <f t="shared" si="43"/>
        <v>0</v>
      </c>
      <c r="Z166" s="1" t="b">
        <f t="shared" si="44"/>
        <v>1</v>
      </c>
      <c r="AA166" s="1" t="b">
        <f t="shared" si="45"/>
        <v>0</v>
      </c>
    </row>
    <row r="167" spans="1:27" x14ac:dyDescent="0.25">
      <c r="A167" t="s">
        <v>8</v>
      </c>
      <c r="B167" t="s">
        <v>173</v>
      </c>
      <c r="C167">
        <v>162.81</v>
      </c>
      <c r="D167">
        <v>163.16</v>
      </c>
      <c r="E167">
        <v>163.4</v>
      </c>
      <c r="F167">
        <v>160.1</v>
      </c>
      <c r="G167">
        <v>103671</v>
      </c>
      <c r="H167" s="1">
        <f t="shared" si="38"/>
        <v>163.57368897904502</v>
      </c>
      <c r="I167" s="1">
        <f t="shared" si="39"/>
        <v>163.82190236647205</v>
      </c>
      <c r="J167" s="1">
        <f t="shared" si="40"/>
        <v>163.95493176365514</v>
      </c>
      <c r="K167" s="1">
        <f t="shared" si="41"/>
        <v>163.59740866594959</v>
      </c>
      <c r="L167">
        <v>-0.89300000000000002</v>
      </c>
      <c r="M167" s="1">
        <f t="shared" si="46"/>
        <v>0</v>
      </c>
      <c r="N167" s="1">
        <f t="shared" si="47"/>
        <v>147.01459</v>
      </c>
      <c r="O167" s="1">
        <f t="shared" si="48"/>
        <v>149.28364071428572</v>
      </c>
      <c r="P167" s="1">
        <f t="shared" si="49"/>
        <v>190.79309642857143</v>
      </c>
      <c r="Q167" s="1">
        <f t="shared" si="50"/>
        <v>0.78243732875405214</v>
      </c>
      <c r="R167" s="1">
        <f t="shared" si="51"/>
        <v>43.897045698711132</v>
      </c>
      <c r="S167" s="1">
        <f t="shared" si="52"/>
        <v>50.90134987980894</v>
      </c>
      <c r="T167" s="1">
        <f t="shared" si="53"/>
        <v>25.960056733975676</v>
      </c>
      <c r="U167" s="1">
        <f t="shared" si="54"/>
        <v>0.71916836307792009</v>
      </c>
      <c r="V167" s="1">
        <f t="shared" si="55"/>
        <v>0.62960968387558358</v>
      </c>
      <c r="W167" s="1">
        <f t="shared" si="56"/>
        <v>0.42130702548272281</v>
      </c>
      <c r="X167" s="1" t="b">
        <f t="shared" si="42"/>
        <v>0</v>
      </c>
      <c r="Y167" s="1" t="b">
        <f t="shared" si="43"/>
        <v>0</v>
      </c>
      <c r="Z167" s="1" t="b">
        <f t="shared" si="44"/>
        <v>1</v>
      </c>
      <c r="AA167" s="1" t="b">
        <f t="shared" si="45"/>
        <v>0</v>
      </c>
    </row>
    <row r="168" spans="1:27" x14ac:dyDescent="0.25">
      <c r="A168" t="s">
        <v>8</v>
      </c>
      <c r="B168" t="s">
        <v>174</v>
      </c>
      <c r="C168">
        <v>164.05</v>
      </c>
      <c r="D168">
        <v>164.25</v>
      </c>
      <c r="E168">
        <v>165.44</v>
      </c>
      <c r="F168">
        <v>162.83000000000001</v>
      </c>
      <c r="G168">
        <v>71013</v>
      </c>
      <c r="H168" s="1">
        <f t="shared" si="38"/>
        <v>163.91184448952251</v>
      </c>
      <c r="I168" s="1">
        <f t="shared" si="39"/>
        <v>163.70895118323602</v>
      </c>
      <c r="J168" s="1">
        <f t="shared" si="40"/>
        <v>163.60021097986677</v>
      </c>
      <c r="K168" s="1">
        <f t="shared" si="41"/>
        <v>163.8261620444176</v>
      </c>
      <c r="L168">
        <v>0.66800000000000004</v>
      </c>
      <c r="M168" s="1">
        <f t="shared" si="46"/>
        <v>108.99088</v>
      </c>
      <c r="N168" s="1">
        <f t="shared" si="47"/>
        <v>0</v>
      </c>
      <c r="O168" s="1">
        <f t="shared" si="48"/>
        <v>149.28364071428572</v>
      </c>
      <c r="P168" s="1">
        <f t="shared" si="49"/>
        <v>156.9310414285714</v>
      </c>
      <c r="Q168" s="1">
        <f t="shared" si="50"/>
        <v>0.95126903737673552</v>
      </c>
      <c r="R168" s="1">
        <f t="shared" si="51"/>
        <v>48.751300776832444</v>
      </c>
      <c r="S168" s="1">
        <f t="shared" si="52"/>
        <v>48.751300776832444</v>
      </c>
      <c r="T168" s="1">
        <f t="shared" si="53"/>
        <v>25.960056733975676</v>
      </c>
      <c r="U168" s="1">
        <f t="shared" si="54"/>
        <v>1</v>
      </c>
      <c r="V168" s="1">
        <f t="shared" si="55"/>
        <v>0.85958418153895999</v>
      </c>
      <c r="W168" s="1">
        <f t="shared" si="56"/>
        <v>0.66864521890697914</v>
      </c>
      <c r="X168" s="1" t="b">
        <f t="shared" si="42"/>
        <v>0</v>
      </c>
      <c r="Y168" s="1" t="b">
        <f t="shared" si="43"/>
        <v>0</v>
      </c>
      <c r="Z168" s="1" t="b">
        <f t="shared" si="44"/>
        <v>1</v>
      </c>
      <c r="AA168" s="1" t="b">
        <f t="shared" si="45"/>
        <v>0</v>
      </c>
    </row>
    <row r="169" spans="1:27" x14ac:dyDescent="0.25">
      <c r="A169" t="s">
        <v>8</v>
      </c>
      <c r="B169" t="s">
        <v>175</v>
      </c>
      <c r="C169">
        <v>165.52</v>
      </c>
      <c r="D169">
        <v>165.4</v>
      </c>
      <c r="E169">
        <v>167.39</v>
      </c>
      <c r="F169">
        <v>164.87</v>
      </c>
      <c r="G169">
        <v>110420</v>
      </c>
      <c r="H169" s="1">
        <f t="shared" si="38"/>
        <v>164.65592224476126</v>
      </c>
      <c r="I169" s="1">
        <f t="shared" si="39"/>
        <v>164.20947559161803</v>
      </c>
      <c r="J169" s="1">
        <f t="shared" si="40"/>
        <v>163.9702035291491</v>
      </c>
      <c r="K169" s="1">
        <f t="shared" si="41"/>
        <v>163.72577753962173</v>
      </c>
      <c r="L169">
        <v>0.7</v>
      </c>
      <c r="M169" s="1">
        <f t="shared" si="46"/>
        <v>114.97499999999999</v>
      </c>
      <c r="N169" s="1">
        <f t="shared" si="47"/>
        <v>0</v>
      </c>
      <c r="O169" s="1">
        <f t="shared" si="48"/>
        <v>157.06870357142859</v>
      </c>
      <c r="P169" s="1">
        <f t="shared" si="49"/>
        <v>125.78599499999999</v>
      </c>
      <c r="Q169" s="1">
        <f t="shared" si="50"/>
        <v>1.2486978663358239</v>
      </c>
      <c r="R169" s="1">
        <f t="shared" si="51"/>
        <v>55.529819502632172</v>
      </c>
      <c r="S169" s="1">
        <f t="shared" si="52"/>
        <v>55.529819502632172</v>
      </c>
      <c r="T169" s="1">
        <f t="shared" si="53"/>
        <v>25.960056733975676</v>
      </c>
      <c r="U169" s="1">
        <f t="shared" si="54"/>
        <v>1</v>
      </c>
      <c r="V169" s="1">
        <f t="shared" si="55"/>
        <v>1</v>
      </c>
      <c r="W169" s="1">
        <f t="shared" si="56"/>
        <v>0.81480484193779179</v>
      </c>
      <c r="X169" s="1" t="b">
        <f t="shared" si="42"/>
        <v>1</v>
      </c>
      <c r="Y169" s="1" t="b">
        <f t="shared" si="43"/>
        <v>0</v>
      </c>
      <c r="Z169" s="1" t="b">
        <f t="shared" si="44"/>
        <v>1</v>
      </c>
      <c r="AA169" s="1" t="b">
        <f t="shared" si="45"/>
        <v>0</v>
      </c>
    </row>
    <row r="170" spans="1:27" x14ac:dyDescent="0.25">
      <c r="A170" t="s">
        <v>8</v>
      </c>
      <c r="B170" t="s">
        <v>176</v>
      </c>
      <c r="C170">
        <v>166.43</v>
      </c>
      <c r="D170">
        <v>166.32</v>
      </c>
      <c r="E170">
        <v>167.05</v>
      </c>
      <c r="F170">
        <v>164.92</v>
      </c>
      <c r="G170">
        <v>94519</v>
      </c>
      <c r="H170" s="1">
        <f t="shared" si="38"/>
        <v>165.48796112238063</v>
      </c>
      <c r="I170" s="1">
        <f t="shared" si="39"/>
        <v>164.98873779580902</v>
      </c>
      <c r="J170" s="1">
        <f t="shared" si="40"/>
        <v>164.72118019594711</v>
      </c>
      <c r="K170" s="1">
        <f t="shared" si="41"/>
        <v>164.23047583448749</v>
      </c>
      <c r="L170">
        <v>0.55600000000000005</v>
      </c>
      <c r="M170" s="1">
        <f t="shared" si="46"/>
        <v>91.962400000000017</v>
      </c>
      <c r="N170" s="1">
        <f t="shared" si="47"/>
        <v>0</v>
      </c>
      <c r="O170" s="1">
        <f t="shared" si="48"/>
        <v>147.42144071428575</v>
      </c>
      <c r="P170" s="1">
        <f t="shared" si="49"/>
        <v>125.78599499999999</v>
      </c>
      <c r="Q170" s="1">
        <f t="shared" si="50"/>
        <v>1.1720020238682833</v>
      </c>
      <c r="R170" s="1">
        <f t="shared" si="51"/>
        <v>53.959527246709278</v>
      </c>
      <c r="S170" s="1">
        <f t="shared" si="52"/>
        <v>55.529819502632172</v>
      </c>
      <c r="T170" s="1">
        <f t="shared" si="53"/>
        <v>25.960056733975676</v>
      </c>
      <c r="U170" s="1">
        <f t="shared" si="54"/>
        <v>0.94689533804486992</v>
      </c>
      <c r="V170" s="1">
        <f t="shared" si="55"/>
        <v>0.97344766902243496</v>
      </c>
      <c r="W170" s="1">
        <f t="shared" si="56"/>
        <v>0.91651592528069747</v>
      </c>
      <c r="X170" s="1" t="b">
        <f t="shared" si="42"/>
        <v>1</v>
      </c>
      <c r="Y170" s="1" t="b">
        <f t="shared" si="43"/>
        <v>0</v>
      </c>
      <c r="Z170" s="1" t="b">
        <f t="shared" si="44"/>
        <v>1</v>
      </c>
      <c r="AA170" s="1" t="b">
        <f t="shared" si="45"/>
        <v>0</v>
      </c>
    </row>
    <row r="171" spans="1:27" x14ac:dyDescent="0.25">
      <c r="A171" t="s">
        <v>8</v>
      </c>
      <c r="B171" t="s">
        <v>177</v>
      </c>
      <c r="C171">
        <v>164.9</v>
      </c>
      <c r="D171">
        <v>164.76</v>
      </c>
      <c r="E171">
        <v>165.66</v>
      </c>
      <c r="F171">
        <v>163.30000000000001</v>
      </c>
      <c r="G171">
        <v>72250</v>
      </c>
      <c r="H171" s="1">
        <f t="shared" si="38"/>
        <v>165.12398056119031</v>
      </c>
      <c r="I171" s="1">
        <f t="shared" si="39"/>
        <v>165.34236889790449</v>
      </c>
      <c r="J171" s="1">
        <f t="shared" si="40"/>
        <v>165.45941362738532</v>
      </c>
      <c r="K171" s="1">
        <f t="shared" si="41"/>
        <v>164.98646179784078</v>
      </c>
      <c r="L171">
        <v>-0.93799999999999994</v>
      </c>
      <c r="M171" s="1">
        <f t="shared" si="46"/>
        <v>0</v>
      </c>
      <c r="N171" s="1">
        <f t="shared" si="47"/>
        <v>156.00815999999998</v>
      </c>
      <c r="O171" s="1">
        <f t="shared" si="48"/>
        <v>153.99018357142859</v>
      </c>
      <c r="P171" s="1">
        <f t="shared" si="49"/>
        <v>82.862325714285717</v>
      </c>
      <c r="Q171" s="1">
        <f t="shared" si="50"/>
        <v>1.8583859702706873</v>
      </c>
      <c r="R171" s="1">
        <f t="shared" si="51"/>
        <v>65.015221513093962</v>
      </c>
      <c r="S171" s="1">
        <f t="shared" si="52"/>
        <v>65.015221513093962</v>
      </c>
      <c r="T171" s="1">
        <f t="shared" si="53"/>
        <v>25.960056733975676</v>
      </c>
      <c r="U171" s="1">
        <f t="shared" si="54"/>
        <v>1</v>
      </c>
      <c r="V171" s="1">
        <f t="shared" si="55"/>
        <v>0.97344766902243496</v>
      </c>
      <c r="W171" s="1">
        <f t="shared" si="56"/>
        <v>0.98672383451121748</v>
      </c>
      <c r="X171" s="1" t="b">
        <f t="shared" si="42"/>
        <v>0</v>
      </c>
      <c r="Y171" s="1" t="b">
        <f t="shared" si="43"/>
        <v>0</v>
      </c>
      <c r="Z171" s="1" t="b">
        <f t="shared" si="44"/>
        <v>0</v>
      </c>
      <c r="AA171" s="1" t="b">
        <f t="shared" si="45"/>
        <v>1</v>
      </c>
    </row>
    <row r="172" spans="1:27" x14ac:dyDescent="0.25">
      <c r="A172" t="s">
        <v>8</v>
      </c>
      <c r="B172" t="s">
        <v>178</v>
      </c>
      <c r="C172">
        <v>165.92</v>
      </c>
      <c r="D172">
        <v>162</v>
      </c>
      <c r="E172">
        <v>165.95</v>
      </c>
      <c r="F172">
        <v>161.56</v>
      </c>
      <c r="G172">
        <v>86552</v>
      </c>
      <c r="H172" s="1">
        <f t="shared" si="38"/>
        <v>163.56199028059515</v>
      </c>
      <c r="I172" s="1">
        <f t="shared" si="39"/>
        <v>164.49918444895226</v>
      </c>
      <c r="J172" s="1">
        <f t="shared" si="40"/>
        <v>165.00147151957501</v>
      </c>
      <c r="K172" s="1">
        <f t="shared" si="41"/>
        <v>165.3091114959353</v>
      </c>
      <c r="L172">
        <v>-1.675</v>
      </c>
      <c r="M172" s="1">
        <f t="shared" si="46"/>
        <v>0</v>
      </c>
      <c r="N172" s="1">
        <f t="shared" si="47"/>
        <v>275.97300000000001</v>
      </c>
      <c r="O172" s="1">
        <f t="shared" si="48"/>
        <v>146.1275092857143</v>
      </c>
      <c r="P172" s="1">
        <f t="shared" si="49"/>
        <v>94.005765714285715</v>
      </c>
      <c r="Q172" s="1">
        <f t="shared" si="50"/>
        <v>1.5544526250639095</v>
      </c>
      <c r="R172" s="1">
        <f t="shared" si="51"/>
        <v>60.852669954097067</v>
      </c>
      <c r="S172" s="1">
        <f t="shared" si="52"/>
        <v>65.015221513093962</v>
      </c>
      <c r="T172" s="1">
        <f t="shared" si="53"/>
        <v>26.257292864889351</v>
      </c>
      <c r="U172" s="1">
        <f t="shared" si="54"/>
        <v>0.89260128948635864</v>
      </c>
      <c r="V172" s="1">
        <f t="shared" si="55"/>
        <v>0.94630064474317932</v>
      </c>
      <c r="W172" s="1">
        <f t="shared" si="56"/>
        <v>0.95987415688280708</v>
      </c>
      <c r="X172" s="1" t="b">
        <f t="shared" si="42"/>
        <v>0</v>
      </c>
      <c r="Y172" s="1" t="b">
        <f t="shared" si="43"/>
        <v>0</v>
      </c>
      <c r="Z172" s="1" t="b">
        <f t="shared" si="44"/>
        <v>0</v>
      </c>
      <c r="AA172" s="1" t="b">
        <f t="shared" si="45"/>
        <v>1</v>
      </c>
    </row>
    <row r="173" spans="1:27" x14ac:dyDescent="0.25">
      <c r="A173" t="s">
        <v>8</v>
      </c>
      <c r="B173" t="s">
        <v>179</v>
      </c>
      <c r="C173">
        <v>159.79</v>
      </c>
      <c r="D173">
        <v>160.22999999999999</v>
      </c>
      <c r="E173">
        <v>161.03</v>
      </c>
      <c r="F173">
        <v>158.27000000000001</v>
      </c>
      <c r="G173">
        <v>108038</v>
      </c>
      <c r="H173" s="1">
        <f t="shared" si="38"/>
        <v>161.89599514029757</v>
      </c>
      <c r="I173" s="1">
        <f t="shared" si="39"/>
        <v>162.89559222447613</v>
      </c>
      <c r="J173" s="1">
        <f t="shared" si="40"/>
        <v>163.43132399508161</v>
      </c>
      <c r="K173" s="1">
        <f t="shared" si="41"/>
        <v>164.45670500169902</v>
      </c>
      <c r="L173">
        <v>-1.093</v>
      </c>
      <c r="M173" s="1">
        <f t="shared" si="46"/>
        <v>0</v>
      </c>
      <c r="N173" s="1">
        <f t="shared" si="47"/>
        <v>177.066</v>
      </c>
      <c r="O173" s="1">
        <f t="shared" si="48"/>
        <v>117.55976642857145</v>
      </c>
      <c r="P173" s="1">
        <f t="shared" si="49"/>
        <v>113.71812285714284</v>
      </c>
      <c r="Q173" s="1">
        <f t="shared" si="50"/>
        <v>1.0337821578030675</v>
      </c>
      <c r="R173" s="1">
        <f t="shared" si="51"/>
        <v>50.830525473769512</v>
      </c>
      <c r="S173" s="1">
        <f t="shared" si="52"/>
        <v>65.015221513093962</v>
      </c>
      <c r="T173" s="1">
        <f t="shared" si="53"/>
        <v>26.257292864889351</v>
      </c>
      <c r="U173" s="1">
        <f t="shared" si="54"/>
        <v>0.63401821165224914</v>
      </c>
      <c r="V173" s="1">
        <f t="shared" si="55"/>
        <v>0.76330975056930384</v>
      </c>
      <c r="W173" s="1">
        <f t="shared" si="56"/>
        <v>0.8683787097958694</v>
      </c>
      <c r="X173" s="1" t="b">
        <f t="shared" si="42"/>
        <v>0</v>
      </c>
      <c r="Y173" s="1" t="b">
        <f t="shared" si="43"/>
        <v>0</v>
      </c>
      <c r="Z173" s="1" t="b">
        <f t="shared" si="44"/>
        <v>0</v>
      </c>
      <c r="AA173" s="1" t="b">
        <f t="shared" si="45"/>
        <v>1</v>
      </c>
    </row>
    <row r="174" spans="1:27" x14ac:dyDescent="0.25">
      <c r="A174" t="s">
        <v>8</v>
      </c>
      <c r="B174" t="s">
        <v>180</v>
      </c>
      <c r="C174">
        <v>163.13999999999999</v>
      </c>
      <c r="D174">
        <v>162.37</v>
      </c>
      <c r="E174">
        <v>164.54</v>
      </c>
      <c r="F174">
        <v>161.93</v>
      </c>
      <c r="G174">
        <v>102317</v>
      </c>
      <c r="H174" s="1">
        <f t="shared" si="38"/>
        <v>162.1329975701488</v>
      </c>
      <c r="I174" s="1">
        <f t="shared" si="39"/>
        <v>161.99079611223806</v>
      </c>
      <c r="J174" s="1">
        <f t="shared" si="40"/>
        <v>161.91458356616826</v>
      </c>
      <c r="K174" s="1">
        <f t="shared" si="41"/>
        <v>162.89036245109827</v>
      </c>
      <c r="L174">
        <v>1.3360000000000001</v>
      </c>
      <c r="M174" s="1">
        <f t="shared" si="46"/>
        <v>214.06728000000001</v>
      </c>
      <c r="N174" s="1">
        <f t="shared" si="47"/>
        <v>0</v>
      </c>
      <c r="O174" s="1">
        <f t="shared" si="48"/>
        <v>88.485433571428572</v>
      </c>
      <c r="P174" s="1">
        <f t="shared" si="49"/>
        <v>126.36569428571428</v>
      </c>
      <c r="Q174" s="1">
        <f t="shared" si="50"/>
        <v>0.70023303453991237</v>
      </c>
      <c r="R174" s="1">
        <f t="shared" si="51"/>
        <v>41.184532961941734</v>
      </c>
      <c r="S174" s="1">
        <f t="shared" si="52"/>
        <v>65.015221513093962</v>
      </c>
      <c r="T174" s="1">
        <f t="shared" si="53"/>
        <v>26.257292864889351</v>
      </c>
      <c r="U174" s="1">
        <f t="shared" si="54"/>
        <v>0.38514029561649082</v>
      </c>
      <c r="V174" s="1">
        <f t="shared" si="55"/>
        <v>0.50957925363436996</v>
      </c>
      <c r="W174" s="1">
        <f t="shared" si="56"/>
        <v>0.72793994918877458</v>
      </c>
      <c r="X174" s="1" t="b">
        <f t="shared" si="42"/>
        <v>0</v>
      </c>
      <c r="Y174" s="1" t="b">
        <f t="shared" si="43"/>
        <v>0</v>
      </c>
      <c r="Z174" s="1" t="b">
        <f t="shared" si="44"/>
        <v>0</v>
      </c>
      <c r="AA174" s="1" t="b">
        <f t="shared" si="45"/>
        <v>1</v>
      </c>
    </row>
    <row r="175" spans="1:27" x14ac:dyDescent="0.25">
      <c r="A175" t="s">
        <v>8</v>
      </c>
      <c r="B175" t="s">
        <v>181</v>
      </c>
      <c r="C175">
        <v>160.06</v>
      </c>
      <c r="D175">
        <v>156.13</v>
      </c>
      <c r="E175">
        <v>160.08000000000001</v>
      </c>
      <c r="F175">
        <v>153.87</v>
      </c>
      <c r="G175">
        <v>239196</v>
      </c>
      <c r="H175" s="1">
        <f t="shared" si="38"/>
        <v>159.1314987850744</v>
      </c>
      <c r="I175" s="1">
        <f t="shared" si="39"/>
        <v>160.93239805611904</v>
      </c>
      <c r="J175" s="1">
        <f t="shared" si="40"/>
        <v>161.8975859007312</v>
      </c>
      <c r="K175" s="1">
        <f t="shared" si="41"/>
        <v>161.9324797330118</v>
      </c>
      <c r="L175">
        <v>-3.843</v>
      </c>
      <c r="M175" s="1">
        <f t="shared" si="46"/>
        <v>0</v>
      </c>
      <c r="N175" s="1">
        <f t="shared" si="47"/>
        <v>623.98791000000006</v>
      </c>
      <c r="O175" s="1">
        <f t="shared" si="48"/>
        <v>103.77595357142857</v>
      </c>
      <c r="P175" s="1">
        <f t="shared" si="49"/>
        <v>120.72585071428571</v>
      </c>
      <c r="Q175" s="1">
        <f t="shared" si="50"/>
        <v>0.85960010186243052</v>
      </c>
      <c r="R175" s="1">
        <f t="shared" si="51"/>
        <v>46.224997568107355</v>
      </c>
      <c r="S175" s="1">
        <f t="shared" si="52"/>
        <v>65.015221513093962</v>
      </c>
      <c r="T175" s="1">
        <f t="shared" si="53"/>
        <v>26.257292864889351</v>
      </c>
      <c r="U175" s="1">
        <f t="shared" si="54"/>
        <v>0.5151901920368227</v>
      </c>
      <c r="V175" s="1">
        <f t="shared" si="55"/>
        <v>0.45016524382665679</v>
      </c>
      <c r="W175" s="1">
        <f t="shared" si="56"/>
        <v>0.60673749719798031</v>
      </c>
      <c r="X175" s="1" t="b">
        <f t="shared" si="42"/>
        <v>0</v>
      </c>
      <c r="Y175" s="1" t="b">
        <f t="shared" si="43"/>
        <v>0</v>
      </c>
      <c r="Z175" s="1" t="b">
        <f t="shared" si="44"/>
        <v>0</v>
      </c>
      <c r="AA175" s="1" t="b">
        <f t="shared" si="45"/>
        <v>1</v>
      </c>
    </row>
    <row r="176" spans="1:27" x14ac:dyDescent="0.25">
      <c r="A176" t="s">
        <v>8</v>
      </c>
      <c r="B176" t="s">
        <v>182</v>
      </c>
      <c r="C176">
        <v>156.28</v>
      </c>
      <c r="D176">
        <v>154.63</v>
      </c>
      <c r="E176">
        <v>157.12</v>
      </c>
      <c r="F176">
        <v>152.25</v>
      </c>
      <c r="G176">
        <v>162509</v>
      </c>
      <c r="H176" s="1">
        <f t="shared" si="38"/>
        <v>156.88074939253721</v>
      </c>
      <c r="I176" s="1">
        <f t="shared" si="39"/>
        <v>158.23119902805951</v>
      </c>
      <c r="J176" s="1">
        <f t="shared" si="40"/>
        <v>158.95496942095383</v>
      </c>
      <c r="K176" s="1">
        <f t="shared" si="41"/>
        <v>160.86968762769996</v>
      </c>
      <c r="L176">
        <v>-0.96099999999999997</v>
      </c>
      <c r="M176" s="1">
        <f t="shared" si="46"/>
        <v>0</v>
      </c>
      <c r="N176" s="1">
        <f t="shared" si="47"/>
        <v>150.04093</v>
      </c>
      <c r="O176" s="1">
        <f t="shared" si="48"/>
        <v>103.77595357142857</v>
      </c>
      <c r="P176" s="1">
        <f t="shared" si="49"/>
        <v>123.51129142857143</v>
      </c>
      <c r="Q176" s="1">
        <f t="shared" si="50"/>
        <v>0.84021430244249273</v>
      </c>
      <c r="R176" s="1">
        <f t="shared" si="51"/>
        <v>45.658502997574097</v>
      </c>
      <c r="S176" s="1">
        <f t="shared" si="52"/>
        <v>65.015221513093962</v>
      </c>
      <c r="T176" s="1">
        <f t="shared" si="53"/>
        <v>26.257292864889351</v>
      </c>
      <c r="U176" s="1">
        <f t="shared" si="54"/>
        <v>0.50057396794303322</v>
      </c>
      <c r="V176" s="1">
        <f t="shared" si="55"/>
        <v>0.50788207998992796</v>
      </c>
      <c r="W176" s="1">
        <f t="shared" si="56"/>
        <v>0.50873066681214896</v>
      </c>
      <c r="X176" s="1" t="b">
        <f t="shared" si="42"/>
        <v>0</v>
      </c>
      <c r="Y176" s="1" t="b">
        <f t="shared" si="43"/>
        <v>0</v>
      </c>
      <c r="Z176" s="1" t="b">
        <f t="shared" si="44"/>
        <v>0</v>
      </c>
      <c r="AA176" s="1" t="b">
        <f t="shared" si="45"/>
        <v>1</v>
      </c>
    </row>
    <row r="177" spans="1:27" x14ac:dyDescent="0.25">
      <c r="A177" t="s">
        <v>8</v>
      </c>
      <c r="B177" t="s">
        <v>183</v>
      </c>
      <c r="C177">
        <v>150.19999999999999</v>
      </c>
      <c r="D177">
        <v>151.13999999999999</v>
      </c>
      <c r="E177">
        <v>152.63999999999999</v>
      </c>
      <c r="F177">
        <v>148.34</v>
      </c>
      <c r="G177">
        <v>186974</v>
      </c>
      <c r="H177" s="1">
        <f t="shared" si="38"/>
        <v>154.0103746962686</v>
      </c>
      <c r="I177" s="1">
        <f t="shared" si="39"/>
        <v>155.73259951402977</v>
      </c>
      <c r="J177" s="1">
        <f t="shared" si="40"/>
        <v>156.65562196537891</v>
      </c>
      <c r="K177" s="1">
        <f t="shared" si="41"/>
        <v>158.16063983375048</v>
      </c>
      <c r="L177">
        <v>-2.2570000000000001</v>
      </c>
      <c r="M177" s="1">
        <f t="shared" si="46"/>
        <v>0</v>
      </c>
      <c r="N177" s="1">
        <f t="shared" si="47"/>
        <v>348.99991</v>
      </c>
      <c r="O177" s="1">
        <f t="shared" si="48"/>
        <v>103.77595357142857</v>
      </c>
      <c r="P177" s="1">
        <f t="shared" si="49"/>
        <v>118.22600785714287</v>
      </c>
      <c r="Q177" s="1">
        <f t="shared" si="50"/>
        <v>0.87777601098419167</v>
      </c>
      <c r="R177" s="1">
        <f t="shared" si="51"/>
        <v>46.745512023243187</v>
      </c>
      <c r="S177" s="1">
        <f t="shared" si="52"/>
        <v>65.015221513093962</v>
      </c>
      <c r="T177" s="1">
        <f t="shared" si="53"/>
        <v>26.257292864889351</v>
      </c>
      <c r="U177" s="1">
        <f t="shared" si="54"/>
        <v>0.528620075244989</v>
      </c>
      <c r="V177" s="1">
        <f t="shared" si="55"/>
        <v>0.51459702159401111</v>
      </c>
      <c r="W177" s="1">
        <f t="shared" si="56"/>
        <v>0.48238113271033395</v>
      </c>
      <c r="X177" s="1" t="b">
        <f t="shared" si="42"/>
        <v>0</v>
      </c>
      <c r="Y177" s="1" t="b">
        <f t="shared" si="43"/>
        <v>0</v>
      </c>
      <c r="Z177" s="1" t="b">
        <f t="shared" si="44"/>
        <v>1</v>
      </c>
      <c r="AA177" s="1" t="b">
        <f t="shared" si="45"/>
        <v>0</v>
      </c>
    </row>
    <row r="178" spans="1:27" x14ac:dyDescent="0.25">
      <c r="A178" t="s">
        <v>8</v>
      </c>
      <c r="B178" t="s">
        <v>184</v>
      </c>
      <c r="C178">
        <v>147.97</v>
      </c>
      <c r="D178">
        <v>146.94</v>
      </c>
      <c r="E178">
        <v>150.59</v>
      </c>
      <c r="F178">
        <v>146.47</v>
      </c>
      <c r="G178">
        <v>240010</v>
      </c>
      <c r="H178" s="1">
        <f t="shared" si="38"/>
        <v>150.47518734813428</v>
      </c>
      <c r="I178" s="1">
        <f t="shared" si="39"/>
        <v>152.59629975701489</v>
      </c>
      <c r="J178" s="1">
        <f t="shared" si="40"/>
        <v>153.7331051003365</v>
      </c>
      <c r="K178" s="1">
        <f t="shared" si="41"/>
        <v>155.64511096165137</v>
      </c>
      <c r="L178">
        <v>-2.7789999999999999</v>
      </c>
      <c r="M178" s="1">
        <f t="shared" si="46"/>
        <v>0</v>
      </c>
      <c r="N178" s="1">
        <f t="shared" si="47"/>
        <v>420.01805999999993</v>
      </c>
      <c r="O178" s="1">
        <f t="shared" si="48"/>
        <v>61.066449999999996</v>
      </c>
      <c r="P178" s="1">
        <f t="shared" si="49"/>
        <v>143.15457285714288</v>
      </c>
      <c r="Q178" s="1">
        <f t="shared" si="50"/>
        <v>0.42657701239442458</v>
      </c>
      <c r="R178" s="1">
        <f t="shared" si="51"/>
        <v>29.902136981615911</v>
      </c>
      <c r="S178" s="1">
        <f t="shared" si="52"/>
        <v>65.015221513093962</v>
      </c>
      <c r="T178" s="1">
        <f t="shared" si="53"/>
        <v>29.902136981615911</v>
      </c>
      <c r="U178" s="1">
        <f t="shared" si="54"/>
        <v>0</v>
      </c>
      <c r="V178" s="1">
        <f t="shared" si="55"/>
        <v>0.2643100376224945</v>
      </c>
      <c r="W178" s="1">
        <f t="shared" si="56"/>
        <v>0.38609605880621123</v>
      </c>
      <c r="X178" s="1" t="b">
        <f t="shared" si="42"/>
        <v>0</v>
      </c>
      <c r="Y178" s="1" t="b">
        <f t="shared" si="43"/>
        <v>1</v>
      </c>
      <c r="Z178" s="1" t="b">
        <f t="shared" si="44"/>
        <v>0</v>
      </c>
      <c r="AA178" s="1" t="b">
        <f t="shared" si="45"/>
        <v>1</v>
      </c>
    </row>
    <row r="179" spans="1:27" x14ac:dyDescent="0.25">
      <c r="A179" t="s">
        <v>8</v>
      </c>
      <c r="B179" t="s">
        <v>185</v>
      </c>
      <c r="C179">
        <v>142.5</v>
      </c>
      <c r="D179">
        <v>138.29</v>
      </c>
      <c r="E179">
        <v>144</v>
      </c>
      <c r="F179">
        <v>137.91999999999999</v>
      </c>
      <c r="G179">
        <v>442087</v>
      </c>
      <c r="H179" s="1">
        <f t="shared" si="38"/>
        <v>144.38259367406715</v>
      </c>
      <c r="I179" s="1">
        <f t="shared" si="39"/>
        <v>148.03814987850745</v>
      </c>
      <c r="J179" s="1">
        <f t="shared" si="40"/>
        <v>149.99733686389374</v>
      </c>
      <c r="K179" s="1">
        <f t="shared" si="41"/>
        <v>152.45394851565158</v>
      </c>
      <c r="L179">
        <v>-5.8869999999999996</v>
      </c>
      <c r="M179" s="1">
        <f t="shared" si="46"/>
        <v>0</v>
      </c>
      <c r="N179" s="1">
        <f t="shared" si="47"/>
        <v>865.03577999999993</v>
      </c>
      <c r="O179" s="1">
        <f t="shared" si="48"/>
        <v>37.856825714285719</v>
      </c>
      <c r="P179" s="1">
        <f t="shared" si="49"/>
        <v>173.15586285714286</v>
      </c>
      <c r="Q179" s="1">
        <f t="shared" si="50"/>
        <v>0.21862861060337516</v>
      </c>
      <c r="R179" s="1">
        <f t="shared" si="51"/>
        <v>17.940544699268671</v>
      </c>
      <c r="S179" s="1">
        <f t="shared" si="52"/>
        <v>65.015221513093962</v>
      </c>
      <c r="T179" s="1">
        <f t="shared" si="53"/>
        <v>17.940544699268671</v>
      </c>
      <c r="U179" s="1">
        <f t="shared" si="54"/>
        <v>0</v>
      </c>
      <c r="V179" s="1">
        <f t="shared" si="55"/>
        <v>0</v>
      </c>
      <c r="W179" s="1">
        <f t="shared" si="56"/>
        <v>0.25729851079700555</v>
      </c>
      <c r="X179" s="1" t="b">
        <f t="shared" si="42"/>
        <v>0</v>
      </c>
      <c r="Y179" s="1" t="b">
        <f t="shared" si="43"/>
        <v>1</v>
      </c>
      <c r="Z179" s="1" t="b">
        <f t="shared" si="44"/>
        <v>0</v>
      </c>
      <c r="AA179" s="1" t="b">
        <f t="shared" si="45"/>
        <v>1</v>
      </c>
    </row>
    <row r="180" spans="1:27" x14ac:dyDescent="0.25">
      <c r="A180" t="s">
        <v>8</v>
      </c>
      <c r="B180" t="s">
        <v>186</v>
      </c>
      <c r="C180">
        <v>135.52000000000001</v>
      </c>
      <c r="D180">
        <v>141.9</v>
      </c>
      <c r="E180">
        <v>142.91</v>
      </c>
      <c r="F180">
        <v>135.13999999999999</v>
      </c>
      <c r="G180">
        <v>338526</v>
      </c>
      <c r="H180" s="1">
        <f t="shared" si="38"/>
        <v>143.14129683703356</v>
      </c>
      <c r="I180" s="1">
        <f t="shared" si="39"/>
        <v>143.88607493925372</v>
      </c>
      <c r="J180" s="1">
        <f t="shared" si="40"/>
        <v>144.28523705939784</v>
      </c>
      <c r="K180" s="1">
        <f t="shared" si="41"/>
        <v>147.97707376031335</v>
      </c>
      <c r="L180">
        <v>2.61</v>
      </c>
      <c r="M180" s="1">
        <f t="shared" si="46"/>
        <v>360.93689999999998</v>
      </c>
      <c r="N180" s="1">
        <f t="shared" si="47"/>
        <v>0</v>
      </c>
      <c r="O180" s="1">
        <f t="shared" si="48"/>
        <v>37.856825714285719</v>
      </c>
      <c r="P180" s="1">
        <f t="shared" si="49"/>
        <v>226.01030999999998</v>
      </c>
      <c r="Q180" s="1">
        <f t="shared" si="50"/>
        <v>0.16750043710079299</v>
      </c>
      <c r="R180" s="1">
        <f t="shared" si="51"/>
        <v>14.34692714263474</v>
      </c>
      <c r="S180" s="1">
        <f t="shared" si="52"/>
        <v>65.015221513093962</v>
      </c>
      <c r="T180" s="1">
        <f t="shared" si="53"/>
        <v>14.34692714263474</v>
      </c>
      <c r="U180" s="1">
        <f t="shared" si="54"/>
        <v>0</v>
      </c>
      <c r="V180" s="1">
        <f t="shared" si="55"/>
        <v>0</v>
      </c>
      <c r="W180" s="1">
        <f t="shared" si="56"/>
        <v>0.13215501881124725</v>
      </c>
      <c r="X180" s="1" t="b">
        <f t="shared" si="42"/>
        <v>0</v>
      </c>
      <c r="Y180" s="1" t="b">
        <f t="shared" si="43"/>
        <v>1</v>
      </c>
      <c r="Z180" s="1" t="b">
        <f t="shared" si="44"/>
        <v>0</v>
      </c>
      <c r="AA180" s="1" t="b">
        <f t="shared" si="45"/>
        <v>1</v>
      </c>
    </row>
    <row r="181" spans="1:27" x14ac:dyDescent="0.25">
      <c r="A181" t="s">
        <v>8</v>
      </c>
      <c r="B181" t="s">
        <v>187</v>
      </c>
      <c r="C181">
        <v>148.62</v>
      </c>
      <c r="D181">
        <v>147.29</v>
      </c>
      <c r="E181">
        <v>149</v>
      </c>
      <c r="F181">
        <v>144.52000000000001</v>
      </c>
      <c r="G181">
        <v>220302</v>
      </c>
      <c r="H181" s="1">
        <f t="shared" si="38"/>
        <v>145.21564841851676</v>
      </c>
      <c r="I181" s="1">
        <f t="shared" si="39"/>
        <v>143.97103746962685</v>
      </c>
      <c r="J181" s="1">
        <f t="shared" si="40"/>
        <v>143.30399107871852</v>
      </c>
      <c r="K181" s="1">
        <f t="shared" si="41"/>
        <v>143.91994484035567</v>
      </c>
      <c r="L181">
        <v>3.798</v>
      </c>
      <c r="M181" s="1">
        <f t="shared" si="46"/>
        <v>538.93619999999999</v>
      </c>
      <c r="N181" s="1">
        <f t="shared" si="47"/>
        <v>0</v>
      </c>
      <c r="O181" s="1">
        <f t="shared" si="48"/>
        <v>63.638032857142854</v>
      </c>
      <c r="P181" s="1">
        <f t="shared" si="49"/>
        <v>215.50926785714287</v>
      </c>
      <c r="Q181" s="1">
        <f t="shared" si="50"/>
        <v>0.29529139739515675</v>
      </c>
      <c r="R181" s="1">
        <f t="shared" si="51"/>
        <v>22.797294723719347</v>
      </c>
      <c r="S181" s="1">
        <f t="shared" si="52"/>
        <v>65.015221513093962</v>
      </c>
      <c r="T181" s="1">
        <f t="shared" si="53"/>
        <v>14.34692714263474</v>
      </c>
      <c r="U181" s="1">
        <f t="shared" si="54"/>
        <v>0.16677821280700864</v>
      </c>
      <c r="V181" s="1">
        <f t="shared" si="55"/>
        <v>8.3389106403504318E-2</v>
      </c>
      <c r="W181" s="1">
        <f t="shared" si="56"/>
        <v>4.1694553201752159E-2</v>
      </c>
      <c r="X181" s="1" t="b">
        <f t="shared" si="42"/>
        <v>0</v>
      </c>
      <c r="Y181" s="1" t="b">
        <f t="shared" si="43"/>
        <v>1</v>
      </c>
      <c r="Z181" s="1" t="b">
        <f t="shared" si="44"/>
        <v>1</v>
      </c>
      <c r="AA181" s="1" t="b">
        <f t="shared" si="45"/>
        <v>0</v>
      </c>
    </row>
    <row r="182" spans="1:27" x14ac:dyDescent="0.25">
      <c r="A182" t="s">
        <v>8</v>
      </c>
      <c r="B182" t="s">
        <v>188</v>
      </c>
      <c r="C182">
        <v>144.78</v>
      </c>
      <c r="D182">
        <v>144.16</v>
      </c>
      <c r="E182">
        <v>145.69</v>
      </c>
      <c r="F182">
        <v>142.30000000000001</v>
      </c>
      <c r="G182">
        <v>142709</v>
      </c>
      <c r="H182" s="1">
        <f t="shared" si="38"/>
        <v>144.68782420925839</v>
      </c>
      <c r="I182" s="1">
        <f t="shared" si="39"/>
        <v>145.00451873481342</v>
      </c>
      <c r="J182" s="1">
        <f t="shared" si="40"/>
        <v>145.17425044132003</v>
      </c>
      <c r="K182" s="1">
        <f t="shared" si="41"/>
        <v>143.97291769380968</v>
      </c>
      <c r="L182">
        <v>-2.125</v>
      </c>
      <c r="M182" s="1">
        <f t="shared" si="46"/>
        <v>0</v>
      </c>
      <c r="N182" s="1">
        <f t="shared" si="47"/>
        <v>312.99124999999998</v>
      </c>
      <c r="O182" s="1">
        <f t="shared" si="48"/>
        <v>94.348412857142847</v>
      </c>
      <c r="P182" s="1">
        <f t="shared" si="49"/>
        <v>215.50926785714287</v>
      </c>
      <c r="Q182" s="1">
        <f t="shared" si="50"/>
        <v>0.43779283274111752</v>
      </c>
      <c r="R182" s="1">
        <f t="shared" si="51"/>
        <v>30.44895083434767</v>
      </c>
      <c r="S182" s="1">
        <f t="shared" si="52"/>
        <v>65.015221513093962</v>
      </c>
      <c r="T182" s="1">
        <f t="shared" si="53"/>
        <v>14.34692714263474</v>
      </c>
      <c r="U182" s="1">
        <f t="shared" si="54"/>
        <v>0.31779288984909621</v>
      </c>
      <c r="V182" s="1">
        <f t="shared" si="55"/>
        <v>0.24228555132805241</v>
      </c>
      <c r="W182" s="1">
        <f t="shared" si="56"/>
        <v>0.1211427756640262</v>
      </c>
      <c r="X182" s="1" t="b">
        <f t="shared" si="42"/>
        <v>0</v>
      </c>
      <c r="Y182" s="1" t="b">
        <f t="shared" si="43"/>
        <v>0</v>
      </c>
      <c r="Z182" s="1" t="b">
        <f t="shared" si="44"/>
        <v>1</v>
      </c>
      <c r="AA182" s="1" t="b">
        <f t="shared" si="45"/>
        <v>0</v>
      </c>
    </row>
    <row r="183" spans="1:27" x14ac:dyDescent="0.25">
      <c r="A183" t="s">
        <v>8</v>
      </c>
      <c r="B183" t="s">
        <v>189</v>
      </c>
      <c r="C183">
        <v>145.71</v>
      </c>
      <c r="D183">
        <v>149.6</v>
      </c>
      <c r="E183">
        <v>149.76</v>
      </c>
      <c r="F183">
        <v>145.26</v>
      </c>
      <c r="G183">
        <v>131190</v>
      </c>
      <c r="H183" s="1">
        <f t="shared" si="38"/>
        <v>147.14391210462918</v>
      </c>
      <c r="I183" s="1">
        <f t="shared" si="39"/>
        <v>145.67025936740674</v>
      </c>
      <c r="J183" s="1">
        <f t="shared" si="40"/>
        <v>144.88045855399338</v>
      </c>
      <c r="K183" s="1">
        <f t="shared" si="41"/>
        <v>145.05024491655655</v>
      </c>
      <c r="L183">
        <v>3.774</v>
      </c>
      <c r="M183" s="1">
        <f t="shared" si="46"/>
        <v>544.05984000000001</v>
      </c>
      <c r="N183" s="1">
        <f t="shared" si="47"/>
        <v>0</v>
      </c>
      <c r="O183" s="1">
        <f t="shared" si="48"/>
        <v>86.135912857142856</v>
      </c>
      <c r="P183" s="1">
        <f t="shared" si="49"/>
        <v>237.86578571428572</v>
      </c>
      <c r="Q183" s="1">
        <f t="shared" si="50"/>
        <v>0.36211980885979816</v>
      </c>
      <c r="R183" s="1">
        <f t="shared" si="51"/>
        <v>26.585018917162728</v>
      </c>
      <c r="S183" s="1">
        <f t="shared" si="52"/>
        <v>65.015221513093962</v>
      </c>
      <c r="T183" s="1">
        <f t="shared" si="53"/>
        <v>14.34692714263474</v>
      </c>
      <c r="U183" s="1">
        <f t="shared" si="54"/>
        <v>0.24153352558208621</v>
      </c>
      <c r="V183" s="1">
        <f t="shared" si="55"/>
        <v>0.27966320771559122</v>
      </c>
      <c r="W183" s="1">
        <f t="shared" si="56"/>
        <v>0.18152615705954775</v>
      </c>
      <c r="X183" s="1" t="b">
        <f t="shared" si="42"/>
        <v>0</v>
      </c>
      <c r="Y183" s="1" t="b">
        <f t="shared" si="43"/>
        <v>1</v>
      </c>
      <c r="Z183" s="1" t="b">
        <f t="shared" si="44"/>
        <v>1</v>
      </c>
      <c r="AA183" s="1" t="b">
        <f t="shared" si="45"/>
        <v>0</v>
      </c>
    </row>
    <row r="184" spans="1:27" x14ac:dyDescent="0.25">
      <c r="A184" t="s">
        <v>8</v>
      </c>
      <c r="B184" t="s">
        <v>190</v>
      </c>
      <c r="C184">
        <v>150.68</v>
      </c>
      <c r="D184">
        <v>148.13999999999999</v>
      </c>
      <c r="E184">
        <v>150.68</v>
      </c>
      <c r="F184">
        <v>146.37</v>
      </c>
      <c r="G184">
        <v>120626</v>
      </c>
      <c r="H184" s="1">
        <f t="shared" si="38"/>
        <v>147.64195605231458</v>
      </c>
      <c r="I184" s="1">
        <f t="shared" si="39"/>
        <v>147.34312968370335</v>
      </c>
      <c r="J184" s="1">
        <f t="shared" si="40"/>
        <v>147.18297437503588</v>
      </c>
      <c r="K184" s="1">
        <f t="shared" si="41"/>
        <v>145.69483390106438</v>
      </c>
      <c r="L184">
        <v>-0.97599999999999998</v>
      </c>
      <c r="M184" s="1">
        <f t="shared" si="46"/>
        <v>0</v>
      </c>
      <c r="N184" s="1">
        <f t="shared" si="47"/>
        <v>146.00959999999998</v>
      </c>
      <c r="O184" s="1">
        <f t="shared" si="48"/>
        <v>118.42858714285714</v>
      </c>
      <c r="P184" s="1">
        <f t="shared" si="49"/>
        <v>237.86578571428572</v>
      </c>
      <c r="Q184" s="1">
        <f t="shared" si="50"/>
        <v>0.49787987283344959</v>
      </c>
      <c r="R184" s="1">
        <f t="shared" si="51"/>
        <v>33.238972087370414</v>
      </c>
      <c r="S184" s="1">
        <f t="shared" si="52"/>
        <v>65.015221513093962</v>
      </c>
      <c r="T184" s="1">
        <f t="shared" si="53"/>
        <v>14.34692714263474</v>
      </c>
      <c r="U184" s="1">
        <f t="shared" si="54"/>
        <v>0.37285732980485264</v>
      </c>
      <c r="V184" s="1">
        <f t="shared" si="55"/>
        <v>0.30719542769346941</v>
      </c>
      <c r="W184" s="1">
        <f t="shared" si="56"/>
        <v>0.27474048951076091</v>
      </c>
      <c r="X184" s="1" t="b">
        <f t="shared" si="42"/>
        <v>1</v>
      </c>
      <c r="Y184" s="1" t="b">
        <f t="shared" si="43"/>
        <v>0</v>
      </c>
      <c r="Z184" s="1" t="b">
        <f t="shared" si="44"/>
        <v>1</v>
      </c>
      <c r="AA184" s="1" t="b">
        <f t="shared" si="45"/>
        <v>0</v>
      </c>
    </row>
    <row r="185" spans="1:27" x14ac:dyDescent="0.25">
      <c r="A185" t="s">
        <v>8</v>
      </c>
      <c r="B185" t="s">
        <v>191</v>
      </c>
      <c r="C185">
        <v>145.88999999999999</v>
      </c>
      <c r="D185">
        <v>142.02000000000001</v>
      </c>
      <c r="E185">
        <v>146.28</v>
      </c>
      <c r="F185">
        <v>140.80000000000001</v>
      </c>
      <c r="G185">
        <v>155483</v>
      </c>
      <c r="H185" s="1">
        <f t="shared" si="38"/>
        <v>144.83097802615731</v>
      </c>
      <c r="I185" s="1">
        <f t="shared" si="39"/>
        <v>146.51756484185168</v>
      </c>
      <c r="J185" s="1">
        <f t="shared" si="40"/>
        <v>147.42148718751793</v>
      </c>
      <c r="K185" s="1">
        <f t="shared" si="41"/>
        <v>147.29016321918891</v>
      </c>
      <c r="L185">
        <v>-4.1310000000000002</v>
      </c>
      <c r="M185" s="1">
        <f t="shared" si="46"/>
        <v>0</v>
      </c>
      <c r="N185" s="1">
        <f t="shared" si="47"/>
        <v>611.96633999999995</v>
      </c>
      <c r="O185" s="1">
        <f t="shared" si="48"/>
        <v>118.42858714285714</v>
      </c>
      <c r="P185" s="1">
        <f t="shared" si="49"/>
        <v>237.15160285714282</v>
      </c>
      <c r="Q185" s="1">
        <f t="shared" si="50"/>
        <v>0.49937923976080839</v>
      </c>
      <c r="R185" s="1">
        <f t="shared" si="51"/>
        <v>33.305732567063743</v>
      </c>
      <c r="S185" s="1">
        <f t="shared" si="52"/>
        <v>60.852669954097067</v>
      </c>
      <c r="T185" s="1">
        <f t="shared" si="53"/>
        <v>14.34692714263474</v>
      </c>
      <c r="U185" s="1">
        <f t="shared" si="54"/>
        <v>0.40766589840935091</v>
      </c>
      <c r="V185" s="1">
        <f t="shared" si="55"/>
        <v>0.39026161410710181</v>
      </c>
      <c r="W185" s="1">
        <f t="shared" si="56"/>
        <v>0.33496241091134649</v>
      </c>
      <c r="X185" s="1" t="b">
        <f t="shared" si="42"/>
        <v>0</v>
      </c>
      <c r="Y185" s="1" t="b">
        <f t="shared" si="43"/>
        <v>0</v>
      </c>
      <c r="Z185" s="1" t="b">
        <f t="shared" si="44"/>
        <v>1</v>
      </c>
      <c r="AA185" s="1" t="b">
        <f t="shared" si="45"/>
        <v>0</v>
      </c>
    </row>
    <row r="186" spans="1:27" x14ac:dyDescent="0.25">
      <c r="A186" t="s">
        <v>8</v>
      </c>
      <c r="B186" t="s">
        <v>192</v>
      </c>
      <c r="C186">
        <v>145.34</v>
      </c>
      <c r="D186">
        <v>142.93</v>
      </c>
      <c r="E186">
        <v>146.77000000000001</v>
      </c>
      <c r="F186">
        <v>142.61000000000001</v>
      </c>
      <c r="G186">
        <v>109052</v>
      </c>
      <c r="H186" s="1">
        <f t="shared" si="38"/>
        <v>143.88048901307866</v>
      </c>
      <c r="I186" s="1">
        <f t="shared" si="39"/>
        <v>144.45078242092586</v>
      </c>
      <c r="J186" s="1">
        <f t="shared" si="40"/>
        <v>144.75642986826878</v>
      </c>
      <c r="K186" s="1">
        <f t="shared" si="41"/>
        <v>146.48186767924619</v>
      </c>
      <c r="L186">
        <v>0.64100000000000001</v>
      </c>
      <c r="M186" s="1">
        <f t="shared" si="46"/>
        <v>91.034820000000011</v>
      </c>
      <c r="N186" s="1">
        <f t="shared" si="47"/>
        <v>0</v>
      </c>
      <c r="O186" s="1">
        <f t="shared" si="48"/>
        <v>118.42858714285714</v>
      </c>
      <c r="P186" s="1">
        <f t="shared" si="49"/>
        <v>261.15112714285709</v>
      </c>
      <c r="Q186" s="1">
        <f t="shared" si="50"/>
        <v>0.45348679302491901</v>
      </c>
      <c r="R186" s="1">
        <f t="shared" si="51"/>
        <v>31.199925255677513</v>
      </c>
      <c r="S186" s="1">
        <f t="shared" si="52"/>
        <v>50.830525473769512</v>
      </c>
      <c r="T186" s="1">
        <f t="shared" si="53"/>
        <v>14.34692714263474</v>
      </c>
      <c r="U186" s="1">
        <f t="shared" si="54"/>
        <v>0.46193355052537616</v>
      </c>
      <c r="V186" s="1">
        <f t="shared" si="55"/>
        <v>0.43479972446736354</v>
      </c>
      <c r="W186" s="1">
        <f t="shared" si="56"/>
        <v>0.37099757608041645</v>
      </c>
      <c r="X186" s="1" t="b">
        <f t="shared" si="42"/>
        <v>0</v>
      </c>
      <c r="Y186" s="1" t="b">
        <f t="shared" si="43"/>
        <v>0</v>
      </c>
      <c r="Z186" s="1" t="b">
        <f t="shared" si="44"/>
        <v>1</v>
      </c>
      <c r="AA186" s="1" t="b">
        <f t="shared" si="45"/>
        <v>0</v>
      </c>
    </row>
    <row r="187" spans="1:27" x14ac:dyDescent="0.25">
      <c r="A187" t="s">
        <v>8</v>
      </c>
      <c r="B187" t="s">
        <v>193</v>
      </c>
      <c r="C187">
        <v>148.99</v>
      </c>
      <c r="D187">
        <v>148.80000000000001</v>
      </c>
      <c r="E187">
        <v>150.19999999999999</v>
      </c>
      <c r="F187">
        <v>146.1</v>
      </c>
      <c r="G187">
        <v>178254</v>
      </c>
      <c r="H187" s="1">
        <f t="shared" si="38"/>
        <v>146.34024450653934</v>
      </c>
      <c r="I187" s="1">
        <f t="shared" si="39"/>
        <v>144.86439121046294</v>
      </c>
      <c r="J187" s="1">
        <f t="shared" si="40"/>
        <v>144.07341101256577</v>
      </c>
      <c r="K187" s="1">
        <f t="shared" si="41"/>
        <v>144.49405821773257</v>
      </c>
      <c r="L187">
        <v>4.1070000000000002</v>
      </c>
      <c r="M187" s="1">
        <f t="shared" si="46"/>
        <v>587.01351000000011</v>
      </c>
      <c r="N187" s="1">
        <f t="shared" si="47"/>
        <v>0</v>
      </c>
      <c r="O187" s="1">
        <f t="shared" si="48"/>
        <v>124.93107428571429</v>
      </c>
      <c r="P187" s="1">
        <f t="shared" si="49"/>
        <v>248.50355571428571</v>
      </c>
      <c r="Q187" s="1">
        <f t="shared" si="50"/>
        <v>0.50273354812416626</v>
      </c>
      <c r="R187" s="1">
        <f t="shared" si="51"/>
        <v>33.454603362766406</v>
      </c>
      <c r="S187" s="1">
        <f t="shared" si="52"/>
        <v>46.745512023243187</v>
      </c>
      <c r="T187" s="1">
        <f t="shared" si="53"/>
        <v>14.34692714263474</v>
      </c>
      <c r="U187" s="1">
        <f t="shared" si="54"/>
        <v>0.58976885226762477</v>
      </c>
      <c r="V187" s="1">
        <f t="shared" si="55"/>
        <v>0.52585120139650043</v>
      </c>
      <c r="W187" s="1">
        <f t="shared" si="56"/>
        <v>0.45805640775180112</v>
      </c>
      <c r="X187" s="1" t="b">
        <f t="shared" si="42"/>
        <v>0</v>
      </c>
      <c r="Y187" s="1" t="b">
        <f t="shared" si="43"/>
        <v>0</v>
      </c>
      <c r="Z187" s="1" t="b">
        <f t="shared" si="44"/>
        <v>1</v>
      </c>
      <c r="AA187" s="1" t="b">
        <f t="shared" si="45"/>
        <v>0</v>
      </c>
    </row>
    <row r="188" spans="1:27" x14ac:dyDescent="0.25">
      <c r="A188" t="s">
        <v>8</v>
      </c>
      <c r="B188" t="s">
        <v>194</v>
      </c>
      <c r="C188">
        <v>143.08000000000001</v>
      </c>
      <c r="D188">
        <v>146.65</v>
      </c>
      <c r="E188">
        <v>147.51</v>
      </c>
      <c r="F188">
        <v>142.62</v>
      </c>
      <c r="G188">
        <v>140552</v>
      </c>
      <c r="H188" s="1">
        <f t="shared" si="38"/>
        <v>146.49512225326967</v>
      </c>
      <c r="I188" s="1">
        <f t="shared" si="39"/>
        <v>146.40219560523147</v>
      </c>
      <c r="J188" s="1">
        <f t="shared" si="40"/>
        <v>146.35239178079269</v>
      </c>
      <c r="K188" s="1">
        <f t="shared" si="41"/>
        <v>144.88215846210011</v>
      </c>
      <c r="L188">
        <v>-1.4450000000000001</v>
      </c>
      <c r="M188" s="1">
        <f t="shared" si="46"/>
        <v>0</v>
      </c>
      <c r="N188" s="1">
        <f t="shared" si="47"/>
        <v>215.01600000000002</v>
      </c>
      <c r="O188" s="1">
        <f t="shared" si="48"/>
        <v>151.57009071428573</v>
      </c>
      <c r="P188" s="1">
        <f t="shared" si="49"/>
        <v>248.50355571428571</v>
      </c>
      <c r="Q188" s="1">
        <f t="shared" si="50"/>
        <v>0.60993127554501392</v>
      </c>
      <c r="R188" s="1">
        <f t="shared" si="51"/>
        <v>37.885547340431188</v>
      </c>
      <c r="S188" s="1">
        <f t="shared" si="52"/>
        <v>46.745512023243187</v>
      </c>
      <c r="T188" s="1">
        <f t="shared" si="53"/>
        <v>14.34692714263474</v>
      </c>
      <c r="U188" s="1">
        <f t="shared" si="54"/>
        <v>0.72653235579696684</v>
      </c>
      <c r="V188" s="1">
        <f t="shared" si="55"/>
        <v>0.65815060403229575</v>
      </c>
      <c r="W188" s="1">
        <f t="shared" si="56"/>
        <v>0.54647516424982967</v>
      </c>
      <c r="X188" s="1" t="b">
        <f t="shared" si="42"/>
        <v>1</v>
      </c>
      <c r="Y188" s="1" t="b">
        <f t="shared" si="43"/>
        <v>0</v>
      </c>
      <c r="Z188" s="1" t="b">
        <f t="shared" si="44"/>
        <v>1</v>
      </c>
      <c r="AA188" s="1" t="b">
        <f t="shared" si="45"/>
        <v>0</v>
      </c>
    </row>
    <row r="189" spans="1:27" x14ac:dyDescent="0.25">
      <c r="A189" t="s">
        <v>8</v>
      </c>
      <c r="B189" t="s">
        <v>195</v>
      </c>
      <c r="C189">
        <v>145.18</v>
      </c>
      <c r="D189">
        <v>139.61000000000001</v>
      </c>
      <c r="E189">
        <v>146.69</v>
      </c>
      <c r="F189">
        <v>139.34</v>
      </c>
      <c r="G189">
        <v>139107</v>
      </c>
      <c r="H189" s="1">
        <f t="shared" si="38"/>
        <v>143.05256112663483</v>
      </c>
      <c r="I189" s="1">
        <f t="shared" si="39"/>
        <v>145.11809780261575</v>
      </c>
      <c r="J189" s="1">
        <f t="shared" si="40"/>
        <v>146.22511745902381</v>
      </c>
      <c r="K189" s="1">
        <f t="shared" si="41"/>
        <v>146.33461156935851</v>
      </c>
      <c r="L189">
        <v>-4.8010000000000002</v>
      </c>
      <c r="M189" s="1">
        <f t="shared" si="46"/>
        <v>0</v>
      </c>
      <c r="N189" s="1">
        <f t="shared" si="47"/>
        <v>704.0666500000001</v>
      </c>
      <c r="O189" s="1">
        <f t="shared" si="48"/>
        <v>151.57009071428573</v>
      </c>
      <c r="P189" s="1">
        <f t="shared" si="49"/>
        <v>219.29127642857139</v>
      </c>
      <c r="Q189" s="1">
        <f t="shared" si="50"/>
        <v>0.69118157905226052</v>
      </c>
      <c r="R189" s="1">
        <f t="shared" si="51"/>
        <v>40.869743829612858</v>
      </c>
      <c r="S189" s="1">
        <f t="shared" si="52"/>
        <v>46.745512023243187</v>
      </c>
      <c r="T189" s="1">
        <f t="shared" si="53"/>
        <v>14.34692714263474</v>
      </c>
      <c r="U189" s="1">
        <f t="shared" si="54"/>
        <v>0.81864120870454571</v>
      </c>
      <c r="V189" s="1">
        <f t="shared" si="55"/>
        <v>0.77258678225075628</v>
      </c>
      <c r="W189" s="1">
        <f t="shared" si="56"/>
        <v>0.6492189918236283</v>
      </c>
      <c r="X189" s="1" t="b">
        <f t="shared" si="42"/>
        <v>0</v>
      </c>
      <c r="Y189" s="1" t="b">
        <f t="shared" si="43"/>
        <v>0</v>
      </c>
      <c r="Z189" s="1" t="b">
        <f t="shared" si="44"/>
        <v>1</v>
      </c>
      <c r="AA189" s="1" t="b">
        <f t="shared" si="45"/>
        <v>0</v>
      </c>
    </row>
    <row r="190" spans="1:27" x14ac:dyDescent="0.25">
      <c r="A190" t="s">
        <v>8</v>
      </c>
      <c r="B190" t="s">
        <v>196</v>
      </c>
      <c r="C190">
        <v>142.5</v>
      </c>
      <c r="D190">
        <v>144.6</v>
      </c>
      <c r="E190">
        <v>144.91</v>
      </c>
      <c r="F190">
        <v>141.01</v>
      </c>
      <c r="G190">
        <v>103487</v>
      </c>
      <c r="H190" s="1">
        <f t="shared" si="38"/>
        <v>143.82628056331743</v>
      </c>
      <c r="I190" s="1">
        <f t="shared" si="39"/>
        <v>143.36204890130787</v>
      </c>
      <c r="J190" s="1">
        <f t="shared" si="40"/>
        <v>143.11324500402168</v>
      </c>
      <c r="K190" s="1">
        <f t="shared" si="41"/>
        <v>145.11294260059967</v>
      </c>
      <c r="L190">
        <v>3.5739999999999998</v>
      </c>
      <c r="M190" s="1">
        <f t="shared" si="46"/>
        <v>498.96614000000005</v>
      </c>
      <c r="N190" s="1">
        <f t="shared" si="47"/>
        <v>0</v>
      </c>
      <c r="O190" s="1">
        <f t="shared" si="48"/>
        <v>151.57009071428573</v>
      </c>
      <c r="P190" s="1">
        <f t="shared" si="49"/>
        <v>258.86454214285715</v>
      </c>
      <c r="Q190" s="1">
        <f t="shared" si="50"/>
        <v>0.58551893380067543</v>
      </c>
      <c r="R190" s="1">
        <f t="shared" si="51"/>
        <v>36.929166931934247</v>
      </c>
      <c r="S190" s="1">
        <f t="shared" si="52"/>
        <v>46.745512023243187</v>
      </c>
      <c r="T190" s="1">
        <f t="shared" si="53"/>
        <v>14.34692714263474</v>
      </c>
      <c r="U190" s="1">
        <f t="shared" si="54"/>
        <v>0.69701315265827168</v>
      </c>
      <c r="V190" s="1">
        <f t="shared" si="55"/>
        <v>0.75782718068140875</v>
      </c>
      <c r="W190" s="1">
        <f t="shared" si="56"/>
        <v>0.70798889235685225</v>
      </c>
      <c r="X190" s="1" t="b">
        <f t="shared" si="42"/>
        <v>0</v>
      </c>
      <c r="Y190" s="1" t="b">
        <f t="shared" si="43"/>
        <v>0</v>
      </c>
      <c r="Z190" s="1" t="b">
        <f t="shared" si="44"/>
        <v>1</v>
      </c>
      <c r="AA190" s="1" t="b">
        <f t="shared" si="45"/>
        <v>0</v>
      </c>
    </row>
    <row r="191" spans="1:27" x14ac:dyDescent="0.25">
      <c r="A191" t="s">
        <v>8</v>
      </c>
      <c r="B191" t="s">
        <v>197</v>
      </c>
      <c r="C191">
        <v>139</v>
      </c>
      <c r="D191">
        <v>142.87</v>
      </c>
      <c r="E191">
        <v>145.83000000000001</v>
      </c>
      <c r="F191">
        <v>138.55000000000001</v>
      </c>
      <c r="G191">
        <v>157493</v>
      </c>
      <c r="H191" s="1">
        <f t="shared" si="38"/>
        <v>143.34814028165871</v>
      </c>
      <c r="I191" s="1">
        <f t="shared" si="39"/>
        <v>143.63502445065396</v>
      </c>
      <c r="J191" s="1">
        <f t="shared" si="40"/>
        <v>143.78877936475595</v>
      </c>
      <c r="K191" s="1">
        <f t="shared" si="41"/>
        <v>143.35715289233966</v>
      </c>
      <c r="L191">
        <v>-1.196</v>
      </c>
      <c r="M191" s="1">
        <f t="shared" si="46"/>
        <v>0</v>
      </c>
      <c r="N191" s="1">
        <f t="shared" si="47"/>
        <v>172.94159999999999</v>
      </c>
      <c r="O191" s="1">
        <f t="shared" si="48"/>
        <v>187.2105292857143</v>
      </c>
      <c r="P191" s="1">
        <f t="shared" si="49"/>
        <v>233.93597714285715</v>
      </c>
      <c r="Q191" s="1">
        <f t="shared" si="50"/>
        <v>0.80026395072781331</v>
      </c>
      <c r="R191" s="1">
        <f t="shared" si="51"/>
        <v>44.452589877405558</v>
      </c>
      <c r="S191" s="1">
        <f t="shared" si="52"/>
        <v>44.452589877405558</v>
      </c>
      <c r="T191" s="1">
        <f t="shared" si="53"/>
        <v>14.34692714263474</v>
      </c>
      <c r="U191" s="1">
        <f t="shared" si="54"/>
        <v>1</v>
      </c>
      <c r="V191" s="1">
        <f t="shared" si="55"/>
        <v>0.84850657632913584</v>
      </c>
      <c r="W191" s="1">
        <f t="shared" si="56"/>
        <v>0.81054667928994606</v>
      </c>
      <c r="X191" s="1" t="b">
        <f t="shared" si="42"/>
        <v>0</v>
      </c>
      <c r="Y191" s="1" t="b">
        <f t="shared" si="43"/>
        <v>0</v>
      </c>
      <c r="Z191" s="1" t="b">
        <f t="shared" si="44"/>
        <v>1</v>
      </c>
      <c r="AA191" s="1" t="b">
        <f t="shared" si="45"/>
        <v>0</v>
      </c>
    </row>
    <row r="192" spans="1:27" x14ac:dyDescent="0.25">
      <c r="A192" t="s">
        <v>8</v>
      </c>
      <c r="B192" t="s">
        <v>198</v>
      </c>
      <c r="C192">
        <v>142.41999999999999</v>
      </c>
      <c r="D192">
        <v>133.38</v>
      </c>
      <c r="E192">
        <v>144</v>
      </c>
      <c r="F192">
        <v>131.36000000000001</v>
      </c>
      <c r="G192">
        <v>294681</v>
      </c>
      <c r="H192" s="1">
        <f t="shared" si="38"/>
        <v>138.36407014082937</v>
      </c>
      <c r="I192" s="1">
        <f t="shared" si="39"/>
        <v>141.35451222532697</v>
      </c>
      <c r="J192" s="1">
        <f t="shared" si="40"/>
        <v>142.95723281963288</v>
      </c>
      <c r="K192" s="1">
        <f t="shared" si="41"/>
        <v>143.53298440636885</v>
      </c>
      <c r="L192">
        <v>-6.6420000000000003</v>
      </c>
      <c r="M192" s="1">
        <f t="shared" si="46"/>
        <v>0</v>
      </c>
      <c r="N192" s="1">
        <f t="shared" si="47"/>
        <v>948.94254000000012</v>
      </c>
      <c r="O192" s="1">
        <f t="shared" si="48"/>
        <v>187.2105292857143</v>
      </c>
      <c r="P192" s="1">
        <f t="shared" si="49"/>
        <v>216.28765857142861</v>
      </c>
      <c r="Q192" s="1">
        <f t="shared" si="50"/>
        <v>0.86556269794694907</v>
      </c>
      <c r="R192" s="1">
        <f t="shared" si="51"/>
        <v>46.396869904158166</v>
      </c>
      <c r="S192" s="1">
        <f t="shared" si="52"/>
        <v>46.396869904158166</v>
      </c>
      <c r="T192" s="1">
        <f t="shared" si="53"/>
        <v>14.34692714263474</v>
      </c>
      <c r="U192" s="1">
        <f t="shared" si="54"/>
        <v>1</v>
      </c>
      <c r="V192" s="1">
        <f t="shared" si="55"/>
        <v>1</v>
      </c>
      <c r="W192" s="1">
        <f t="shared" si="56"/>
        <v>0.87891359034070438</v>
      </c>
      <c r="X192" s="1" t="b">
        <f t="shared" si="42"/>
        <v>0</v>
      </c>
      <c r="Y192" s="1" t="b">
        <f t="shared" si="43"/>
        <v>0</v>
      </c>
      <c r="Z192" s="1" t="b">
        <f t="shared" si="44"/>
        <v>1</v>
      </c>
      <c r="AA192" s="1" t="b">
        <f t="shared" si="45"/>
        <v>0</v>
      </c>
    </row>
    <row r="193" spans="1:27" x14ac:dyDescent="0.25">
      <c r="A193" t="s">
        <v>8</v>
      </c>
      <c r="B193" t="s">
        <v>199</v>
      </c>
      <c r="C193">
        <v>132.28</v>
      </c>
      <c r="D193">
        <v>136.33000000000001</v>
      </c>
      <c r="E193">
        <v>136.4</v>
      </c>
      <c r="F193">
        <v>130.06</v>
      </c>
      <c r="G193">
        <v>200377</v>
      </c>
      <c r="H193" s="1">
        <f t="shared" si="38"/>
        <v>137.34703507041468</v>
      </c>
      <c r="I193" s="1">
        <f t="shared" si="39"/>
        <v>137.95725611266352</v>
      </c>
      <c r="J193" s="1">
        <f t="shared" si="40"/>
        <v>138.28430268432626</v>
      </c>
      <c r="K193" s="1">
        <f t="shared" si="41"/>
        <v>141.3045170788063</v>
      </c>
      <c r="L193">
        <v>2.2120000000000002</v>
      </c>
      <c r="M193" s="1">
        <f t="shared" si="46"/>
        <v>295.03656000000001</v>
      </c>
      <c r="N193" s="1">
        <f t="shared" si="47"/>
        <v>0</v>
      </c>
      <c r="O193" s="1">
        <f t="shared" si="48"/>
        <v>187.2105292857143</v>
      </c>
      <c r="P193" s="1">
        <f t="shared" si="49"/>
        <v>222.2809985714286</v>
      </c>
      <c r="Q193" s="1">
        <f t="shared" si="50"/>
        <v>0.84222461878834587</v>
      </c>
      <c r="R193" s="1">
        <f t="shared" si="51"/>
        <v>45.71780282375596</v>
      </c>
      <c r="S193" s="1">
        <f t="shared" si="52"/>
        <v>46.396869904158166</v>
      </c>
      <c r="T193" s="1">
        <f t="shared" si="53"/>
        <v>14.34692714263474</v>
      </c>
      <c r="U193" s="1">
        <f t="shared" si="54"/>
        <v>0.97881222174232896</v>
      </c>
      <c r="V193" s="1">
        <f t="shared" si="55"/>
        <v>0.98940611087116448</v>
      </c>
      <c r="W193" s="1">
        <f t="shared" si="56"/>
        <v>0.91895634360015022</v>
      </c>
      <c r="X193" s="1" t="b">
        <f t="shared" si="42"/>
        <v>0</v>
      </c>
      <c r="Y193" s="1" t="b">
        <f t="shared" si="43"/>
        <v>0</v>
      </c>
      <c r="Z193" s="1" t="b">
        <f t="shared" si="44"/>
        <v>1</v>
      </c>
      <c r="AA193" s="1" t="b">
        <f t="shared" si="45"/>
        <v>0</v>
      </c>
    </row>
    <row r="194" spans="1:27" x14ac:dyDescent="0.25">
      <c r="A194" t="s">
        <v>8</v>
      </c>
      <c r="B194" t="s">
        <v>200</v>
      </c>
      <c r="C194">
        <v>141.35</v>
      </c>
      <c r="D194">
        <v>142.28</v>
      </c>
      <c r="E194">
        <v>142.65</v>
      </c>
      <c r="F194">
        <v>139.13999999999999</v>
      </c>
      <c r="G194">
        <v>168707</v>
      </c>
      <c r="H194" s="1">
        <f t="shared" si="38"/>
        <v>139.81351753520732</v>
      </c>
      <c r="I194" s="1">
        <f t="shared" si="39"/>
        <v>138.33362805633175</v>
      </c>
      <c r="J194" s="1">
        <f t="shared" si="40"/>
        <v>137.54048467549646</v>
      </c>
      <c r="K194" s="1">
        <f t="shared" si="41"/>
        <v>138.00026848965194</v>
      </c>
      <c r="L194">
        <v>4.3639999999999999</v>
      </c>
      <c r="M194" s="1">
        <f t="shared" si="46"/>
        <v>594.94412</v>
      </c>
      <c r="N194" s="1">
        <f t="shared" si="47"/>
        <v>0</v>
      </c>
      <c r="O194" s="1">
        <f t="shared" si="48"/>
        <v>182.50336214285716</v>
      </c>
      <c r="P194" s="1">
        <f t="shared" si="49"/>
        <v>222.2809985714286</v>
      </c>
      <c r="Q194" s="1">
        <f t="shared" si="50"/>
        <v>0.82104796773355704</v>
      </c>
      <c r="R194" s="1">
        <f t="shared" si="51"/>
        <v>45.086564565095898</v>
      </c>
      <c r="S194" s="1">
        <f t="shared" si="52"/>
        <v>46.396869904158166</v>
      </c>
      <c r="T194" s="1">
        <f t="shared" si="53"/>
        <v>22.797294723719347</v>
      </c>
      <c r="U194" s="1">
        <f t="shared" si="54"/>
        <v>0.94447758787843128</v>
      </c>
      <c r="V194" s="1">
        <f t="shared" si="55"/>
        <v>0.96164490481038012</v>
      </c>
      <c r="W194" s="1">
        <f t="shared" si="56"/>
        <v>0.98082245240519006</v>
      </c>
      <c r="X194" s="1" t="b">
        <f t="shared" si="42"/>
        <v>0</v>
      </c>
      <c r="Y194" s="1" t="b">
        <f t="shared" si="43"/>
        <v>0</v>
      </c>
      <c r="Z194" s="1" t="b">
        <f t="shared" si="44"/>
        <v>0</v>
      </c>
      <c r="AA194" s="1" t="b">
        <f t="shared" si="45"/>
        <v>1</v>
      </c>
    </row>
    <row r="195" spans="1:27" x14ac:dyDescent="0.25">
      <c r="A195" t="s">
        <v>8</v>
      </c>
      <c r="B195" t="s">
        <v>201</v>
      </c>
      <c r="C195">
        <v>144.97999999999999</v>
      </c>
      <c r="D195">
        <v>151.25</v>
      </c>
      <c r="E195">
        <v>152.32</v>
      </c>
      <c r="F195">
        <v>138.62</v>
      </c>
      <c r="G195">
        <v>400616</v>
      </c>
      <c r="H195" s="1">
        <f t="shared" si="38"/>
        <v>145.53175876760366</v>
      </c>
      <c r="I195" s="1">
        <f t="shared" si="39"/>
        <v>142.10081402816587</v>
      </c>
      <c r="J195" s="1">
        <f t="shared" si="40"/>
        <v>140.26200704363058</v>
      </c>
      <c r="K195" s="1">
        <f t="shared" si="41"/>
        <v>138.4621491701991</v>
      </c>
      <c r="L195">
        <v>6.3040000000000003</v>
      </c>
      <c r="M195" s="1">
        <f t="shared" si="46"/>
        <v>896.93312000000003</v>
      </c>
      <c r="N195" s="1">
        <f t="shared" si="47"/>
        <v>0</v>
      </c>
      <c r="O195" s="1">
        <f t="shared" si="48"/>
        <v>186.50392785714286</v>
      </c>
      <c r="P195" s="1">
        <f t="shared" si="49"/>
        <v>222.2809985714286</v>
      </c>
      <c r="Q195" s="1">
        <f t="shared" si="50"/>
        <v>0.8390457531493003</v>
      </c>
      <c r="R195" s="1">
        <f t="shared" si="51"/>
        <v>45.623973830583843</v>
      </c>
      <c r="S195" s="1">
        <f t="shared" si="52"/>
        <v>46.396869904158166</v>
      </c>
      <c r="T195" s="1">
        <f t="shared" si="53"/>
        <v>26.585018917162728</v>
      </c>
      <c r="U195" s="1">
        <f t="shared" si="54"/>
        <v>0.9609881946880352</v>
      </c>
      <c r="V195" s="1">
        <f t="shared" si="55"/>
        <v>0.95273289128323324</v>
      </c>
      <c r="W195" s="1">
        <f t="shared" si="56"/>
        <v>0.9710695010771988</v>
      </c>
      <c r="X195" s="1" t="b">
        <f t="shared" si="42"/>
        <v>1</v>
      </c>
      <c r="Y195" s="1" t="b">
        <f t="shared" si="43"/>
        <v>0</v>
      </c>
      <c r="Z195" s="1" t="b">
        <f t="shared" si="44"/>
        <v>0</v>
      </c>
      <c r="AA195" s="1" t="b">
        <f t="shared" si="45"/>
        <v>1</v>
      </c>
    </row>
    <row r="196" spans="1:27" x14ac:dyDescent="0.25">
      <c r="A196" t="s">
        <v>8</v>
      </c>
      <c r="B196" t="s">
        <v>202</v>
      </c>
      <c r="C196">
        <v>152.57</v>
      </c>
      <c r="D196">
        <v>147.59</v>
      </c>
      <c r="E196">
        <v>154.36000000000001</v>
      </c>
      <c r="F196">
        <v>146.28</v>
      </c>
      <c r="G196">
        <v>337199</v>
      </c>
      <c r="H196" s="1">
        <f t="shared" ref="H196:H259" si="57">($D196*(2/(3+1))) +(H195*(1-(2/(3+1))))</f>
        <v>146.56087938380182</v>
      </c>
      <c r="I196" s="1">
        <f t="shared" ref="I196:I259" si="58">($D196*(2/(9+1))) +(H195*(1-(2/(9+1))))</f>
        <v>145.94340701408294</v>
      </c>
      <c r="J196" s="1">
        <f t="shared" ref="J196:J259" si="59">($D196*(2/(50+1))) +(H195*(1-(2/(50+1))))</f>
        <v>145.61247411005058</v>
      </c>
      <c r="K196" s="1">
        <f t="shared" ref="K196:K259" si="60">($D196*(2/(200+1))) +(I195*(1-(2/(200+1))))</f>
        <v>142.15543279405478</v>
      </c>
      <c r="L196">
        <v>-2.42</v>
      </c>
      <c r="M196" s="1">
        <f t="shared" si="46"/>
        <v>0</v>
      </c>
      <c r="N196" s="1">
        <f t="shared" si="47"/>
        <v>366.02499999999998</v>
      </c>
      <c r="O196" s="1">
        <f t="shared" si="48"/>
        <v>250.5705792857143</v>
      </c>
      <c r="P196" s="1">
        <f t="shared" si="49"/>
        <v>199.92448071428572</v>
      </c>
      <c r="Q196" s="1">
        <f t="shared" si="50"/>
        <v>1.2533261479058559</v>
      </c>
      <c r="R196" s="1">
        <f t="shared" si="51"/>
        <v>55.621160259940318</v>
      </c>
      <c r="S196" s="1">
        <f t="shared" si="52"/>
        <v>55.621160259940318</v>
      </c>
      <c r="T196" s="1">
        <f t="shared" si="53"/>
        <v>26.585018917162728</v>
      </c>
      <c r="U196" s="1">
        <f t="shared" si="54"/>
        <v>1</v>
      </c>
      <c r="V196" s="1">
        <f t="shared" si="55"/>
        <v>0.9804940973440176</v>
      </c>
      <c r="W196" s="1">
        <f t="shared" si="56"/>
        <v>0.9710695010771988</v>
      </c>
      <c r="X196" s="1" t="b">
        <f t="shared" ref="X196:X259" si="61">IF(AND((I196&gt;J196),(J196&gt;K196)),TRUE,FALSE)</f>
        <v>1</v>
      </c>
      <c r="Y196" s="1" t="b">
        <f t="shared" ref="Y196:Y259" si="62">IF(U196&lt;0.3,TRUE,FALSE)</f>
        <v>0</v>
      </c>
      <c r="Z196" s="1" t="b">
        <f t="shared" ref="Z196:Z259" si="63">IF(V196&gt;W196,TRUE,FALSE)</f>
        <v>1</v>
      </c>
      <c r="AA196" s="1" t="b">
        <f t="shared" ref="AA196:AA259" si="64">IF(V196&lt;W196,TRUE,FALSE)</f>
        <v>0</v>
      </c>
    </row>
    <row r="197" spans="1:27" x14ac:dyDescent="0.25">
      <c r="A197" t="s">
        <v>8</v>
      </c>
      <c r="B197" t="s">
        <v>203</v>
      </c>
      <c r="C197">
        <v>146.22</v>
      </c>
      <c r="D197">
        <v>144.63999999999999</v>
      </c>
      <c r="E197">
        <v>149.37</v>
      </c>
      <c r="F197">
        <v>144.22999999999999</v>
      </c>
      <c r="G197">
        <v>122302</v>
      </c>
      <c r="H197" s="1">
        <f t="shared" si="57"/>
        <v>145.6004396919009</v>
      </c>
      <c r="I197" s="1">
        <f t="shared" si="58"/>
        <v>146.17670350704145</v>
      </c>
      <c r="J197" s="1">
        <f t="shared" si="59"/>
        <v>146.4855507805155</v>
      </c>
      <c r="K197" s="1">
        <f t="shared" si="60"/>
        <v>145.93043779006223</v>
      </c>
      <c r="L197">
        <v>-1.9990000000000001</v>
      </c>
      <c r="M197" s="1">
        <f t="shared" ref="M197:M260" si="65">IF(L197&gt;0,L197*D196,0)</f>
        <v>0</v>
      </c>
      <c r="N197" s="1">
        <f t="shared" ref="N197:N260" si="66">IF(L197&lt;0,L197*D196*-1,0)</f>
        <v>295.03241000000003</v>
      </c>
      <c r="O197" s="1">
        <f t="shared" si="48"/>
        <v>211.70916214285717</v>
      </c>
      <c r="P197" s="1">
        <f t="shared" si="49"/>
        <v>226.06912357142861</v>
      </c>
      <c r="Q197" s="1">
        <f t="shared" si="50"/>
        <v>0.93647977573534369</v>
      </c>
      <c r="R197" s="1">
        <f t="shared" si="51"/>
        <v>48.359904785462177</v>
      </c>
      <c r="S197" s="1">
        <f t="shared" si="52"/>
        <v>55.621160259940318</v>
      </c>
      <c r="T197" s="1">
        <f t="shared" si="53"/>
        <v>31.199925255677513</v>
      </c>
      <c r="U197" s="1">
        <f t="shared" si="54"/>
        <v>0.70266632816847041</v>
      </c>
      <c r="V197" s="1">
        <f t="shared" si="55"/>
        <v>0.85133316408423521</v>
      </c>
      <c r="W197" s="1">
        <f t="shared" si="56"/>
        <v>0.90203302768373417</v>
      </c>
      <c r="X197" s="1" t="b">
        <f t="shared" si="61"/>
        <v>0</v>
      </c>
      <c r="Y197" s="1" t="b">
        <f t="shared" si="62"/>
        <v>0</v>
      </c>
      <c r="Z197" s="1" t="b">
        <f t="shared" si="63"/>
        <v>0</v>
      </c>
      <c r="AA197" s="1" t="b">
        <f t="shared" si="64"/>
        <v>1</v>
      </c>
    </row>
    <row r="198" spans="1:27" x14ac:dyDescent="0.25">
      <c r="A198" t="s">
        <v>8</v>
      </c>
      <c r="B198" t="s">
        <v>204</v>
      </c>
      <c r="C198">
        <v>145.87</v>
      </c>
      <c r="D198">
        <v>147.44</v>
      </c>
      <c r="E198">
        <v>149.96</v>
      </c>
      <c r="F198">
        <v>145.32</v>
      </c>
      <c r="G198">
        <v>140344</v>
      </c>
      <c r="H198" s="1">
        <f t="shared" si="57"/>
        <v>146.52021984595046</v>
      </c>
      <c r="I198" s="1">
        <f t="shared" si="58"/>
        <v>145.96835175352072</v>
      </c>
      <c r="J198" s="1">
        <f t="shared" si="59"/>
        <v>145.67257931182635</v>
      </c>
      <c r="K198" s="1">
        <f t="shared" si="60"/>
        <v>146.18927362139928</v>
      </c>
      <c r="L198">
        <v>1.9359999999999999</v>
      </c>
      <c r="M198" s="1">
        <f t="shared" si="65"/>
        <v>280.02303999999998</v>
      </c>
      <c r="N198" s="1">
        <f t="shared" si="66"/>
        <v>0</v>
      </c>
      <c r="O198" s="1">
        <f t="shared" si="48"/>
        <v>211.70916214285717</v>
      </c>
      <c r="P198" s="1">
        <f t="shared" si="49"/>
        <v>236.71361000000005</v>
      </c>
      <c r="Q198" s="1">
        <f t="shared" si="50"/>
        <v>0.89436835568033934</v>
      </c>
      <c r="R198" s="1">
        <f t="shared" si="51"/>
        <v>47.211956059049449</v>
      </c>
      <c r="S198" s="1">
        <f t="shared" si="52"/>
        <v>55.621160259940318</v>
      </c>
      <c r="T198" s="1">
        <f t="shared" si="53"/>
        <v>31.199925255677513</v>
      </c>
      <c r="U198" s="1">
        <f t="shared" si="54"/>
        <v>0.65566015807869604</v>
      </c>
      <c r="V198" s="1">
        <f t="shared" si="55"/>
        <v>0.67916324312358323</v>
      </c>
      <c r="W198" s="1">
        <f t="shared" si="56"/>
        <v>0.82982867023380047</v>
      </c>
      <c r="X198" s="1" t="b">
        <f t="shared" si="61"/>
        <v>0</v>
      </c>
      <c r="Y198" s="1" t="b">
        <f t="shared" si="62"/>
        <v>0</v>
      </c>
      <c r="Z198" s="1" t="b">
        <f t="shared" si="63"/>
        <v>0</v>
      </c>
      <c r="AA198" s="1" t="b">
        <f t="shared" si="64"/>
        <v>1</v>
      </c>
    </row>
    <row r="199" spans="1:27" x14ac:dyDescent="0.25">
      <c r="A199" t="s">
        <v>8</v>
      </c>
      <c r="B199" t="s">
        <v>205</v>
      </c>
      <c r="C199">
        <v>150.77000000000001</v>
      </c>
      <c r="D199">
        <v>152.5</v>
      </c>
      <c r="E199">
        <v>152.80000000000001</v>
      </c>
      <c r="F199">
        <v>148.94</v>
      </c>
      <c r="G199">
        <v>141844</v>
      </c>
      <c r="H199" s="1">
        <f t="shared" si="57"/>
        <v>149.51010992297523</v>
      </c>
      <c r="I199" s="1">
        <f t="shared" si="58"/>
        <v>147.71617587676036</v>
      </c>
      <c r="J199" s="1">
        <f t="shared" si="59"/>
        <v>146.7547210284622</v>
      </c>
      <c r="K199" s="1">
        <f t="shared" si="60"/>
        <v>146.03334327836131</v>
      </c>
      <c r="L199">
        <v>3.4319999999999999</v>
      </c>
      <c r="M199" s="1">
        <f t="shared" si="65"/>
        <v>506.01407999999998</v>
      </c>
      <c r="N199" s="1">
        <f t="shared" si="66"/>
        <v>0</v>
      </c>
      <c r="O199" s="1">
        <f t="shared" si="48"/>
        <v>231.7108078571429</v>
      </c>
      <c r="P199" s="1">
        <f t="shared" si="49"/>
        <v>193.00172857142857</v>
      </c>
      <c r="Q199" s="1">
        <f t="shared" si="50"/>
        <v>1.2005633813346308</v>
      </c>
      <c r="R199" s="1">
        <f t="shared" si="51"/>
        <v>54.557091675609684</v>
      </c>
      <c r="S199" s="1">
        <f t="shared" si="52"/>
        <v>55.621160259940318</v>
      </c>
      <c r="T199" s="1">
        <f t="shared" si="53"/>
        <v>31.199925255677513</v>
      </c>
      <c r="U199" s="1">
        <f t="shared" si="54"/>
        <v>0.95642855145757788</v>
      </c>
      <c r="V199" s="1">
        <f t="shared" si="55"/>
        <v>0.80604435476813696</v>
      </c>
      <c r="W199" s="1">
        <f t="shared" si="56"/>
        <v>0.82868875942618603</v>
      </c>
      <c r="X199" s="1" t="b">
        <f t="shared" si="61"/>
        <v>1</v>
      </c>
      <c r="Y199" s="1" t="b">
        <f t="shared" si="62"/>
        <v>0</v>
      </c>
      <c r="Z199" s="1" t="b">
        <f t="shared" si="63"/>
        <v>0</v>
      </c>
      <c r="AA199" s="1" t="b">
        <f t="shared" si="64"/>
        <v>1</v>
      </c>
    </row>
    <row r="200" spans="1:27" x14ac:dyDescent="0.25">
      <c r="A200" t="s">
        <v>8</v>
      </c>
      <c r="B200" t="s">
        <v>206</v>
      </c>
      <c r="C200">
        <v>150.99</v>
      </c>
      <c r="D200">
        <v>148.99</v>
      </c>
      <c r="E200">
        <v>151.88</v>
      </c>
      <c r="F200">
        <v>146.69</v>
      </c>
      <c r="G200">
        <v>130926</v>
      </c>
      <c r="H200" s="1">
        <f t="shared" si="57"/>
        <v>149.25005496148762</v>
      </c>
      <c r="I200" s="1">
        <f t="shared" si="58"/>
        <v>149.40608793838021</v>
      </c>
      <c r="J200" s="1">
        <f t="shared" si="59"/>
        <v>149.48971345540758</v>
      </c>
      <c r="K200" s="1">
        <f t="shared" si="60"/>
        <v>147.72885074365826</v>
      </c>
      <c r="L200">
        <v>-2.302</v>
      </c>
      <c r="M200" s="1">
        <f t="shared" si="65"/>
        <v>0</v>
      </c>
      <c r="N200" s="1">
        <f t="shared" si="66"/>
        <v>351.05500000000001</v>
      </c>
      <c r="O200" s="1">
        <f t="shared" si="48"/>
        <v>261.35218357142861</v>
      </c>
      <c r="P200" s="1">
        <f t="shared" si="49"/>
        <v>193.00172857142857</v>
      </c>
      <c r="Q200" s="1">
        <f t="shared" si="50"/>
        <v>1.3541442634007499</v>
      </c>
      <c r="R200" s="1">
        <f t="shared" si="51"/>
        <v>57.521719652158446</v>
      </c>
      <c r="S200" s="1">
        <f t="shared" si="52"/>
        <v>57.521719652158446</v>
      </c>
      <c r="T200" s="1">
        <f t="shared" si="53"/>
        <v>33.454603362766406</v>
      </c>
      <c r="U200" s="1">
        <f t="shared" si="54"/>
        <v>1</v>
      </c>
      <c r="V200" s="1">
        <f t="shared" si="55"/>
        <v>0.97821427572878894</v>
      </c>
      <c r="W200" s="1">
        <f t="shared" si="56"/>
        <v>0.82868875942618603</v>
      </c>
      <c r="X200" s="1" t="b">
        <f t="shared" si="61"/>
        <v>0</v>
      </c>
      <c r="Y200" s="1" t="b">
        <f t="shared" si="62"/>
        <v>0</v>
      </c>
      <c r="Z200" s="1" t="b">
        <f t="shared" si="63"/>
        <v>1</v>
      </c>
      <c r="AA200" s="1" t="b">
        <f t="shared" si="64"/>
        <v>0</v>
      </c>
    </row>
    <row r="201" spans="1:27" x14ac:dyDescent="0.25">
      <c r="A201" t="s">
        <v>8</v>
      </c>
      <c r="B201" t="s">
        <v>207</v>
      </c>
      <c r="C201">
        <v>145.57</v>
      </c>
      <c r="D201">
        <v>144.85</v>
      </c>
      <c r="E201">
        <v>145.72</v>
      </c>
      <c r="F201">
        <v>142.47999999999999</v>
      </c>
      <c r="G201">
        <v>133374</v>
      </c>
      <c r="H201" s="1">
        <f t="shared" si="57"/>
        <v>147.05002748074381</v>
      </c>
      <c r="I201" s="1">
        <f t="shared" si="58"/>
        <v>148.37004396919011</v>
      </c>
      <c r="J201" s="1">
        <f t="shared" si="59"/>
        <v>149.07750378652733</v>
      </c>
      <c r="K201" s="1">
        <f t="shared" si="60"/>
        <v>149.36075373003811</v>
      </c>
      <c r="L201">
        <v>-2.7789999999999999</v>
      </c>
      <c r="M201" s="1">
        <f t="shared" si="65"/>
        <v>0</v>
      </c>
      <c r="N201" s="1">
        <f t="shared" si="66"/>
        <v>414.04320999999999</v>
      </c>
      <c r="O201" s="1">
        <f t="shared" si="48"/>
        <v>219.42264714285716</v>
      </c>
      <c r="P201" s="1">
        <f t="shared" si="49"/>
        <v>218.07708571428569</v>
      </c>
      <c r="Q201" s="1">
        <f t="shared" si="50"/>
        <v>1.0061701183513354</v>
      </c>
      <c r="R201" s="1">
        <f t="shared" si="51"/>
        <v>50.153778542878655</v>
      </c>
      <c r="S201" s="1">
        <f t="shared" si="52"/>
        <v>57.521719652158446</v>
      </c>
      <c r="T201" s="1">
        <f t="shared" si="53"/>
        <v>36.929166931934247</v>
      </c>
      <c r="U201" s="1">
        <f t="shared" si="54"/>
        <v>0.64220360586749181</v>
      </c>
      <c r="V201" s="1">
        <f t="shared" si="55"/>
        <v>0.82110180293374591</v>
      </c>
      <c r="W201" s="1">
        <f t="shared" si="56"/>
        <v>0.81357307885094143</v>
      </c>
      <c r="X201" s="1" t="b">
        <f t="shared" si="61"/>
        <v>0</v>
      </c>
      <c r="Y201" s="1" t="b">
        <f t="shared" si="62"/>
        <v>0</v>
      </c>
      <c r="Z201" s="1" t="b">
        <f t="shared" si="63"/>
        <v>1</v>
      </c>
      <c r="AA201" s="1" t="b">
        <f t="shared" si="64"/>
        <v>0</v>
      </c>
    </row>
    <row r="202" spans="1:27" x14ac:dyDescent="0.25">
      <c r="A202" t="s">
        <v>8</v>
      </c>
      <c r="B202" t="s">
        <v>208</v>
      </c>
      <c r="C202">
        <v>145.01</v>
      </c>
      <c r="D202">
        <v>142.82</v>
      </c>
      <c r="E202">
        <v>146.41</v>
      </c>
      <c r="F202">
        <v>139.97</v>
      </c>
      <c r="G202">
        <v>131511</v>
      </c>
      <c r="H202" s="1">
        <f t="shared" si="57"/>
        <v>144.93501374037191</v>
      </c>
      <c r="I202" s="1">
        <f t="shared" si="58"/>
        <v>146.20402198459504</v>
      </c>
      <c r="J202" s="1">
        <f t="shared" si="59"/>
        <v>146.88414405012639</v>
      </c>
      <c r="K202" s="1">
        <f t="shared" si="60"/>
        <v>148.31481965108873</v>
      </c>
      <c r="L202">
        <v>-1.401</v>
      </c>
      <c r="M202" s="1">
        <f t="shared" si="65"/>
        <v>0</v>
      </c>
      <c r="N202" s="1">
        <f t="shared" si="66"/>
        <v>202.93484999999998</v>
      </c>
      <c r="O202" s="1">
        <f t="shared" si="48"/>
        <v>219.42264714285716</v>
      </c>
      <c r="P202" s="1">
        <f t="shared" si="49"/>
        <v>232.29331499999998</v>
      </c>
      <c r="Q202" s="1">
        <f t="shared" si="50"/>
        <v>0.94459303378083515</v>
      </c>
      <c r="R202" s="1">
        <f t="shared" si="51"/>
        <v>48.575358307454231</v>
      </c>
      <c r="S202" s="1">
        <f t="shared" si="52"/>
        <v>57.521719652158446</v>
      </c>
      <c r="T202" s="1">
        <f t="shared" si="53"/>
        <v>36.929166931934247</v>
      </c>
      <c r="U202" s="1">
        <f t="shared" si="54"/>
        <v>0.56555355393516205</v>
      </c>
      <c r="V202" s="1">
        <f t="shared" si="55"/>
        <v>0.60387857990132687</v>
      </c>
      <c r="W202" s="1">
        <f t="shared" si="56"/>
        <v>0.79104642781505796</v>
      </c>
      <c r="X202" s="1" t="b">
        <f t="shared" si="61"/>
        <v>0</v>
      </c>
      <c r="Y202" s="1" t="b">
        <f t="shared" si="62"/>
        <v>0</v>
      </c>
      <c r="Z202" s="1" t="b">
        <f t="shared" si="63"/>
        <v>0</v>
      </c>
      <c r="AA202" s="1" t="b">
        <f t="shared" si="64"/>
        <v>1</v>
      </c>
    </row>
    <row r="203" spans="1:27" x14ac:dyDescent="0.25">
      <c r="A203" t="s">
        <v>8</v>
      </c>
      <c r="B203" t="s">
        <v>209</v>
      </c>
      <c r="C203">
        <v>144.83000000000001</v>
      </c>
      <c r="D203">
        <v>146.97999999999999</v>
      </c>
      <c r="E203">
        <v>149.94</v>
      </c>
      <c r="F203">
        <v>143.91</v>
      </c>
      <c r="G203">
        <v>155641</v>
      </c>
      <c r="H203" s="1">
        <f t="shared" si="57"/>
        <v>145.95750687018597</v>
      </c>
      <c r="I203" s="1">
        <f t="shared" si="58"/>
        <v>145.34401099229754</v>
      </c>
      <c r="J203" s="1">
        <f t="shared" si="59"/>
        <v>145.01520927996518</v>
      </c>
      <c r="K203" s="1">
        <f t="shared" si="60"/>
        <v>146.21174315887771</v>
      </c>
      <c r="L203">
        <v>2.9129999999999998</v>
      </c>
      <c r="M203" s="1">
        <f t="shared" si="65"/>
        <v>416.03465999999997</v>
      </c>
      <c r="N203" s="1">
        <f t="shared" si="66"/>
        <v>0</v>
      </c>
      <c r="O203" s="1">
        <f t="shared" si="48"/>
        <v>219.42264714285716</v>
      </c>
      <c r="P203" s="1">
        <f t="shared" si="49"/>
        <v>196.49818642857144</v>
      </c>
      <c r="Q203" s="1">
        <f t="shared" si="50"/>
        <v>1.1166649989546795</v>
      </c>
      <c r="R203" s="1">
        <f t="shared" si="51"/>
        <v>52.755868288375694</v>
      </c>
      <c r="S203" s="1">
        <f t="shared" si="52"/>
        <v>57.521719652158446</v>
      </c>
      <c r="T203" s="1">
        <f t="shared" si="53"/>
        <v>36.929166931934247</v>
      </c>
      <c r="U203" s="1">
        <f t="shared" si="54"/>
        <v>0.76856432378574657</v>
      </c>
      <c r="V203" s="1">
        <f t="shared" si="55"/>
        <v>0.66705893886045431</v>
      </c>
      <c r="W203" s="1">
        <f t="shared" si="56"/>
        <v>0.74408037089710011</v>
      </c>
      <c r="X203" s="1" t="b">
        <f t="shared" si="61"/>
        <v>0</v>
      </c>
      <c r="Y203" s="1" t="b">
        <f t="shared" si="62"/>
        <v>0</v>
      </c>
      <c r="Z203" s="1" t="b">
        <f t="shared" si="63"/>
        <v>0</v>
      </c>
      <c r="AA203" s="1" t="b">
        <f t="shared" si="64"/>
        <v>1</v>
      </c>
    </row>
    <row r="204" spans="1:27" x14ac:dyDescent="0.25">
      <c r="A204" t="s">
        <v>8</v>
      </c>
      <c r="B204" t="s">
        <v>210</v>
      </c>
      <c r="C204">
        <v>150.21</v>
      </c>
      <c r="D204">
        <v>150.44</v>
      </c>
      <c r="E204">
        <v>152.15</v>
      </c>
      <c r="F204">
        <v>148.44</v>
      </c>
      <c r="G204">
        <v>173956</v>
      </c>
      <c r="H204" s="1">
        <f t="shared" si="57"/>
        <v>148.19875343509298</v>
      </c>
      <c r="I204" s="1">
        <f t="shared" si="58"/>
        <v>146.85400549614877</v>
      </c>
      <c r="J204" s="1">
        <f t="shared" si="59"/>
        <v>146.13329091449242</v>
      </c>
      <c r="K204" s="1">
        <f t="shared" si="60"/>
        <v>145.39471735058314</v>
      </c>
      <c r="L204">
        <v>2.3540000000000001</v>
      </c>
      <c r="M204" s="1">
        <f t="shared" si="65"/>
        <v>345.99092000000002</v>
      </c>
      <c r="N204" s="1">
        <f t="shared" si="66"/>
        <v>0</v>
      </c>
      <c r="O204" s="1">
        <f t="shared" si="48"/>
        <v>213.49896999999996</v>
      </c>
      <c r="P204" s="1">
        <f t="shared" si="49"/>
        <v>196.49818642857144</v>
      </c>
      <c r="Q204" s="1">
        <f t="shared" si="50"/>
        <v>1.08651878106574</v>
      </c>
      <c r="R204" s="1">
        <f t="shared" si="51"/>
        <v>52.07328066851975</v>
      </c>
      <c r="S204" s="1">
        <f t="shared" si="52"/>
        <v>57.521719652158446</v>
      </c>
      <c r="T204" s="1">
        <f t="shared" si="53"/>
        <v>44.452589877405558</v>
      </c>
      <c r="U204" s="1">
        <f t="shared" si="54"/>
        <v>0.58310621460320489</v>
      </c>
      <c r="V204" s="1">
        <f t="shared" si="55"/>
        <v>0.67583526919447579</v>
      </c>
      <c r="W204" s="1">
        <f t="shared" si="56"/>
        <v>0.63985692454790133</v>
      </c>
      <c r="X204" s="1" t="b">
        <f t="shared" si="61"/>
        <v>1</v>
      </c>
      <c r="Y204" s="1" t="b">
        <f t="shared" si="62"/>
        <v>0</v>
      </c>
      <c r="Z204" s="1" t="b">
        <f t="shared" si="63"/>
        <v>1</v>
      </c>
      <c r="AA204" s="1" t="b">
        <f t="shared" si="64"/>
        <v>0</v>
      </c>
    </row>
    <row r="205" spans="1:27" x14ac:dyDescent="0.25">
      <c r="A205" t="s">
        <v>8</v>
      </c>
      <c r="B205" t="s">
        <v>211</v>
      </c>
      <c r="C205">
        <v>152.9</v>
      </c>
      <c r="D205">
        <v>156.22</v>
      </c>
      <c r="E205">
        <v>157.4</v>
      </c>
      <c r="F205">
        <v>150.88999999999999</v>
      </c>
      <c r="G205">
        <v>243378</v>
      </c>
      <c r="H205" s="1">
        <f t="shared" si="57"/>
        <v>152.20937671754649</v>
      </c>
      <c r="I205" s="1">
        <f t="shared" si="58"/>
        <v>149.80300274807439</v>
      </c>
      <c r="J205" s="1">
        <f t="shared" si="59"/>
        <v>148.51331212391287</v>
      </c>
      <c r="K205" s="1">
        <f t="shared" si="60"/>
        <v>146.94719947131148</v>
      </c>
      <c r="L205">
        <v>3.8420000000000001</v>
      </c>
      <c r="M205" s="1">
        <f t="shared" si="65"/>
        <v>577.99048000000005</v>
      </c>
      <c r="N205" s="1">
        <f t="shared" si="66"/>
        <v>0</v>
      </c>
      <c r="O205" s="1">
        <f t="shared" si="48"/>
        <v>238.21260714285714</v>
      </c>
      <c r="P205" s="1">
        <f t="shared" si="49"/>
        <v>184.14521500000001</v>
      </c>
      <c r="Q205" s="1">
        <f t="shared" si="50"/>
        <v>1.2936127997833511</v>
      </c>
      <c r="R205" s="1">
        <f t="shared" si="51"/>
        <v>56.400661868713954</v>
      </c>
      <c r="S205" s="1">
        <f t="shared" si="52"/>
        <v>57.521719652158446</v>
      </c>
      <c r="T205" s="1">
        <f t="shared" si="53"/>
        <v>45.086564565095898</v>
      </c>
      <c r="U205" s="1">
        <f t="shared" si="54"/>
        <v>0.90984770390110914</v>
      </c>
      <c r="V205" s="1">
        <f t="shared" si="55"/>
        <v>0.74647695925215696</v>
      </c>
      <c r="W205" s="1">
        <f t="shared" si="56"/>
        <v>0.70676794905630569</v>
      </c>
      <c r="X205" s="1" t="b">
        <f t="shared" si="61"/>
        <v>1</v>
      </c>
      <c r="Y205" s="1" t="b">
        <f t="shared" si="62"/>
        <v>0</v>
      </c>
      <c r="Z205" s="1" t="b">
        <f t="shared" si="63"/>
        <v>1</v>
      </c>
      <c r="AA205" s="1" t="b">
        <f t="shared" si="64"/>
        <v>0</v>
      </c>
    </row>
    <row r="206" spans="1:27" x14ac:dyDescent="0.25">
      <c r="A206" t="s">
        <v>8</v>
      </c>
      <c r="B206" t="s">
        <v>212</v>
      </c>
      <c r="C206">
        <v>155.04</v>
      </c>
      <c r="D206">
        <v>154.1</v>
      </c>
      <c r="E206">
        <v>155.80000000000001</v>
      </c>
      <c r="F206">
        <v>152.13999999999999</v>
      </c>
      <c r="G206">
        <v>146229</v>
      </c>
      <c r="H206" s="1">
        <f t="shared" si="57"/>
        <v>153.15468835877323</v>
      </c>
      <c r="I206" s="1">
        <f t="shared" si="58"/>
        <v>152.5875013740372</v>
      </c>
      <c r="J206" s="1">
        <f t="shared" si="59"/>
        <v>152.28351880705446</v>
      </c>
      <c r="K206" s="1">
        <f t="shared" si="60"/>
        <v>149.84575893963586</v>
      </c>
      <c r="L206">
        <v>-1.357</v>
      </c>
      <c r="M206" s="1">
        <f t="shared" si="65"/>
        <v>0</v>
      </c>
      <c r="N206" s="1">
        <f t="shared" si="66"/>
        <v>211.99054000000001</v>
      </c>
      <c r="O206" s="1">
        <f t="shared" si="48"/>
        <v>279.4976414285714</v>
      </c>
      <c r="P206" s="1">
        <f t="shared" si="49"/>
        <v>116.36360500000001</v>
      </c>
      <c r="Q206" s="1">
        <f t="shared" si="50"/>
        <v>2.4019335034229248</v>
      </c>
      <c r="R206" s="1">
        <f t="shared" si="51"/>
        <v>70.604951596090004</v>
      </c>
      <c r="S206" s="1">
        <f t="shared" si="52"/>
        <v>70.604951596090004</v>
      </c>
      <c r="T206" s="1">
        <f t="shared" si="53"/>
        <v>45.086564565095898</v>
      </c>
      <c r="U206" s="1">
        <f t="shared" si="54"/>
        <v>1</v>
      </c>
      <c r="V206" s="1">
        <f t="shared" si="55"/>
        <v>0.95492385195055451</v>
      </c>
      <c r="W206" s="1">
        <f t="shared" si="56"/>
        <v>0.81537956057251515</v>
      </c>
      <c r="X206" s="1" t="b">
        <f t="shared" si="61"/>
        <v>1</v>
      </c>
      <c r="Y206" s="1" t="b">
        <f t="shared" si="62"/>
        <v>0</v>
      </c>
      <c r="Z206" s="1" t="b">
        <f t="shared" si="63"/>
        <v>1</v>
      </c>
      <c r="AA206" s="1" t="b">
        <f t="shared" si="64"/>
        <v>0</v>
      </c>
    </row>
    <row r="207" spans="1:27" x14ac:dyDescent="0.25">
      <c r="A207" t="s">
        <v>8</v>
      </c>
      <c r="B207" t="s">
        <v>213</v>
      </c>
      <c r="C207">
        <v>152.02000000000001</v>
      </c>
      <c r="D207">
        <v>149.53</v>
      </c>
      <c r="E207">
        <v>153.21</v>
      </c>
      <c r="F207">
        <v>148.77000000000001</v>
      </c>
      <c r="G207">
        <v>136657</v>
      </c>
      <c r="H207" s="1">
        <f t="shared" si="57"/>
        <v>151.3423441793866</v>
      </c>
      <c r="I207" s="1">
        <f t="shared" si="58"/>
        <v>152.42975068701858</v>
      </c>
      <c r="J207" s="1">
        <f t="shared" si="59"/>
        <v>153.01254371725273</v>
      </c>
      <c r="K207" s="1">
        <f t="shared" si="60"/>
        <v>152.55707847479306</v>
      </c>
      <c r="L207">
        <v>-2.9660000000000002</v>
      </c>
      <c r="M207" s="1">
        <f t="shared" si="65"/>
        <v>0</v>
      </c>
      <c r="N207" s="1">
        <f t="shared" si="66"/>
        <v>457.06060000000002</v>
      </c>
      <c r="O207" s="1">
        <f t="shared" si="48"/>
        <v>258.42360142857143</v>
      </c>
      <c r="P207" s="1">
        <f t="shared" si="49"/>
        <v>131.50578642857144</v>
      </c>
      <c r="Q207" s="1">
        <f t="shared" si="50"/>
        <v>1.9651120186178008</v>
      </c>
      <c r="R207" s="1">
        <f t="shared" si="51"/>
        <v>66.274461345101088</v>
      </c>
      <c r="S207" s="1">
        <f t="shared" si="52"/>
        <v>70.604951596090004</v>
      </c>
      <c r="T207" s="1">
        <f t="shared" si="53"/>
        <v>45.086564565095898</v>
      </c>
      <c r="U207" s="1">
        <f t="shared" si="54"/>
        <v>0.83029921735534495</v>
      </c>
      <c r="V207" s="1">
        <f t="shared" si="55"/>
        <v>0.91514960867767248</v>
      </c>
      <c r="W207" s="1">
        <f t="shared" si="56"/>
        <v>0.83081328396491472</v>
      </c>
      <c r="X207" s="1" t="b">
        <f t="shared" si="61"/>
        <v>0</v>
      </c>
      <c r="Y207" s="1" t="b">
        <f t="shared" si="62"/>
        <v>0</v>
      </c>
      <c r="Z207" s="1" t="b">
        <f t="shared" si="63"/>
        <v>1</v>
      </c>
      <c r="AA207" s="1" t="b">
        <f t="shared" si="64"/>
        <v>0</v>
      </c>
    </row>
    <row r="208" spans="1:27" x14ac:dyDescent="0.25">
      <c r="A208" t="s">
        <v>8</v>
      </c>
      <c r="B208" t="s">
        <v>214</v>
      </c>
      <c r="C208">
        <v>144.47999999999999</v>
      </c>
      <c r="D208">
        <v>145.97999999999999</v>
      </c>
      <c r="E208">
        <v>148.07</v>
      </c>
      <c r="F208">
        <v>142.82</v>
      </c>
      <c r="G208">
        <v>141195</v>
      </c>
      <c r="H208" s="1">
        <f t="shared" si="57"/>
        <v>148.66117208969331</v>
      </c>
      <c r="I208" s="1">
        <f t="shared" si="58"/>
        <v>150.26987534350928</v>
      </c>
      <c r="J208" s="1">
        <f t="shared" si="59"/>
        <v>151.13205617235184</v>
      </c>
      <c r="K208" s="1">
        <f t="shared" si="60"/>
        <v>152.36557406326716</v>
      </c>
      <c r="L208">
        <v>-2.3740000000000001</v>
      </c>
      <c r="M208" s="1">
        <f t="shared" si="65"/>
        <v>0</v>
      </c>
      <c r="N208" s="1">
        <f t="shared" si="66"/>
        <v>354.98421999999999</v>
      </c>
      <c r="O208" s="1">
        <f t="shared" si="48"/>
        <v>215.92759285714286</v>
      </c>
      <c r="P208" s="1">
        <f t="shared" si="49"/>
        <v>164.15297214285715</v>
      </c>
      <c r="Q208" s="1">
        <f t="shared" si="50"/>
        <v>1.3154047108524352</v>
      </c>
      <c r="R208" s="1">
        <f t="shared" si="51"/>
        <v>56.81100607107939</v>
      </c>
      <c r="S208" s="1">
        <f t="shared" si="52"/>
        <v>70.604951596090004</v>
      </c>
      <c r="T208" s="1">
        <f t="shared" si="53"/>
        <v>45.623973830583843</v>
      </c>
      <c r="U208" s="1">
        <f t="shared" si="54"/>
        <v>0.4478220326484838</v>
      </c>
      <c r="V208" s="1">
        <f t="shared" si="55"/>
        <v>0.63906062500191441</v>
      </c>
      <c r="W208" s="1">
        <f t="shared" si="56"/>
        <v>0.79699223847623446</v>
      </c>
      <c r="X208" s="1" t="b">
        <f t="shared" si="61"/>
        <v>0</v>
      </c>
      <c r="Y208" s="1" t="b">
        <f t="shared" si="62"/>
        <v>0</v>
      </c>
      <c r="Z208" s="1" t="b">
        <f t="shared" si="63"/>
        <v>0</v>
      </c>
      <c r="AA208" s="1" t="b">
        <f t="shared" si="64"/>
        <v>1</v>
      </c>
    </row>
    <row r="209" spans="1:27" x14ac:dyDescent="0.25">
      <c r="A209" t="s">
        <v>8</v>
      </c>
      <c r="B209" t="s">
        <v>215</v>
      </c>
      <c r="C209">
        <v>149.06</v>
      </c>
      <c r="D209">
        <v>149.41</v>
      </c>
      <c r="E209">
        <v>151.47999999999999</v>
      </c>
      <c r="F209">
        <v>148.65</v>
      </c>
      <c r="G209">
        <v>112702</v>
      </c>
      <c r="H209" s="1">
        <f t="shared" si="57"/>
        <v>149.03558604484664</v>
      </c>
      <c r="I209" s="1">
        <f t="shared" si="58"/>
        <v>148.81093767175466</v>
      </c>
      <c r="J209" s="1">
        <f t="shared" si="59"/>
        <v>148.69053789009752</v>
      </c>
      <c r="K209" s="1">
        <f t="shared" si="60"/>
        <v>150.26131936994204</v>
      </c>
      <c r="L209">
        <v>2.35</v>
      </c>
      <c r="M209" s="1">
        <f t="shared" si="65"/>
        <v>343.053</v>
      </c>
      <c r="N209" s="1">
        <f t="shared" si="66"/>
        <v>0</v>
      </c>
      <c r="O209" s="1">
        <f t="shared" si="48"/>
        <v>151.86094142857141</v>
      </c>
      <c r="P209" s="1">
        <f t="shared" si="49"/>
        <v>189.50898785714284</v>
      </c>
      <c r="Q209" s="1">
        <f t="shared" si="50"/>
        <v>0.80133899265531627</v>
      </c>
      <c r="R209" s="1">
        <f t="shared" si="51"/>
        <v>44.485740658624124</v>
      </c>
      <c r="S209" s="1">
        <f t="shared" si="52"/>
        <v>70.604951596090004</v>
      </c>
      <c r="T209" s="1">
        <f t="shared" si="53"/>
        <v>44.485740658624124</v>
      </c>
      <c r="U209" s="1">
        <f t="shared" si="54"/>
        <v>0</v>
      </c>
      <c r="V209" s="1">
        <f t="shared" si="55"/>
        <v>0.2239110163242419</v>
      </c>
      <c r="W209" s="1">
        <f t="shared" si="56"/>
        <v>0.5695303125009572</v>
      </c>
      <c r="X209" s="1" t="b">
        <f t="shared" si="61"/>
        <v>0</v>
      </c>
      <c r="Y209" s="1" t="b">
        <f t="shared" si="62"/>
        <v>1</v>
      </c>
      <c r="Z209" s="1" t="b">
        <f t="shared" si="63"/>
        <v>0</v>
      </c>
      <c r="AA209" s="1" t="b">
        <f t="shared" si="64"/>
        <v>1</v>
      </c>
    </row>
    <row r="210" spans="1:27" x14ac:dyDescent="0.25">
      <c r="A210" t="s">
        <v>8</v>
      </c>
      <c r="B210" t="s">
        <v>216</v>
      </c>
      <c r="C210">
        <v>147.30000000000001</v>
      </c>
      <c r="D210">
        <v>150.33000000000001</v>
      </c>
      <c r="E210">
        <v>151.16999999999999</v>
      </c>
      <c r="F210">
        <v>147</v>
      </c>
      <c r="G210">
        <v>56251</v>
      </c>
      <c r="H210" s="1">
        <f t="shared" si="57"/>
        <v>149.68279302242331</v>
      </c>
      <c r="I210" s="1">
        <f t="shared" si="58"/>
        <v>149.29446883587732</v>
      </c>
      <c r="J210" s="1">
        <f t="shared" si="59"/>
        <v>149.08634737642129</v>
      </c>
      <c r="K210" s="1">
        <f t="shared" si="60"/>
        <v>148.82605271979691</v>
      </c>
      <c r="L210">
        <v>0.61599999999999999</v>
      </c>
      <c r="M210" s="1">
        <f t="shared" si="65"/>
        <v>92.036559999999994</v>
      </c>
      <c r="N210" s="1">
        <f t="shared" si="66"/>
        <v>0</v>
      </c>
      <c r="O210" s="1">
        <f t="shared" ref="O210:O273" si="67">(SUM(M197:M209)/14)</f>
        <v>176.36472714285713</v>
      </c>
      <c r="P210" s="1">
        <f t="shared" ref="P210:P273" si="68">(SUM(N197:N209)/14)</f>
        <v>163.36434499999999</v>
      </c>
      <c r="Q210" s="1">
        <f t="shared" ref="Q210:Q273" si="69">O210/P210</f>
        <v>1.0795790669185321</v>
      </c>
      <c r="R210" s="1">
        <f t="shared" ref="R210:R273" si="70">IF(P210=0,100,100-(100/(1+Q210)))</f>
        <v>51.913345546328522</v>
      </c>
      <c r="S210" s="1">
        <f t="shared" si="52"/>
        <v>70.604951596090004</v>
      </c>
      <c r="T210" s="1">
        <f t="shared" si="53"/>
        <v>44.485740658624124</v>
      </c>
      <c r="U210" s="1">
        <f t="shared" si="54"/>
        <v>0.28437324946329462</v>
      </c>
      <c r="V210" s="1">
        <f t="shared" si="55"/>
        <v>0.14218662473164731</v>
      </c>
      <c r="W210" s="1">
        <f t="shared" si="56"/>
        <v>0.39062362486678087</v>
      </c>
      <c r="X210" s="1" t="b">
        <f t="shared" si="61"/>
        <v>1</v>
      </c>
      <c r="Y210" s="1" t="b">
        <f t="shared" si="62"/>
        <v>1</v>
      </c>
      <c r="Z210" s="1" t="b">
        <f t="shared" si="63"/>
        <v>0</v>
      </c>
      <c r="AA210" s="1" t="b">
        <f t="shared" si="64"/>
        <v>1</v>
      </c>
    </row>
    <row r="211" spans="1:27" x14ac:dyDescent="0.25">
      <c r="A211" t="s">
        <v>8</v>
      </c>
      <c r="B211" t="s">
        <v>217</v>
      </c>
      <c r="C211">
        <v>153.21</v>
      </c>
      <c r="D211">
        <v>156.01</v>
      </c>
      <c r="E211">
        <v>156.53</v>
      </c>
      <c r="F211">
        <v>152.37</v>
      </c>
      <c r="G211">
        <v>124701</v>
      </c>
      <c r="H211" s="1">
        <f t="shared" si="57"/>
        <v>152.84639651121165</v>
      </c>
      <c r="I211" s="1">
        <f t="shared" si="58"/>
        <v>150.94823441793864</v>
      </c>
      <c r="J211" s="1">
        <f t="shared" si="59"/>
        <v>149.93091878624986</v>
      </c>
      <c r="K211" s="1">
        <f t="shared" si="60"/>
        <v>149.36129004149049</v>
      </c>
      <c r="L211">
        <v>3.778</v>
      </c>
      <c r="M211" s="1">
        <f t="shared" si="65"/>
        <v>567.94674000000009</v>
      </c>
      <c r="N211" s="1">
        <f t="shared" si="66"/>
        <v>0</v>
      </c>
      <c r="O211" s="1">
        <f t="shared" si="67"/>
        <v>182.93876714285713</v>
      </c>
      <c r="P211" s="1">
        <f t="shared" si="68"/>
        <v>142.29060142857142</v>
      </c>
      <c r="Q211" s="1">
        <f t="shared" si="69"/>
        <v>1.2856700674969788</v>
      </c>
      <c r="R211" s="1">
        <f t="shared" si="70"/>
        <v>56.249153619310725</v>
      </c>
      <c r="S211" s="1">
        <f t="shared" si="52"/>
        <v>70.604951596090004</v>
      </c>
      <c r="T211" s="1">
        <f t="shared" si="53"/>
        <v>44.485740658624124</v>
      </c>
      <c r="U211" s="1">
        <f t="shared" si="54"/>
        <v>0.45037397909340915</v>
      </c>
      <c r="V211" s="1">
        <f t="shared" si="55"/>
        <v>0.36737361427835191</v>
      </c>
      <c r="W211" s="1">
        <f t="shared" si="56"/>
        <v>0.29564231530129692</v>
      </c>
      <c r="X211" s="1" t="b">
        <f t="shared" si="61"/>
        <v>1</v>
      </c>
      <c r="Y211" s="1" t="b">
        <f t="shared" si="62"/>
        <v>0</v>
      </c>
      <c r="Z211" s="1" t="b">
        <f t="shared" si="63"/>
        <v>1</v>
      </c>
      <c r="AA211" s="1" t="b">
        <f t="shared" si="64"/>
        <v>0</v>
      </c>
    </row>
    <row r="212" spans="1:27" x14ac:dyDescent="0.25">
      <c r="A212" t="s">
        <v>8</v>
      </c>
      <c r="B212" t="s">
        <v>218</v>
      </c>
      <c r="C212">
        <v>154.63999999999999</v>
      </c>
      <c r="D212">
        <v>156.46</v>
      </c>
      <c r="E212">
        <v>157.94</v>
      </c>
      <c r="F212">
        <v>153.58000000000001</v>
      </c>
      <c r="G212">
        <v>135588</v>
      </c>
      <c r="H212" s="1">
        <f t="shared" si="57"/>
        <v>154.65319825560584</v>
      </c>
      <c r="I212" s="1">
        <f t="shared" si="58"/>
        <v>153.56911720896932</v>
      </c>
      <c r="J212" s="1">
        <f t="shared" si="59"/>
        <v>152.98810645194845</v>
      </c>
      <c r="K212" s="1">
        <f t="shared" si="60"/>
        <v>151.00307785656611</v>
      </c>
      <c r="L212">
        <v>0.28799999999999998</v>
      </c>
      <c r="M212" s="1">
        <f t="shared" si="65"/>
        <v>44.930879999999995</v>
      </c>
      <c r="N212" s="1">
        <f t="shared" si="66"/>
        <v>0</v>
      </c>
      <c r="O212" s="1">
        <f t="shared" si="67"/>
        <v>203.50474571428569</v>
      </c>
      <c r="P212" s="1">
        <f t="shared" si="68"/>
        <v>142.29060142857142</v>
      </c>
      <c r="Q212" s="1">
        <f t="shared" si="69"/>
        <v>1.4302051131356219</v>
      </c>
      <c r="R212" s="1">
        <f t="shared" si="70"/>
        <v>58.851209941298755</v>
      </c>
      <c r="S212" s="1">
        <f t="shared" si="52"/>
        <v>70.604951596090004</v>
      </c>
      <c r="T212" s="1">
        <f t="shared" si="53"/>
        <v>44.485740658624124</v>
      </c>
      <c r="U212" s="1">
        <f t="shared" si="54"/>
        <v>0.54999629648338788</v>
      </c>
      <c r="V212" s="1">
        <f t="shared" si="55"/>
        <v>0.50018513778839857</v>
      </c>
      <c r="W212" s="1">
        <f t="shared" si="56"/>
        <v>0.3211858812600229</v>
      </c>
      <c r="X212" s="1" t="b">
        <f t="shared" si="61"/>
        <v>1</v>
      </c>
      <c r="Y212" s="1" t="b">
        <f t="shared" si="62"/>
        <v>0</v>
      </c>
      <c r="Z212" s="1" t="b">
        <f t="shared" si="63"/>
        <v>1</v>
      </c>
      <c r="AA212" s="1" t="b">
        <f t="shared" si="64"/>
        <v>0</v>
      </c>
    </row>
    <row r="213" spans="1:27" x14ac:dyDescent="0.25">
      <c r="A213" t="s">
        <v>8</v>
      </c>
      <c r="B213" t="s">
        <v>219</v>
      </c>
      <c r="C213">
        <v>159.01</v>
      </c>
      <c r="D213">
        <v>159.34</v>
      </c>
      <c r="E213">
        <v>159.80000000000001</v>
      </c>
      <c r="F213">
        <v>155.26</v>
      </c>
      <c r="G213">
        <v>173778</v>
      </c>
      <c r="H213" s="1">
        <f t="shared" si="57"/>
        <v>156.99659912780294</v>
      </c>
      <c r="I213" s="1">
        <f t="shared" si="58"/>
        <v>155.59055860448467</v>
      </c>
      <c r="J213" s="1">
        <f t="shared" si="59"/>
        <v>154.83699440244484</v>
      </c>
      <c r="K213" s="1">
        <f t="shared" si="60"/>
        <v>153.62653892828305</v>
      </c>
      <c r="L213">
        <v>1.841</v>
      </c>
      <c r="M213" s="1">
        <f t="shared" si="65"/>
        <v>288.04286000000002</v>
      </c>
      <c r="N213" s="1">
        <f t="shared" si="66"/>
        <v>0</v>
      </c>
      <c r="O213" s="1">
        <f t="shared" si="67"/>
        <v>170.57023142857139</v>
      </c>
      <c r="P213" s="1">
        <f t="shared" si="68"/>
        <v>142.29060142857142</v>
      </c>
      <c r="Q213" s="1">
        <f t="shared" si="69"/>
        <v>1.1987455932863991</v>
      </c>
      <c r="R213" s="1">
        <f t="shared" si="70"/>
        <v>54.519522265178033</v>
      </c>
      <c r="S213" s="1">
        <f t="shared" si="52"/>
        <v>70.604951596090004</v>
      </c>
      <c r="T213" s="1">
        <f t="shared" si="53"/>
        <v>44.485740658624124</v>
      </c>
      <c r="U213" s="1">
        <f t="shared" si="54"/>
        <v>0.38415332035016675</v>
      </c>
      <c r="V213" s="1">
        <f t="shared" si="55"/>
        <v>0.46707480841677729</v>
      </c>
      <c r="W213" s="1">
        <f t="shared" si="56"/>
        <v>0.4172242113475646</v>
      </c>
      <c r="X213" s="1" t="b">
        <f t="shared" si="61"/>
        <v>1</v>
      </c>
      <c r="Y213" s="1" t="b">
        <f t="shared" si="62"/>
        <v>0</v>
      </c>
      <c r="Z213" s="1" t="b">
        <f t="shared" si="63"/>
        <v>1</v>
      </c>
      <c r="AA213" s="1" t="b">
        <f t="shared" si="64"/>
        <v>0</v>
      </c>
    </row>
    <row r="214" spans="1:27" x14ac:dyDescent="0.25">
      <c r="A214" t="s">
        <v>8</v>
      </c>
      <c r="B214" t="s">
        <v>220</v>
      </c>
      <c r="C214">
        <v>158.08000000000001</v>
      </c>
      <c r="D214">
        <v>156.28</v>
      </c>
      <c r="E214">
        <v>159</v>
      </c>
      <c r="F214">
        <v>153.54</v>
      </c>
      <c r="G214">
        <v>163950</v>
      </c>
      <c r="H214" s="1">
        <f t="shared" si="57"/>
        <v>156.63829956390146</v>
      </c>
      <c r="I214" s="1">
        <f t="shared" si="58"/>
        <v>156.85327930224236</v>
      </c>
      <c r="J214" s="1">
        <f t="shared" si="59"/>
        <v>156.96849720122242</v>
      </c>
      <c r="K214" s="1">
        <f t="shared" si="60"/>
        <v>155.59741871787287</v>
      </c>
      <c r="L214">
        <v>-1.92</v>
      </c>
      <c r="M214" s="1">
        <f t="shared" si="65"/>
        <v>0</v>
      </c>
      <c r="N214" s="1">
        <f t="shared" si="66"/>
        <v>305.93279999999999</v>
      </c>
      <c r="O214" s="1">
        <f t="shared" si="67"/>
        <v>191.14472142857139</v>
      </c>
      <c r="P214" s="1">
        <f t="shared" si="68"/>
        <v>117.21524428571429</v>
      </c>
      <c r="Q214" s="1">
        <f t="shared" si="69"/>
        <v>1.6307155489319516</v>
      </c>
      <c r="R214" s="1">
        <f t="shared" si="70"/>
        <v>61.987528434764016</v>
      </c>
      <c r="S214" s="1">
        <f t="shared" si="52"/>
        <v>70.604951596090004</v>
      </c>
      <c r="T214" s="1">
        <f t="shared" si="53"/>
        <v>44.485740658624124</v>
      </c>
      <c r="U214" s="1">
        <f t="shared" si="54"/>
        <v>0.67007337312150583</v>
      </c>
      <c r="V214" s="1">
        <f t="shared" si="55"/>
        <v>0.52711334673583632</v>
      </c>
      <c r="W214" s="1">
        <f t="shared" si="56"/>
        <v>0.5136492422621175</v>
      </c>
      <c r="X214" s="1" t="b">
        <f t="shared" si="61"/>
        <v>0</v>
      </c>
      <c r="Y214" s="1" t="b">
        <f t="shared" si="62"/>
        <v>0</v>
      </c>
      <c r="Z214" s="1" t="b">
        <f t="shared" si="63"/>
        <v>1</v>
      </c>
      <c r="AA214" s="1" t="b">
        <f t="shared" si="64"/>
        <v>0</v>
      </c>
    </row>
    <row r="215" spans="1:27" x14ac:dyDescent="0.25">
      <c r="A215" t="s">
        <v>8</v>
      </c>
      <c r="B215" t="s">
        <v>221</v>
      </c>
      <c r="C215">
        <v>157.9</v>
      </c>
      <c r="D215">
        <v>160.86000000000001</v>
      </c>
      <c r="E215">
        <v>160.86000000000001</v>
      </c>
      <c r="F215">
        <v>156.72</v>
      </c>
      <c r="G215">
        <v>147812</v>
      </c>
      <c r="H215" s="1">
        <f t="shared" si="57"/>
        <v>158.74914978195073</v>
      </c>
      <c r="I215" s="1">
        <f t="shared" si="58"/>
        <v>157.48263965112116</v>
      </c>
      <c r="J215" s="1">
        <f t="shared" si="59"/>
        <v>156.80385644374846</v>
      </c>
      <c r="K215" s="1">
        <f t="shared" si="60"/>
        <v>156.89314716988173</v>
      </c>
      <c r="L215">
        <v>2.931</v>
      </c>
      <c r="M215" s="1">
        <f t="shared" si="65"/>
        <v>458.05668000000003</v>
      </c>
      <c r="N215" s="1">
        <f t="shared" si="66"/>
        <v>0</v>
      </c>
      <c r="O215" s="1">
        <f t="shared" si="67"/>
        <v>191.14472142857139</v>
      </c>
      <c r="P215" s="1">
        <f t="shared" si="68"/>
        <v>109.49307214285714</v>
      </c>
      <c r="Q215" s="1">
        <f t="shared" si="69"/>
        <v>1.7457243429902323</v>
      </c>
      <c r="R215" s="1">
        <f t="shared" si="70"/>
        <v>63.579737982329661</v>
      </c>
      <c r="S215" s="1">
        <f t="shared" si="52"/>
        <v>70.604951596090004</v>
      </c>
      <c r="T215" s="1">
        <f t="shared" si="53"/>
        <v>44.485740658624124</v>
      </c>
      <c r="U215" s="1">
        <f t="shared" si="54"/>
        <v>0.73103270115701513</v>
      </c>
      <c r="V215" s="1">
        <f t="shared" si="55"/>
        <v>0.70055303713926054</v>
      </c>
      <c r="W215" s="1">
        <f t="shared" si="56"/>
        <v>0.58381392277801891</v>
      </c>
      <c r="X215" s="1" t="b">
        <f t="shared" si="61"/>
        <v>0</v>
      </c>
      <c r="Y215" s="1" t="b">
        <f t="shared" si="62"/>
        <v>0</v>
      </c>
      <c r="Z215" s="1" t="b">
        <f t="shared" si="63"/>
        <v>1</v>
      </c>
      <c r="AA215" s="1" t="b">
        <f t="shared" si="64"/>
        <v>0</v>
      </c>
    </row>
    <row r="216" spans="1:27" x14ac:dyDescent="0.25">
      <c r="A216" t="s">
        <v>8</v>
      </c>
      <c r="B216" t="s">
        <v>222</v>
      </c>
      <c r="C216">
        <v>168.64</v>
      </c>
      <c r="D216">
        <v>163.74</v>
      </c>
      <c r="E216">
        <v>168.8</v>
      </c>
      <c r="F216">
        <v>163.51</v>
      </c>
      <c r="G216">
        <v>254000</v>
      </c>
      <c r="H216" s="1">
        <f t="shared" si="57"/>
        <v>161.24457489097537</v>
      </c>
      <c r="I216" s="1">
        <f t="shared" si="58"/>
        <v>159.7473198255606</v>
      </c>
      <c r="J216" s="1">
        <f t="shared" si="59"/>
        <v>158.94486939834485</v>
      </c>
      <c r="K216" s="1">
        <f t="shared" si="60"/>
        <v>157.54490194314982</v>
      </c>
      <c r="L216">
        <v>1.79</v>
      </c>
      <c r="M216" s="1">
        <f t="shared" si="65"/>
        <v>287.93940000000003</v>
      </c>
      <c r="N216" s="1">
        <f t="shared" si="66"/>
        <v>0</v>
      </c>
      <c r="O216" s="1">
        <f t="shared" si="67"/>
        <v>223.86305571428571</v>
      </c>
      <c r="P216" s="1">
        <f t="shared" si="68"/>
        <v>94.997725714285721</v>
      </c>
      <c r="Q216" s="1">
        <f t="shared" si="69"/>
        <v>2.356509632531353</v>
      </c>
      <c r="R216" s="1">
        <f t="shared" si="70"/>
        <v>70.207146426514569</v>
      </c>
      <c r="S216" s="1">
        <f t="shared" si="52"/>
        <v>70.604951596090004</v>
      </c>
      <c r="T216" s="1">
        <f t="shared" si="53"/>
        <v>44.485740658624124</v>
      </c>
      <c r="U216" s="1">
        <f t="shared" si="54"/>
        <v>0.98476963295224151</v>
      </c>
      <c r="V216" s="1">
        <f t="shared" si="55"/>
        <v>0.85790116705462838</v>
      </c>
      <c r="W216" s="1">
        <f t="shared" si="56"/>
        <v>0.6925072568952324</v>
      </c>
      <c r="X216" s="1" t="b">
        <f t="shared" si="61"/>
        <v>1</v>
      </c>
      <c r="Y216" s="1" t="b">
        <f t="shared" si="62"/>
        <v>0</v>
      </c>
      <c r="Z216" s="1" t="b">
        <f t="shared" si="63"/>
        <v>1</v>
      </c>
      <c r="AA216" s="1" t="b">
        <f t="shared" si="64"/>
        <v>0</v>
      </c>
    </row>
    <row r="217" spans="1:27" x14ac:dyDescent="0.25">
      <c r="A217" t="s">
        <v>8</v>
      </c>
      <c r="B217" t="s">
        <v>223</v>
      </c>
      <c r="C217">
        <v>164.31</v>
      </c>
      <c r="D217">
        <v>158.34</v>
      </c>
      <c r="E217">
        <v>164.98</v>
      </c>
      <c r="F217">
        <v>156.46</v>
      </c>
      <c r="G217">
        <v>171126</v>
      </c>
      <c r="H217" s="1">
        <f t="shared" si="57"/>
        <v>159.79228744548769</v>
      </c>
      <c r="I217" s="1">
        <f t="shared" si="58"/>
        <v>160.6636599127803</v>
      </c>
      <c r="J217" s="1">
        <f t="shared" si="59"/>
        <v>161.13066999329007</v>
      </c>
      <c r="K217" s="1">
        <f t="shared" si="60"/>
        <v>159.73331664321671</v>
      </c>
      <c r="L217">
        <v>-3.298</v>
      </c>
      <c r="M217" s="1">
        <f t="shared" si="65"/>
        <v>0</v>
      </c>
      <c r="N217" s="1">
        <f t="shared" si="66"/>
        <v>540.01452000000006</v>
      </c>
      <c r="O217" s="1">
        <f t="shared" si="67"/>
        <v>214.71339428571429</v>
      </c>
      <c r="P217" s="1">
        <f t="shared" si="68"/>
        <v>94.997725714285721</v>
      </c>
      <c r="Q217" s="1">
        <f t="shared" si="69"/>
        <v>2.2601951012120467</v>
      </c>
      <c r="R217" s="1">
        <f t="shared" si="70"/>
        <v>69.326989061843918</v>
      </c>
      <c r="S217" s="1">
        <f t="shared" si="52"/>
        <v>70.604951596090004</v>
      </c>
      <c r="T217" s="1">
        <f t="shared" si="53"/>
        <v>44.485740658624124</v>
      </c>
      <c r="U217" s="1">
        <f t="shared" si="54"/>
        <v>0.9510719317935844</v>
      </c>
      <c r="V217" s="1">
        <f t="shared" si="55"/>
        <v>0.96792078237291301</v>
      </c>
      <c r="W217" s="1">
        <f t="shared" si="56"/>
        <v>0.83423690975608666</v>
      </c>
      <c r="X217" s="1" t="b">
        <f t="shared" si="61"/>
        <v>0</v>
      </c>
      <c r="Y217" s="1" t="b">
        <f t="shared" si="62"/>
        <v>0</v>
      </c>
      <c r="Z217" s="1" t="b">
        <f t="shared" si="63"/>
        <v>1</v>
      </c>
      <c r="AA217" s="1" t="b">
        <f t="shared" si="64"/>
        <v>0</v>
      </c>
    </row>
    <row r="218" spans="1:27" x14ac:dyDescent="0.25">
      <c r="A218" t="s">
        <v>8</v>
      </c>
      <c r="B218" t="s">
        <v>224</v>
      </c>
      <c r="C218">
        <v>153</v>
      </c>
      <c r="D218">
        <v>155.83000000000001</v>
      </c>
      <c r="E218">
        <v>155.87</v>
      </c>
      <c r="F218">
        <v>150.51</v>
      </c>
      <c r="G218">
        <v>199531</v>
      </c>
      <c r="H218" s="1">
        <f t="shared" si="57"/>
        <v>157.81114372274385</v>
      </c>
      <c r="I218" s="1">
        <f t="shared" si="58"/>
        <v>158.99982995639016</v>
      </c>
      <c r="J218" s="1">
        <f t="shared" si="59"/>
        <v>159.63690362409602</v>
      </c>
      <c r="K218" s="1">
        <f t="shared" si="60"/>
        <v>160.61556379424516</v>
      </c>
      <c r="L218">
        <v>-1.585</v>
      </c>
      <c r="M218" s="1">
        <f t="shared" si="65"/>
        <v>0</v>
      </c>
      <c r="N218" s="1">
        <f t="shared" si="66"/>
        <v>250.96889999999999</v>
      </c>
      <c r="O218" s="1">
        <f t="shared" si="67"/>
        <v>189.99975714285716</v>
      </c>
      <c r="P218" s="1">
        <f t="shared" si="68"/>
        <v>133.57019142857143</v>
      </c>
      <c r="Q218" s="1">
        <f t="shared" si="69"/>
        <v>1.4224712498406671</v>
      </c>
      <c r="R218" s="1">
        <f t="shared" si="70"/>
        <v>58.719840325627274</v>
      </c>
      <c r="S218" s="1">
        <f t="shared" si="52"/>
        <v>70.604951596090004</v>
      </c>
      <c r="T218" s="1">
        <f t="shared" si="53"/>
        <v>44.485740658624124</v>
      </c>
      <c r="U218" s="1">
        <f t="shared" si="54"/>
        <v>0.54496667993080505</v>
      </c>
      <c r="V218" s="1">
        <f t="shared" si="55"/>
        <v>0.74801930586219467</v>
      </c>
      <c r="W218" s="1">
        <f t="shared" si="56"/>
        <v>0.80296023645841152</v>
      </c>
      <c r="X218" s="1" t="b">
        <f t="shared" si="61"/>
        <v>0</v>
      </c>
      <c r="Y218" s="1" t="b">
        <f t="shared" si="62"/>
        <v>0</v>
      </c>
      <c r="Z218" s="1" t="b">
        <f t="shared" si="63"/>
        <v>0</v>
      </c>
      <c r="AA218" s="1" t="b">
        <f t="shared" si="64"/>
        <v>1</v>
      </c>
    </row>
    <row r="219" spans="1:27" x14ac:dyDescent="0.25">
      <c r="A219" t="s">
        <v>8</v>
      </c>
      <c r="B219" t="s">
        <v>225</v>
      </c>
      <c r="C219">
        <v>155.4</v>
      </c>
      <c r="D219">
        <v>153.06</v>
      </c>
      <c r="E219">
        <v>158.05000000000001</v>
      </c>
      <c r="F219">
        <v>151.72999999999999</v>
      </c>
      <c r="G219">
        <v>132575</v>
      </c>
      <c r="H219" s="1">
        <f t="shared" si="57"/>
        <v>155.43557186137193</v>
      </c>
      <c r="I219" s="1">
        <f t="shared" si="58"/>
        <v>156.8609149781951</v>
      </c>
      <c r="J219" s="1">
        <f t="shared" si="59"/>
        <v>157.62482436106762</v>
      </c>
      <c r="K219" s="1">
        <f t="shared" si="60"/>
        <v>158.94072717075443</v>
      </c>
      <c r="L219">
        <v>-1.778</v>
      </c>
      <c r="M219" s="1">
        <f t="shared" si="65"/>
        <v>0</v>
      </c>
      <c r="N219" s="1">
        <f t="shared" si="66"/>
        <v>277.06574000000001</v>
      </c>
      <c r="O219" s="1">
        <f t="shared" si="67"/>
        <v>148.7147228571429</v>
      </c>
      <c r="P219" s="1">
        <f t="shared" si="68"/>
        <v>151.49654142857142</v>
      </c>
      <c r="Q219" s="1">
        <f t="shared" si="69"/>
        <v>0.98163774205538479</v>
      </c>
      <c r="R219" s="1">
        <f t="shared" si="70"/>
        <v>49.536689841061225</v>
      </c>
      <c r="S219" s="1">
        <f t="shared" si="52"/>
        <v>70.604951596090004</v>
      </c>
      <c r="T219" s="1">
        <f t="shared" si="53"/>
        <v>44.485740658624124</v>
      </c>
      <c r="U219" s="1">
        <f t="shared" si="54"/>
        <v>0.19338061913623608</v>
      </c>
      <c r="V219" s="1">
        <f t="shared" si="55"/>
        <v>0.36917364953352055</v>
      </c>
      <c r="W219" s="1">
        <f t="shared" si="56"/>
        <v>0.66854721595321676</v>
      </c>
      <c r="X219" s="1" t="b">
        <f t="shared" si="61"/>
        <v>0</v>
      </c>
      <c r="Y219" s="1" t="b">
        <f t="shared" si="62"/>
        <v>1</v>
      </c>
      <c r="Z219" s="1" t="b">
        <f t="shared" si="63"/>
        <v>0</v>
      </c>
      <c r="AA219" s="1" t="b">
        <f t="shared" si="64"/>
        <v>1</v>
      </c>
    </row>
    <row r="220" spans="1:27" x14ac:dyDescent="0.25">
      <c r="A220" t="s">
        <v>8</v>
      </c>
      <c r="B220" t="s">
        <v>226</v>
      </c>
      <c r="C220">
        <v>150.38999999999999</v>
      </c>
      <c r="D220">
        <v>151.43</v>
      </c>
      <c r="E220">
        <v>152.81</v>
      </c>
      <c r="F220">
        <v>147.47999999999999</v>
      </c>
      <c r="G220">
        <v>125239</v>
      </c>
      <c r="H220" s="1">
        <f t="shared" si="57"/>
        <v>153.43278593068595</v>
      </c>
      <c r="I220" s="1">
        <f t="shared" si="58"/>
        <v>154.63445748909754</v>
      </c>
      <c r="J220" s="1">
        <f t="shared" si="59"/>
        <v>155.27849061190636</v>
      </c>
      <c r="K220" s="1">
        <f t="shared" si="60"/>
        <v>156.80687602318818</v>
      </c>
      <c r="L220">
        <v>-1.0649999999999999</v>
      </c>
      <c r="M220" s="1">
        <f t="shared" si="65"/>
        <v>0</v>
      </c>
      <c r="N220" s="1">
        <f t="shared" si="66"/>
        <v>163.00889999999998</v>
      </c>
      <c r="O220" s="1">
        <f t="shared" si="67"/>
        <v>148.7147228571429</v>
      </c>
      <c r="P220" s="1">
        <f t="shared" si="68"/>
        <v>156.14477000000002</v>
      </c>
      <c r="Q220" s="1">
        <f t="shared" si="69"/>
        <v>0.95241565155940144</v>
      </c>
      <c r="R220" s="1">
        <f t="shared" si="70"/>
        <v>48.781398100281748</v>
      </c>
      <c r="S220" s="1">
        <f t="shared" si="52"/>
        <v>70.207146426514569</v>
      </c>
      <c r="T220" s="1">
        <f t="shared" si="53"/>
        <v>44.485740658624124</v>
      </c>
      <c r="U220" s="1">
        <f t="shared" si="54"/>
        <v>0.1670071021942412</v>
      </c>
      <c r="V220" s="1">
        <f t="shared" si="55"/>
        <v>0.18019386066523863</v>
      </c>
      <c r="W220" s="1">
        <f t="shared" si="56"/>
        <v>0.46410658326371668</v>
      </c>
      <c r="X220" s="1" t="b">
        <f t="shared" si="61"/>
        <v>0</v>
      </c>
      <c r="Y220" s="1" t="b">
        <f t="shared" si="62"/>
        <v>1</v>
      </c>
      <c r="Z220" s="1" t="b">
        <f t="shared" si="63"/>
        <v>0</v>
      </c>
      <c r="AA220" s="1" t="b">
        <f t="shared" si="64"/>
        <v>1</v>
      </c>
    </row>
    <row r="221" spans="1:27" x14ac:dyDescent="0.25">
      <c r="A221" t="s">
        <v>8</v>
      </c>
      <c r="B221" t="s">
        <v>227</v>
      </c>
      <c r="C221">
        <v>155.26</v>
      </c>
      <c r="D221">
        <v>151.83000000000001</v>
      </c>
      <c r="E221">
        <v>156.24</v>
      </c>
      <c r="F221">
        <v>150.9</v>
      </c>
      <c r="G221">
        <v>106340</v>
      </c>
      <c r="H221" s="1">
        <f t="shared" si="57"/>
        <v>152.63139296534297</v>
      </c>
      <c r="I221" s="1">
        <f t="shared" si="58"/>
        <v>153.11222874454879</v>
      </c>
      <c r="J221" s="1">
        <f t="shared" si="59"/>
        <v>153.369931580463</v>
      </c>
      <c r="K221" s="1">
        <f t="shared" si="60"/>
        <v>154.60655243945479</v>
      </c>
      <c r="L221">
        <v>0.26400000000000001</v>
      </c>
      <c r="M221" s="1">
        <f t="shared" si="65"/>
        <v>39.977520000000005</v>
      </c>
      <c r="N221" s="1">
        <f t="shared" si="66"/>
        <v>0</v>
      </c>
      <c r="O221" s="1">
        <f t="shared" si="67"/>
        <v>148.7147228571429</v>
      </c>
      <c r="P221" s="1">
        <f t="shared" si="68"/>
        <v>135.14107714285714</v>
      </c>
      <c r="Q221" s="1">
        <f t="shared" si="69"/>
        <v>1.1004405618281192</v>
      </c>
      <c r="R221" s="1">
        <f t="shared" si="70"/>
        <v>52.390940349692649</v>
      </c>
      <c r="S221" s="1">
        <f t="shared" si="52"/>
        <v>70.207146426514569</v>
      </c>
      <c r="T221" s="1">
        <f t="shared" si="53"/>
        <v>44.485740658624124</v>
      </c>
      <c r="U221" s="1">
        <f t="shared" si="54"/>
        <v>0.30733933294334376</v>
      </c>
      <c r="V221" s="1">
        <f t="shared" si="55"/>
        <v>0.23717321756879248</v>
      </c>
      <c r="W221" s="1">
        <f t="shared" si="56"/>
        <v>0.3031734335511565</v>
      </c>
      <c r="X221" s="1" t="b">
        <f t="shared" si="61"/>
        <v>0</v>
      </c>
      <c r="Y221" s="1" t="b">
        <f t="shared" si="62"/>
        <v>0</v>
      </c>
      <c r="Z221" s="1" t="b">
        <f t="shared" si="63"/>
        <v>0</v>
      </c>
      <c r="AA221" s="1" t="b">
        <f t="shared" si="64"/>
        <v>1</v>
      </c>
    </row>
    <row r="222" spans="1:27" x14ac:dyDescent="0.25">
      <c r="A222" t="s">
        <v>8</v>
      </c>
      <c r="B222" t="s">
        <v>228</v>
      </c>
      <c r="C222">
        <v>155.24</v>
      </c>
      <c r="D222">
        <v>151.5</v>
      </c>
      <c r="E222">
        <v>156.16999999999999</v>
      </c>
      <c r="F222">
        <v>151.43</v>
      </c>
      <c r="G222">
        <v>138627</v>
      </c>
      <c r="H222" s="1">
        <f t="shared" si="57"/>
        <v>152.06569648267148</v>
      </c>
      <c r="I222" s="1">
        <f t="shared" si="58"/>
        <v>152.4051143722744</v>
      </c>
      <c r="J222" s="1">
        <f t="shared" si="59"/>
        <v>152.58702461376089</v>
      </c>
      <c r="K222" s="1">
        <f t="shared" si="60"/>
        <v>153.09618666748858</v>
      </c>
      <c r="L222">
        <v>-0.217</v>
      </c>
      <c r="M222" s="1">
        <f t="shared" si="65"/>
        <v>0</v>
      </c>
      <c r="N222" s="1">
        <f t="shared" si="66"/>
        <v>32.947110000000002</v>
      </c>
      <c r="O222" s="1">
        <f t="shared" si="67"/>
        <v>151.57026000000002</v>
      </c>
      <c r="P222" s="1">
        <f t="shared" si="68"/>
        <v>109.78506142857144</v>
      </c>
      <c r="Q222" s="1">
        <f t="shared" si="69"/>
        <v>1.3806091468884858</v>
      </c>
      <c r="R222" s="1">
        <f t="shared" si="70"/>
        <v>57.993944478159115</v>
      </c>
      <c r="S222" s="1">
        <f t="shared" si="52"/>
        <v>70.207146426514569</v>
      </c>
      <c r="T222" s="1">
        <f t="shared" si="53"/>
        <v>44.485740658624124</v>
      </c>
      <c r="U222" s="1">
        <f t="shared" si="54"/>
        <v>0.52517362159101277</v>
      </c>
      <c r="V222" s="1">
        <f t="shared" si="55"/>
        <v>0.41625647726717829</v>
      </c>
      <c r="W222" s="1">
        <f t="shared" si="56"/>
        <v>0.29822516896620843</v>
      </c>
      <c r="X222" s="1" t="b">
        <f t="shared" si="61"/>
        <v>0</v>
      </c>
      <c r="Y222" s="1" t="b">
        <f t="shared" si="62"/>
        <v>0</v>
      </c>
      <c r="Z222" s="1" t="b">
        <f t="shared" si="63"/>
        <v>1</v>
      </c>
      <c r="AA222" s="1" t="b">
        <f t="shared" si="64"/>
        <v>0</v>
      </c>
    </row>
    <row r="223" spans="1:27" x14ac:dyDescent="0.25">
      <c r="A223" t="s">
        <v>8</v>
      </c>
      <c r="B223" t="s">
        <v>229</v>
      </c>
      <c r="C223">
        <v>153.05000000000001</v>
      </c>
      <c r="D223">
        <v>151.47999999999999</v>
      </c>
      <c r="E223">
        <v>153.46</v>
      </c>
      <c r="F223">
        <v>150.52000000000001</v>
      </c>
      <c r="G223">
        <v>97605</v>
      </c>
      <c r="H223" s="1">
        <f t="shared" si="57"/>
        <v>151.77284824133574</v>
      </c>
      <c r="I223" s="1">
        <f t="shared" si="58"/>
        <v>151.94855718613718</v>
      </c>
      <c r="J223" s="1">
        <f t="shared" si="59"/>
        <v>152.04272799315495</v>
      </c>
      <c r="K223" s="1">
        <f t="shared" si="60"/>
        <v>152.39590925414231</v>
      </c>
      <c r="L223">
        <v>-1.2999999999999999E-2</v>
      </c>
      <c r="M223" s="1">
        <f t="shared" si="65"/>
        <v>0</v>
      </c>
      <c r="N223" s="1">
        <f t="shared" si="66"/>
        <v>1.9694999999999998</v>
      </c>
      <c r="O223" s="1">
        <f t="shared" si="67"/>
        <v>127.06647428571429</v>
      </c>
      <c r="P223" s="1">
        <f t="shared" si="68"/>
        <v>112.13842642857144</v>
      </c>
      <c r="Q223" s="1">
        <f t="shared" si="69"/>
        <v>1.1331216098939247</v>
      </c>
      <c r="R223" s="1">
        <f t="shared" si="70"/>
        <v>53.120347411898017</v>
      </c>
      <c r="S223" s="1">
        <f t="shared" ref="S223:S286" si="71">MAX(R210:R223)</f>
        <v>70.207146426514569</v>
      </c>
      <c r="T223" s="1">
        <f t="shared" ref="T223:T286" si="72">MIN(R210:R223)</f>
        <v>48.781398100281748</v>
      </c>
      <c r="U223" s="1">
        <f t="shared" ref="U223:U286" si="73">(R223-T223)/(S223-T223)</f>
        <v>0.2025109809725448</v>
      </c>
      <c r="V223" s="1">
        <f t="shared" si="55"/>
        <v>0.3638423012817788</v>
      </c>
      <c r="W223" s="1">
        <f t="shared" si="56"/>
        <v>0.30050775942528563</v>
      </c>
      <c r="X223" s="1" t="b">
        <f t="shared" si="61"/>
        <v>0</v>
      </c>
      <c r="Y223" s="1" t="b">
        <f t="shared" si="62"/>
        <v>1</v>
      </c>
      <c r="Z223" s="1" t="b">
        <f t="shared" si="63"/>
        <v>1</v>
      </c>
      <c r="AA223" s="1" t="b">
        <f t="shared" si="64"/>
        <v>0</v>
      </c>
    </row>
    <row r="224" spans="1:27" x14ac:dyDescent="0.25">
      <c r="A224" t="s">
        <v>8</v>
      </c>
      <c r="B224" t="s">
        <v>230</v>
      </c>
      <c r="C224">
        <v>147.71</v>
      </c>
      <c r="D224">
        <v>149</v>
      </c>
      <c r="E224">
        <v>150.69999999999999</v>
      </c>
      <c r="F224">
        <v>145.72</v>
      </c>
      <c r="G224">
        <v>126372</v>
      </c>
      <c r="H224" s="1">
        <f t="shared" si="57"/>
        <v>150.38642412066787</v>
      </c>
      <c r="I224" s="1">
        <f t="shared" si="58"/>
        <v>151.21827859306859</v>
      </c>
      <c r="J224" s="1">
        <f t="shared" si="59"/>
        <v>151.66410909461669</v>
      </c>
      <c r="K224" s="1">
        <f t="shared" si="60"/>
        <v>151.91921830866318</v>
      </c>
      <c r="L224">
        <v>-1.637</v>
      </c>
      <c r="M224" s="1">
        <f t="shared" si="65"/>
        <v>0</v>
      </c>
      <c r="N224" s="1">
        <f t="shared" si="66"/>
        <v>247.97275999999999</v>
      </c>
      <c r="O224" s="1">
        <f t="shared" si="67"/>
        <v>120.49243428571428</v>
      </c>
      <c r="P224" s="1">
        <f t="shared" si="68"/>
        <v>112.279105</v>
      </c>
      <c r="Q224" s="1">
        <f t="shared" si="69"/>
        <v>1.073151004238182</v>
      </c>
      <c r="R224" s="1">
        <f t="shared" si="70"/>
        <v>51.764246890087556</v>
      </c>
      <c r="S224" s="1">
        <f t="shared" si="71"/>
        <v>70.207146426514569</v>
      </c>
      <c r="T224" s="1">
        <f t="shared" si="72"/>
        <v>48.781398100281748</v>
      </c>
      <c r="U224" s="1">
        <f t="shared" si="73"/>
        <v>0.13921795142873622</v>
      </c>
      <c r="V224" s="1">
        <f t="shared" ref="V224:V287" si="74">AVERAGE(U223:U224)</f>
        <v>0.1708644662006405</v>
      </c>
      <c r="W224" s="1">
        <f t="shared" si="56"/>
        <v>0.29356047173390937</v>
      </c>
      <c r="X224" s="1" t="b">
        <f t="shared" si="61"/>
        <v>0</v>
      </c>
      <c r="Y224" s="1" t="b">
        <f t="shared" si="62"/>
        <v>1</v>
      </c>
      <c r="Z224" s="1" t="b">
        <f t="shared" si="63"/>
        <v>0</v>
      </c>
      <c r="AA224" s="1" t="b">
        <f t="shared" si="64"/>
        <v>1</v>
      </c>
    </row>
    <row r="225" spans="1:27" x14ac:dyDescent="0.25">
      <c r="A225" t="s">
        <v>8</v>
      </c>
      <c r="B225" t="s">
        <v>231</v>
      </c>
      <c r="C225">
        <v>146.5</v>
      </c>
      <c r="D225">
        <v>143.97999999999999</v>
      </c>
      <c r="E225">
        <v>147.94</v>
      </c>
      <c r="F225">
        <v>142.24</v>
      </c>
      <c r="G225">
        <v>110998</v>
      </c>
      <c r="H225" s="1">
        <f t="shared" si="57"/>
        <v>147.18321206033391</v>
      </c>
      <c r="I225" s="1">
        <f t="shared" si="58"/>
        <v>149.1051392965343</v>
      </c>
      <c r="J225" s="1">
        <f t="shared" si="59"/>
        <v>150.13519180221033</v>
      </c>
      <c r="K225" s="1">
        <f t="shared" si="60"/>
        <v>151.14625592050075</v>
      </c>
      <c r="L225">
        <v>-3.3690000000000002</v>
      </c>
      <c r="M225" s="1">
        <f t="shared" si="65"/>
        <v>0</v>
      </c>
      <c r="N225" s="1">
        <f t="shared" si="66"/>
        <v>501.98100000000005</v>
      </c>
      <c r="O225" s="1">
        <f t="shared" si="67"/>
        <v>79.924809999999994</v>
      </c>
      <c r="P225" s="1">
        <f t="shared" si="68"/>
        <v>129.99144500000003</v>
      </c>
      <c r="Q225" s="1">
        <f t="shared" si="69"/>
        <v>0.61484669241118117</v>
      </c>
      <c r="R225" s="1">
        <f t="shared" si="70"/>
        <v>38.074616946648554</v>
      </c>
      <c r="S225" s="1">
        <f t="shared" si="71"/>
        <v>70.207146426514569</v>
      </c>
      <c r="T225" s="1">
        <f t="shared" si="72"/>
        <v>38.074616946648554</v>
      </c>
      <c r="U225" s="1">
        <f t="shared" si="73"/>
        <v>0</v>
      </c>
      <c r="V225" s="1">
        <f t="shared" si="74"/>
        <v>6.960897571436811E-2</v>
      </c>
      <c r="W225" s="1">
        <f t="shared" si="56"/>
        <v>0.21672563849807347</v>
      </c>
      <c r="X225" s="1" t="b">
        <f t="shared" si="61"/>
        <v>0</v>
      </c>
      <c r="Y225" s="1" t="b">
        <f t="shared" si="62"/>
        <v>1</v>
      </c>
      <c r="Z225" s="1" t="b">
        <f t="shared" si="63"/>
        <v>0</v>
      </c>
      <c r="AA225" s="1" t="b">
        <f t="shared" si="64"/>
        <v>1</v>
      </c>
    </row>
    <row r="226" spans="1:27" x14ac:dyDescent="0.25">
      <c r="A226" t="s">
        <v>8</v>
      </c>
      <c r="B226" t="s">
        <v>232</v>
      </c>
      <c r="C226">
        <v>144.28</v>
      </c>
      <c r="D226">
        <v>140.82</v>
      </c>
      <c r="E226">
        <v>144.75</v>
      </c>
      <c r="F226">
        <v>140.11000000000001</v>
      </c>
      <c r="G226">
        <v>137503</v>
      </c>
      <c r="H226" s="1">
        <f t="shared" si="57"/>
        <v>144.00160603016695</v>
      </c>
      <c r="I226" s="1">
        <f t="shared" si="58"/>
        <v>145.91056964826714</v>
      </c>
      <c r="J226" s="1">
        <f t="shared" si="59"/>
        <v>146.93367433247769</v>
      </c>
      <c r="K226" s="1">
        <f t="shared" si="60"/>
        <v>149.02270009955387</v>
      </c>
      <c r="L226">
        <v>-2.1949999999999998</v>
      </c>
      <c r="M226" s="1">
        <f t="shared" si="65"/>
        <v>0</v>
      </c>
      <c r="N226" s="1">
        <f t="shared" si="66"/>
        <v>316.03609999999998</v>
      </c>
      <c r="O226" s="1">
        <f t="shared" si="67"/>
        <v>76.71546142857143</v>
      </c>
      <c r="P226" s="1">
        <f t="shared" si="68"/>
        <v>165.84723071428576</v>
      </c>
      <c r="Q226" s="1">
        <f t="shared" si="69"/>
        <v>0.46256703291436574</v>
      </c>
      <c r="R226" s="1">
        <f t="shared" si="70"/>
        <v>31.627065461241628</v>
      </c>
      <c r="S226" s="1">
        <f t="shared" si="71"/>
        <v>70.207146426514569</v>
      </c>
      <c r="T226" s="1">
        <f t="shared" si="72"/>
        <v>31.627065461241628</v>
      </c>
      <c r="U226" s="1">
        <f t="shared" si="73"/>
        <v>0</v>
      </c>
      <c r="V226" s="1">
        <f t="shared" si="74"/>
        <v>0</v>
      </c>
      <c r="W226" s="1">
        <f t="shared" ref="W226:W289" si="75">AVERAGE(U223:U226)</f>
        <v>8.5432233100320248E-2</v>
      </c>
      <c r="X226" s="1" t="b">
        <f t="shared" si="61"/>
        <v>0</v>
      </c>
      <c r="Y226" s="1" t="b">
        <f t="shared" si="62"/>
        <v>1</v>
      </c>
      <c r="Z226" s="1" t="b">
        <f t="shared" si="63"/>
        <v>0</v>
      </c>
      <c r="AA226" s="1" t="b">
        <f t="shared" si="64"/>
        <v>1</v>
      </c>
    </row>
    <row r="227" spans="1:27" x14ac:dyDescent="0.25">
      <c r="A227" t="s">
        <v>8</v>
      </c>
      <c r="B227" t="s">
        <v>233</v>
      </c>
      <c r="C227">
        <v>140.71</v>
      </c>
      <c r="D227">
        <v>137.13999999999999</v>
      </c>
      <c r="E227">
        <v>141.33000000000001</v>
      </c>
      <c r="F227">
        <v>135.72999999999999</v>
      </c>
      <c r="G227">
        <v>223158</v>
      </c>
      <c r="H227" s="1">
        <f t="shared" si="57"/>
        <v>140.57080301508347</v>
      </c>
      <c r="I227" s="1">
        <f t="shared" si="58"/>
        <v>142.62928482413355</v>
      </c>
      <c r="J227" s="1">
        <f t="shared" si="59"/>
        <v>143.73252344074865</v>
      </c>
      <c r="K227" s="1">
        <f t="shared" si="60"/>
        <v>145.82330029853316</v>
      </c>
      <c r="L227">
        <v>-2.613</v>
      </c>
      <c r="M227" s="1">
        <f t="shared" si="65"/>
        <v>0</v>
      </c>
      <c r="N227" s="1">
        <f t="shared" si="66"/>
        <v>367.96265999999997</v>
      </c>
      <c r="O227" s="1">
        <f t="shared" si="67"/>
        <v>56.14097142857144</v>
      </c>
      <c r="P227" s="1">
        <f t="shared" si="68"/>
        <v>188.42123785714287</v>
      </c>
      <c r="Q227" s="1">
        <f t="shared" si="69"/>
        <v>0.29795458339540459</v>
      </c>
      <c r="R227" s="1">
        <f t="shared" si="70"/>
        <v>22.955701779330809</v>
      </c>
      <c r="S227" s="1">
        <f t="shared" si="71"/>
        <v>70.207146426514569</v>
      </c>
      <c r="T227" s="1">
        <f t="shared" si="72"/>
        <v>22.955701779330809</v>
      </c>
      <c r="U227" s="1">
        <f t="shared" si="73"/>
        <v>0</v>
      </c>
      <c r="V227" s="1">
        <f t="shared" si="74"/>
        <v>0</v>
      </c>
      <c r="W227" s="1">
        <f t="shared" si="75"/>
        <v>3.4804487857184055E-2</v>
      </c>
      <c r="X227" s="1" t="b">
        <f t="shared" si="61"/>
        <v>0</v>
      </c>
      <c r="Y227" s="1" t="b">
        <f t="shared" si="62"/>
        <v>1</v>
      </c>
      <c r="Z227" s="1" t="b">
        <f t="shared" si="63"/>
        <v>0</v>
      </c>
      <c r="AA227" s="1" t="b">
        <f t="shared" si="64"/>
        <v>1</v>
      </c>
    </row>
    <row r="228" spans="1:27" x14ac:dyDescent="0.25">
      <c r="A228" t="s">
        <v>8</v>
      </c>
      <c r="B228" t="s">
        <v>234</v>
      </c>
      <c r="C228">
        <v>135.83000000000001</v>
      </c>
      <c r="D228">
        <v>135.11000000000001</v>
      </c>
      <c r="E228">
        <v>137.76</v>
      </c>
      <c r="F228">
        <v>132.91</v>
      </c>
      <c r="G228">
        <v>192206</v>
      </c>
      <c r="H228" s="1">
        <f t="shared" si="57"/>
        <v>137.84040150754174</v>
      </c>
      <c r="I228" s="1">
        <f t="shared" si="58"/>
        <v>139.47864241206679</v>
      </c>
      <c r="J228" s="1">
        <f t="shared" si="59"/>
        <v>140.35665387723708</v>
      </c>
      <c r="K228" s="1">
        <f t="shared" si="60"/>
        <v>142.55446606966458</v>
      </c>
      <c r="L228">
        <v>-1.48</v>
      </c>
      <c r="M228" s="1">
        <f t="shared" si="65"/>
        <v>0</v>
      </c>
      <c r="N228" s="1">
        <f t="shared" si="66"/>
        <v>202.96719999999999</v>
      </c>
      <c r="O228" s="1">
        <f t="shared" si="67"/>
        <v>56.14097142857144</v>
      </c>
      <c r="P228" s="1">
        <f t="shared" si="68"/>
        <v>192.85194214285715</v>
      </c>
      <c r="Q228" s="1">
        <f t="shared" si="69"/>
        <v>0.29110918357765053</v>
      </c>
      <c r="R228" s="1">
        <f t="shared" si="70"/>
        <v>22.547216554605384</v>
      </c>
      <c r="S228" s="1">
        <f t="shared" si="71"/>
        <v>70.207146426514569</v>
      </c>
      <c r="T228" s="1">
        <f t="shared" si="72"/>
        <v>22.547216554605384</v>
      </c>
      <c r="U228" s="1">
        <f t="shared" si="73"/>
        <v>0</v>
      </c>
      <c r="V228" s="1">
        <f t="shared" si="74"/>
        <v>0</v>
      </c>
      <c r="W228" s="1">
        <f t="shared" si="75"/>
        <v>0</v>
      </c>
      <c r="X228" s="1" t="b">
        <f t="shared" si="61"/>
        <v>0</v>
      </c>
      <c r="Y228" s="1" t="b">
        <f t="shared" si="62"/>
        <v>1</v>
      </c>
      <c r="Z228" s="1" t="b">
        <f t="shared" si="63"/>
        <v>0</v>
      </c>
      <c r="AA228" s="1" t="b">
        <f t="shared" si="64"/>
        <v>0</v>
      </c>
    </row>
    <row r="229" spans="1:27" x14ac:dyDescent="0.25">
      <c r="A229" t="s">
        <v>8</v>
      </c>
      <c r="B229" t="s">
        <v>235</v>
      </c>
      <c r="C229">
        <v>137.08000000000001</v>
      </c>
      <c r="D229">
        <v>132</v>
      </c>
      <c r="E229">
        <v>137.19</v>
      </c>
      <c r="F229">
        <v>130.22999999999999</v>
      </c>
      <c r="G229">
        <v>197991</v>
      </c>
      <c r="H229" s="1">
        <f t="shared" si="57"/>
        <v>134.92020075377087</v>
      </c>
      <c r="I229" s="1">
        <f t="shared" si="58"/>
        <v>136.67232120603339</v>
      </c>
      <c r="J229" s="1">
        <f t="shared" si="59"/>
        <v>137.61136615430482</v>
      </c>
      <c r="K229" s="1">
        <f t="shared" si="60"/>
        <v>139.40422805970792</v>
      </c>
      <c r="L229">
        <v>-2.302</v>
      </c>
      <c r="M229" s="1">
        <f t="shared" si="65"/>
        <v>0</v>
      </c>
      <c r="N229" s="1">
        <f t="shared" si="66"/>
        <v>311.02322000000004</v>
      </c>
      <c r="O229" s="1">
        <f t="shared" si="67"/>
        <v>23.422637142857148</v>
      </c>
      <c r="P229" s="1">
        <f t="shared" si="68"/>
        <v>207.34959928571431</v>
      </c>
      <c r="Q229" s="1">
        <f t="shared" si="69"/>
        <v>0.11296205646668395</v>
      </c>
      <c r="R229" s="1">
        <f t="shared" si="70"/>
        <v>10.14967723385864</v>
      </c>
      <c r="S229" s="1">
        <f t="shared" si="71"/>
        <v>70.207146426514569</v>
      </c>
      <c r="T229" s="1">
        <f t="shared" si="72"/>
        <v>10.14967723385864</v>
      </c>
      <c r="U229" s="1">
        <f t="shared" si="73"/>
        <v>0</v>
      </c>
      <c r="V229" s="1">
        <f t="shared" si="74"/>
        <v>0</v>
      </c>
      <c r="W229" s="1">
        <f t="shared" si="75"/>
        <v>0</v>
      </c>
      <c r="X229" s="1" t="b">
        <f t="shared" si="61"/>
        <v>0</v>
      </c>
      <c r="Y229" s="1" t="b">
        <f t="shared" si="62"/>
        <v>1</v>
      </c>
      <c r="Z229" s="1" t="b">
        <f t="shared" si="63"/>
        <v>0</v>
      </c>
      <c r="AA229" s="1" t="b">
        <f t="shared" si="64"/>
        <v>0</v>
      </c>
    </row>
    <row r="230" spans="1:27" x14ac:dyDescent="0.25">
      <c r="A230" t="s">
        <v>8</v>
      </c>
      <c r="B230" t="s">
        <v>236</v>
      </c>
      <c r="C230">
        <v>130</v>
      </c>
      <c r="D230">
        <v>131.88999999999999</v>
      </c>
      <c r="E230">
        <v>134.57</v>
      </c>
      <c r="F230">
        <v>129.77000000000001</v>
      </c>
      <c r="G230">
        <v>91838</v>
      </c>
      <c r="H230" s="1">
        <f t="shared" si="57"/>
        <v>133.40510037688543</v>
      </c>
      <c r="I230" s="1">
        <f t="shared" si="58"/>
        <v>134.31416060301672</v>
      </c>
      <c r="J230" s="1">
        <f t="shared" si="59"/>
        <v>134.80136935166223</v>
      </c>
      <c r="K230" s="1">
        <f t="shared" si="60"/>
        <v>136.62473592040124</v>
      </c>
      <c r="L230">
        <v>-8.3000000000000004E-2</v>
      </c>
      <c r="M230" s="1">
        <f t="shared" si="65"/>
        <v>0</v>
      </c>
      <c r="N230" s="1">
        <f t="shared" si="66"/>
        <v>10.956000000000001</v>
      </c>
      <c r="O230" s="1">
        <f t="shared" si="67"/>
        <v>2.8555371428571434</v>
      </c>
      <c r="P230" s="1">
        <f t="shared" si="68"/>
        <v>229.56554357142861</v>
      </c>
      <c r="Q230" s="1">
        <f t="shared" si="69"/>
        <v>1.2438875183237819E-2</v>
      </c>
      <c r="R230" s="1">
        <f t="shared" si="70"/>
        <v>1.2286050534148671</v>
      </c>
      <c r="S230" s="1">
        <f t="shared" si="71"/>
        <v>69.326989061843918</v>
      </c>
      <c r="T230" s="1">
        <f t="shared" si="72"/>
        <v>1.2286050534148671</v>
      </c>
      <c r="U230" s="1">
        <f t="shared" si="73"/>
        <v>0</v>
      </c>
      <c r="V230" s="1">
        <f t="shared" si="74"/>
        <v>0</v>
      </c>
      <c r="W230" s="1">
        <f t="shared" si="75"/>
        <v>0</v>
      </c>
      <c r="X230" s="1" t="b">
        <f t="shared" si="61"/>
        <v>0</v>
      </c>
      <c r="Y230" s="1" t="b">
        <f t="shared" si="62"/>
        <v>1</v>
      </c>
      <c r="Z230" s="1" t="b">
        <f t="shared" si="63"/>
        <v>0</v>
      </c>
      <c r="AA230" s="1" t="b">
        <f t="shared" si="64"/>
        <v>0</v>
      </c>
    </row>
    <row r="231" spans="1:27" x14ac:dyDescent="0.25">
      <c r="A231" t="s">
        <v>8</v>
      </c>
      <c r="B231" t="s">
        <v>237</v>
      </c>
      <c r="C231">
        <v>132.87</v>
      </c>
      <c r="D231">
        <v>138</v>
      </c>
      <c r="E231">
        <v>138.02000000000001</v>
      </c>
      <c r="F231">
        <v>130.18</v>
      </c>
      <c r="G231">
        <v>121781</v>
      </c>
      <c r="H231" s="1">
        <f t="shared" si="57"/>
        <v>135.70255018844273</v>
      </c>
      <c r="I231" s="1">
        <f t="shared" si="58"/>
        <v>134.32408030150836</v>
      </c>
      <c r="J231" s="1">
        <f t="shared" si="59"/>
        <v>133.58529251896834</v>
      </c>
      <c r="K231" s="1">
        <f t="shared" si="60"/>
        <v>134.3508356218922</v>
      </c>
      <c r="L231">
        <v>4.633</v>
      </c>
      <c r="M231" s="1">
        <f t="shared" si="65"/>
        <v>611.04636999999991</v>
      </c>
      <c r="N231" s="1">
        <f t="shared" si="66"/>
        <v>0</v>
      </c>
      <c r="O231" s="1">
        <f t="shared" si="67"/>
        <v>2.8555371428571434</v>
      </c>
      <c r="P231" s="1">
        <f t="shared" si="68"/>
        <v>191.77564928571431</v>
      </c>
      <c r="Q231" s="1">
        <f t="shared" si="69"/>
        <v>1.4889988137142797E-2</v>
      </c>
      <c r="R231" s="1">
        <f t="shared" si="70"/>
        <v>1.4671529240793575</v>
      </c>
      <c r="S231" s="1">
        <f t="shared" si="71"/>
        <v>58.719840325627274</v>
      </c>
      <c r="T231" s="1">
        <f t="shared" si="72"/>
        <v>1.2286050534148671</v>
      </c>
      <c r="U231" s="1">
        <f t="shared" si="73"/>
        <v>4.1492910968950625E-3</v>
      </c>
      <c r="V231" s="1">
        <f t="shared" si="74"/>
        <v>2.0746455484475313E-3</v>
      </c>
      <c r="W231" s="1">
        <f t="shared" si="75"/>
        <v>1.0373227742237656E-3</v>
      </c>
      <c r="X231" s="1" t="b">
        <f t="shared" si="61"/>
        <v>0</v>
      </c>
      <c r="Y231" s="1" t="b">
        <f t="shared" si="62"/>
        <v>1</v>
      </c>
      <c r="Z231" s="1" t="b">
        <f t="shared" si="63"/>
        <v>1</v>
      </c>
      <c r="AA231" s="1" t="b">
        <f t="shared" si="64"/>
        <v>0</v>
      </c>
    </row>
    <row r="232" spans="1:27" x14ac:dyDescent="0.25">
      <c r="A232" t="s">
        <v>8</v>
      </c>
      <c r="B232" t="s">
        <v>238</v>
      </c>
      <c r="C232">
        <v>135.05000000000001</v>
      </c>
      <c r="D232">
        <v>138.44999999999999</v>
      </c>
      <c r="E232">
        <v>138.44999999999999</v>
      </c>
      <c r="F232">
        <v>133.88999999999999</v>
      </c>
      <c r="G232">
        <v>90806</v>
      </c>
      <c r="H232" s="1">
        <f t="shared" si="57"/>
        <v>137.07627509422136</v>
      </c>
      <c r="I232" s="1">
        <f t="shared" si="58"/>
        <v>136.25204015075417</v>
      </c>
      <c r="J232" s="1">
        <f t="shared" si="59"/>
        <v>135.81029331830774</v>
      </c>
      <c r="K232" s="1">
        <f t="shared" si="60"/>
        <v>134.36513422885656</v>
      </c>
      <c r="L232">
        <v>0.32600000000000001</v>
      </c>
      <c r="M232" s="1">
        <f t="shared" si="65"/>
        <v>44.988</v>
      </c>
      <c r="N232" s="1">
        <f t="shared" si="66"/>
        <v>0</v>
      </c>
      <c r="O232" s="1">
        <f t="shared" si="67"/>
        <v>46.501706428571424</v>
      </c>
      <c r="P232" s="1">
        <f t="shared" si="68"/>
        <v>173.8492992857143</v>
      </c>
      <c r="Q232" s="1">
        <f t="shared" si="69"/>
        <v>0.26748285221528417</v>
      </c>
      <c r="R232" s="1">
        <f t="shared" si="70"/>
        <v>21.10346911185286</v>
      </c>
      <c r="S232" s="1">
        <f t="shared" si="71"/>
        <v>57.993944478159115</v>
      </c>
      <c r="T232" s="1">
        <f t="shared" si="72"/>
        <v>1.2286050534148671</v>
      </c>
      <c r="U232" s="1">
        <f t="shared" si="73"/>
        <v>0.35012323118030114</v>
      </c>
      <c r="V232" s="1">
        <f t="shared" si="74"/>
        <v>0.17713626113859809</v>
      </c>
      <c r="W232" s="1">
        <f t="shared" si="75"/>
        <v>8.8568130569299047E-2</v>
      </c>
      <c r="X232" s="1" t="b">
        <f t="shared" si="61"/>
        <v>1</v>
      </c>
      <c r="Y232" s="1" t="b">
        <f t="shared" si="62"/>
        <v>0</v>
      </c>
      <c r="Z232" s="1" t="b">
        <f t="shared" si="63"/>
        <v>1</v>
      </c>
      <c r="AA232" s="1" t="b">
        <f t="shared" si="64"/>
        <v>0</v>
      </c>
    </row>
    <row r="233" spans="1:27" x14ac:dyDescent="0.25">
      <c r="A233" t="s">
        <v>8</v>
      </c>
      <c r="B233" t="s">
        <v>239</v>
      </c>
      <c r="C233">
        <v>139.19999999999999</v>
      </c>
      <c r="D233">
        <v>139.09</v>
      </c>
      <c r="E233">
        <v>140.97999999999999</v>
      </c>
      <c r="F233">
        <v>136.79</v>
      </c>
      <c r="G233">
        <v>86717</v>
      </c>
      <c r="H233" s="1">
        <f t="shared" si="57"/>
        <v>138.08313754711068</v>
      </c>
      <c r="I233" s="1">
        <f t="shared" si="58"/>
        <v>137.47902007537709</v>
      </c>
      <c r="J233" s="1">
        <f t="shared" si="59"/>
        <v>137.15524469836956</v>
      </c>
      <c r="K233" s="1">
        <f t="shared" si="60"/>
        <v>136.28027855721433</v>
      </c>
      <c r="L233">
        <v>0.46200000000000002</v>
      </c>
      <c r="M233" s="1">
        <f t="shared" si="65"/>
        <v>63.963899999999995</v>
      </c>
      <c r="N233" s="1">
        <f t="shared" si="66"/>
        <v>0</v>
      </c>
      <c r="O233" s="1">
        <f t="shared" si="67"/>
        <v>49.715134999999997</v>
      </c>
      <c r="P233" s="1">
        <f t="shared" si="68"/>
        <v>154.05888928571429</v>
      </c>
      <c r="Q233" s="1">
        <f t="shared" si="69"/>
        <v>0.32270215130396912</v>
      </c>
      <c r="R233" s="1">
        <f t="shared" si="70"/>
        <v>24.39718957029271</v>
      </c>
      <c r="S233" s="1">
        <f t="shared" si="71"/>
        <v>57.993944478159115</v>
      </c>
      <c r="T233" s="1">
        <f t="shared" si="72"/>
        <v>1.2286050534148671</v>
      </c>
      <c r="U233" s="1">
        <f t="shared" si="73"/>
        <v>0.40814667456702569</v>
      </c>
      <c r="V233" s="1">
        <f t="shared" si="74"/>
        <v>0.37913495287366339</v>
      </c>
      <c r="W233" s="1">
        <f t="shared" si="75"/>
        <v>0.19060479921105547</v>
      </c>
      <c r="X233" s="1" t="b">
        <f t="shared" si="61"/>
        <v>1</v>
      </c>
      <c r="Y233" s="1" t="b">
        <f t="shared" si="62"/>
        <v>0</v>
      </c>
      <c r="Z233" s="1" t="b">
        <f t="shared" si="63"/>
        <v>1</v>
      </c>
      <c r="AA233" s="1" t="b">
        <f t="shared" si="64"/>
        <v>0</v>
      </c>
    </row>
    <row r="234" spans="1:27" x14ac:dyDescent="0.25">
      <c r="A234" t="s">
        <v>8</v>
      </c>
      <c r="B234" t="s">
        <v>240</v>
      </c>
      <c r="C234">
        <v>141.83000000000001</v>
      </c>
      <c r="D234">
        <v>137.07</v>
      </c>
      <c r="E234">
        <v>142.02000000000001</v>
      </c>
      <c r="F234">
        <v>136.04</v>
      </c>
      <c r="G234">
        <v>84087</v>
      </c>
      <c r="H234" s="1">
        <f t="shared" si="57"/>
        <v>137.57656877355532</v>
      </c>
      <c r="I234" s="1">
        <f t="shared" si="58"/>
        <v>137.88051003768857</v>
      </c>
      <c r="J234" s="1">
        <f t="shared" si="59"/>
        <v>138.04340666291026</v>
      </c>
      <c r="K234" s="1">
        <f t="shared" si="60"/>
        <v>137.4749502238808</v>
      </c>
      <c r="L234">
        <v>-1.452</v>
      </c>
      <c r="M234" s="1">
        <f t="shared" si="65"/>
        <v>0</v>
      </c>
      <c r="N234" s="1">
        <f t="shared" si="66"/>
        <v>201.95867999999999</v>
      </c>
      <c r="O234" s="1">
        <f t="shared" si="67"/>
        <v>54.283984999999994</v>
      </c>
      <c r="P234" s="1">
        <f t="shared" si="68"/>
        <v>142.41539642857143</v>
      </c>
      <c r="Q234" s="1">
        <f t="shared" si="69"/>
        <v>0.38116654772804831</v>
      </c>
      <c r="R234" s="1">
        <f t="shared" si="70"/>
        <v>27.597435541358053</v>
      </c>
      <c r="S234" s="1">
        <f t="shared" si="71"/>
        <v>57.993944478159115</v>
      </c>
      <c r="T234" s="1">
        <f t="shared" si="72"/>
        <v>1.2286050534148671</v>
      </c>
      <c r="U234" s="1">
        <f t="shared" si="73"/>
        <v>0.46452343551827513</v>
      </c>
      <c r="V234" s="1">
        <f t="shared" si="74"/>
        <v>0.43633505504265041</v>
      </c>
      <c r="W234" s="1">
        <f t="shared" si="75"/>
        <v>0.30673565809062425</v>
      </c>
      <c r="X234" s="1" t="b">
        <f t="shared" si="61"/>
        <v>0</v>
      </c>
      <c r="Y234" s="1" t="b">
        <f t="shared" si="62"/>
        <v>0</v>
      </c>
      <c r="Z234" s="1" t="b">
        <f t="shared" si="63"/>
        <v>1</v>
      </c>
      <c r="AA234" s="1" t="b">
        <f t="shared" si="64"/>
        <v>0</v>
      </c>
    </row>
    <row r="235" spans="1:27" x14ac:dyDescent="0.25">
      <c r="A235" t="s">
        <v>8</v>
      </c>
      <c r="B235" t="s">
        <v>241</v>
      </c>
      <c r="C235">
        <v>134.13</v>
      </c>
      <c r="D235">
        <v>136.69999999999999</v>
      </c>
      <c r="E235">
        <v>137.75</v>
      </c>
      <c r="F235">
        <v>133.03</v>
      </c>
      <c r="G235">
        <v>133842</v>
      </c>
      <c r="H235" s="1">
        <f t="shared" si="57"/>
        <v>137.13828438677766</v>
      </c>
      <c r="I235" s="1">
        <f t="shared" si="58"/>
        <v>137.40125501884427</v>
      </c>
      <c r="J235" s="1">
        <f t="shared" si="59"/>
        <v>137.54219352753356</v>
      </c>
      <c r="K235" s="1">
        <f t="shared" si="60"/>
        <v>137.86876366915436</v>
      </c>
      <c r="L235">
        <v>-0.27</v>
      </c>
      <c r="M235" s="1">
        <f t="shared" si="65"/>
        <v>0</v>
      </c>
      <c r="N235" s="1">
        <f t="shared" si="66"/>
        <v>37.008900000000004</v>
      </c>
      <c r="O235" s="1">
        <f t="shared" si="67"/>
        <v>51.428447857142842</v>
      </c>
      <c r="P235" s="1">
        <f t="shared" si="68"/>
        <v>156.84101642857144</v>
      </c>
      <c r="Q235" s="1">
        <f t="shared" si="69"/>
        <v>0.32790177613114613</v>
      </c>
      <c r="R235" s="1">
        <f t="shared" si="70"/>
        <v>24.693225208756857</v>
      </c>
      <c r="S235" s="1">
        <f t="shared" si="71"/>
        <v>57.993944478159115</v>
      </c>
      <c r="T235" s="1">
        <f t="shared" si="72"/>
        <v>1.2286050534148671</v>
      </c>
      <c r="U235" s="1">
        <f t="shared" si="73"/>
        <v>0.41336175196221348</v>
      </c>
      <c r="V235" s="1">
        <f t="shared" si="74"/>
        <v>0.4389425937402443</v>
      </c>
      <c r="W235" s="1">
        <f t="shared" si="75"/>
        <v>0.40903877330695382</v>
      </c>
      <c r="X235" s="1" t="b">
        <f t="shared" si="61"/>
        <v>0</v>
      </c>
      <c r="Y235" s="1" t="b">
        <f t="shared" si="62"/>
        <v>0</v>
      </c>
      <c r="Z235" s="1" t="b">
        <f t="shared" si="63"/>
        <v>1</v>
      </c>
      <c r="AA235" s="1" t="b">
        <f t="shared" si="64"/>
        <v>0</v>
      </c>
    </row>
    <row r="236" spans="1:27" x14ac:dyDescent="0.25">
      <c r="A236" t="s">
        <v>8</v>
      </c>
      <c r="B236" t="s">
        <v>242</v>
      </c>
      <c r="C236">
        <v>134.27000000000001</v>
      </c>
      <c r="D236">
        <v>130.6</v>
      </c>
      <c r="E236">
        <v>134.87</v>
      </c>
      <c r="F236">
        <v>129.83000000000001</v>
      </c>
      <c r="G236">
        <v>159597</v>
      </c>
      <c r="H236" s="1">
        <f t="shared" si="57"/>
        <v>133.86914219338883</v>
      </c>
      <c r="I236" s="1">
        <f t="shared" si="58"/>
        <v>135.83062750942213</v>
      </c>
      <c r="J236" s="1">
        <f t="shared" si="59"/>
        <v>136.88188107749227</v>
      </c>
      <c r="K236" s="1">
        <f t="shared" si="60"/>
        <v>137.3335808395523</v>
      </c>
      <c r="L236">
        <v>-4.4619999999999997</v>
      </c>
      <c r="M236" s="1">
        <f t="shared" si="65"/>
        <v>0</v>
      </c>
      <c r="N236" s="1">
        <f t="shared" si="66"/>
        <v>609.95539999999994</v>
      </c>
      <c r="O236" s="1">
        <f t="shared" si="67"/>
        <v>51.428447857142842</v>
      </c>
      <c r="P236" s="1">
        <f t="shared" si="68"/>
        <v>157.13114428571427</v>
      </c>
      <c r="Q236" s="1">
        <f t="shared" si="69"/>
        <v>0.32729633638783667</v>
      </c>
      <c r="R236" s="1">
        <f t="shared" si="70"/>
        <v>24.658874391121699</v>
      </c>
      <c r="S236" s="1">
        <f t="shared" si="71"/>
        <v>53.120347411898017</v>
      </c>
      <c r="T236" s="1">
        <f t="shared" si="72"/>
        <v>1.2286050534148671</v>
      </c>
      <c r="U236" s="1">
        <f t="shared" si="73"/>
        <v>0.4515221164832694</v>
      </c>
      <c r="V236" s="1">
        <f t="shared" si="74"/>
        <v>0.43244193422274146</v>
      </c>
      <c r="W236" s="1">
        <f t="shared" si="75"/>
        <v>0.43438849463269591</v>
      </c>
      <c r="X236" s="1" t="b">
        <f t="shared" si="61"/>
        <v>0</v>
      </c>
      <c r="Y236" s="1" t="b">
        <f t="shared" si="62"/>
        <v>0</v>
      </c>
      <c r="Z236" s="1" t="b">
        <f t="shared" si="63"/>
        <v>0</v>
      </c>
      <c r="AA236" s="1" t="b">
        <f t="shared" si="64"/>
        <v>1</v>
      </c>
    </row>
    <row r="237" spans="1:27" x14ac:dyDescent="0.25">
      <c r="A237" t="s">
        <v>8</v>
      </c>
      <c r="B237" t="s">
        <v>243</v>
      </c>
      <c r="C237">
        <v>134.26</v>
      </c>
      <c r="D237">
        <v>139.75</v>
      </c>
      <c r="E237">
        <v>141.08000000000001</v>
      </c>
      <c r="F237">
        <v>133.66</v>
      </c>
      <c r="G237">
        <v>189295</v>
      </c>
      <c r="H237" s="1">
        <f t="shared" si="57"/>
        <v>136.80957109669441</v>
      </c>
      <c r="I237" s="1">
        <f t="shared" si="58"/>
        <v>135.04531375471106</v>
      </c>
      <c r="J237" s="1">
        <f t="shared" si="59"/>
        <v>134.0997640681579</v>
      </c>
      <c r="K237" s="1">
        <f t="shared" si="60"/>
        <v>135.86962624067166</v>
      </c>
      <c r="L237">
        <v>7.0060000000000002</v>
      </c>
      <c r="M237" s="1">
        <f t="shared" si="65"/>
        <v>914.98360000000002</v>
      </c>
      <c r="N237" s="1">
        <f t="shared" si="66"/>
        <v>0</v>
      </c>
      <c r="O237" s="1">
        <f t="shared" si="67"/>
        <v>51.428447857142842</v>
      </c>
      <c r="P237" s="1">
        <f t="shared" si="68"/>
        <v>200.55870857142855</v>
      </c>
      <c r="Q237" s="1">
        <f t="shared" si="69"/>
        <v>0.25642590253729475</v>
      </c>
      <c r="R237" s="1">
        <f t="shared" si="70"/>
        <v>20.409154413280916</v>
      </c>
      <c r="S237" s="1">
        <f t="shared" si="71"/>
        <v>51.764246890087556</v>
      </c>
      <c r="T237" s="1">
        <f t="shared" si="72"/>
        <v>1.2286050534148671</v>
      </c>
      <c r="U237" s="1">
        <f t="shared" si="73"/>
        <v>0.37954498375336976</v>
      </c>
      <c r="V237" s="1">
        <f t="shared" si="74"/>
        <v>0.41553355011831961</v>
      </c>
      <c r="W237" s="1">
        <f t="shared" si="75"/>
        <v>0.42723807192928193</v>
      </c>
      <c r="X237" s="1" t="b">
        <f t="shared" si="61"/>
        <v>0</v>
      </c>
      <c r="Y237" s="1" t="b">
        <f t="shared" si="62"/>
        <v>0</v>
      </c>
      <c r="Z237" s="1" t="b">
        <f t="shared" si="63"/>
        <v>0</v>
      </c>
      <c r="AA237" s="1" t="b">
        <f t="shared" si="64"/>
        <v>1</v>
      </c>
    </row>
    <row r="238" spans="1:27" x14ac:dyDescent="0.25">
      <c r="A238" t="s">
        <v>8</v>
      </c>
      <c r="B238" t="s">
        <v>244</v>
      </c>
      <c r="C238">
        <v>140.55000000000001</v>
      </c>
      <c r="D238">
        <v>143.1</v>
      </c>
      <c r="E238">
        <v>144.08000000000001</v>
      </c>
      <c r="F238">
        <v>139.01</v>
      </c>
      <c r="G238">
        <v>120740</v>
      </c>
      <c r="H238" s="1">
        <f t="shared" si="57"/>
        <v>139.95478554834722</v>
      </c>
      <c r="I238" s="1">
        <f t="shared" si="58"/>
        <v>138.06765687735555</v>
      </c>
      <c r="J238" s="1">
        <f t="shared" si="59"/>
        <v>137.05625458309856</v>
      </c>
      <c r="K238" s="1">
        <f t="shared" si="60"/>
        <v>135.12545988650498</v>
      </c>
      <c r="L238">
        <v>2.3969999999999998</v>
      </c>
      <c r="M238" s="1">
        <f t="shared" si="65"/>
        <v>334.98074999999994</v>
      </c>
      <c r="N238" s="1">
        <f t="shared" si="66"/>
        <v>0</v>
      </c>
      <c r="O238" s="1">
        <f t="shared" si="67"/>
        <v>116.78441928571428</v>
      </c>
      <c r="P238" s="1">
        <f t="shared" si="68"/>
        <v>182.84636857142854</v>
      </c>
      <c r="Q238" s="1">
        <f t="shared" si="69"/>
        <v>0.63870242651328724</v>
      </c>
      <c r="R238" s="1">
        <f t="shared" si="70"/>
        <v>38.976107936342792</v>
      </c>
      <c r="S238" s="1">
        <f t="shared" si="71"/>
        <v>38.976107936342792</v>
      </c>
      <c r="T238" s="1">
        <f t="shared" si="72"/>
        <v>1.2286050534148671</v>
      </c>
      <c r="U238" s="1">
        <f t="shared" si="73"/>
        <v>1</v>
      </c>
      <c r="V238" s="1">
        <f t="shared" si="74"/>
        <v>0.68977249187668488</v>
      </c>
      <c r="W238" s="1">
        <f t="shared" si="75"/>
        <v>0.56110721304971323</v>
      </c>
      <c r="X238" s="1" t="b">
        <f t="shared" si="61"/>
        <v>1</v>
      </c>
      <c r="Y238" s="1" t="b">
        <f t="shared" si="62"/>
        <v>0</v>
      </c>
      <c r="Z238" s="1" t="b">
        <f t="shared" si="63"/>
        <v>1</v>
      </c>
      <c r="AA238" s="1" t="b">
        <f t="shared" si="64"/>
        <v>0</v>
      </c>
    </row>
    <row r="239" spans="1:27" x14ac:dyDescent="0.25">
      <c r="A239" t="s">
        <v>8</v>
      </c>
      <c r="B239" t="s">
        <v>245</v>
      </c>
      <c r="C239">
        <v>145</v>
      </c>
      <c r="D239">
        <v>146.79</v>
      </c>
      <c r="E239">
        <v>147.55000000000001</v>
      </c>
      <c r="F239">
        <v>142.06</v>
      </c>
      <c r="G239">
        <v>130455</v>
      </c>
      <c r="H239" s="1">
        <f t="shared" si="57"/>
        <v>143.37239277417359</v>
      </c>
      <c r="I239" s="1">
        <f t="shared" si="58"/>
        <v>141.32182843867778</v>
      </c>
      <c r="J239" s="1">
        <f t="shared" si="59"/>
        <v>140.22283317390222</v>
      </c>
      <c r="K239" s="1">
        <f t="shared" si="60"/>
        <v>138.15444636116297</v>
      </c>
      <c r="L239">
        <v>2.5790000000000002</v>
      </c>
      <c r="M239" s="1">
        <f t="shared" si="65"/>
        <v>369.05490000000003</v>
      </c>
      <c r="N239" s="1">
        <f t="shared" si="66"/>
        <v>0</v>
      </c>
      <c r="O239" s="1">
        <f t="shared" si="67"/>
        <v>140.7116157142857</v>
      </c>
      <c r="P239" s="1">
        <f t="shared" si="68"/>
        <v>146.99058285714287</v>
      </c>
      <c r="Q239" s="1">
        <f t="shared" si="69"/>
        <v>0.95728320127174704</v>
      </c>
      <c r="R239" s="1">
        <f t="shared" si="70"/>
        <v>48.908773173435058</v>
      </c>
      <c r="S239" s="1">
        <f t="shared" si="71"/>
        <v>48.908773173435058</v>
      </c>
      <c r="T239" s="1">
        <f t="shared" si="72"/>
        <v>1.2286050534148671</v>
      </c>
      <c r="U239" s="1">
        <f t="shared" si="73"/>
        <v>1</v>
      </c>
      <c r="V239" s="1">
        <f t="shared" si="74"/>
        <v>1</v>
      </c>
      <c r="W239" s="1">
        <f t="shared" si="75"/>
        <v>0.70776677505915986</v>
      </c>
      <c r="X239" s="1" t="b">
        <f t="shared" si="61"/>
        <v>1</v>
      </c>
      <c r="Y239" s="1" t="b">
        <f t="shared" si="62"/>
        <v>0</v>
      </c>
      <c r="Z239" s="1" t="b">
        <f t="shared" si="63"/>
        <v>1</v>
      </c>
      <c r="AA239" s="1" t="b">
        <f t="shared" si="64"/>
        <v>0</v>
      </c>
    </row>
    <row r="240" spans="1:27" x14ac:dyDescent="0.25">
      <c r="A240" t="s">
        <v>8</v>
      </c>
      <c r="B240" t="s">
        <v>246</v>
      </c>
      <c r="C240">
        <v>149.88999999999999</v>
      </c>
      <c r="D240">
        <v>151.91999999999999</v>
      </c>
      <c r="E240">
        <v>153.35</v>
      </c>
      <c r="F240">
        <v>148.5</v>
      </c>
      <c r="G240">
        <v>151416</v>
      </c>
      <c r="H240" s="1">
        <f t="shared" si="57"/>
        <v>147.64619638708677</v>
      </c>
      <c r="I240" s="1">
        <f t="shared" si="58"/>
        <v>145.0819142193389</v>
      </c>
      <c r="J240" s="1">
        <f t="shared" si="59"/>
        <v>143.70759305753936</v>
      </c>
      <c r="K240" s="1">
        <f t="shared" si="60"/>
        <v>141.42728288207402</v>
      </c>
      <c r="L240">
        <v>3.4950000000000001</v>
      </c>
      <c r="M240" s="1">
        <f t="shared" si="65"/>
        <v>513.03104999999994</v>
      </c>
      <c r="N240" s="1">
        <f t="shared" si="66"/>
        <v>0</v>
      </c>
      <c r="O240" s="1">
        <f t="shared" si="67"/>
        <v>167.07267999999999</v>
      </c>
      <c r="P240" s="1">
        <f t="shared" si="68"/>
        <v>124.41657571428573</v>
      </c>
      <c r="Q240" s="1">
        <f t="shared" si="69"/>
        <v>1.3428490459637077</v>
      </c>
      <c r="R240" s="1">
        <f t="shared" si="70"/>
        <v>57.316925658406646</v>
      </c>
      <c r="S240" s="1">
        <f t="shared" si="71"/>
        <v>57.316925658406646</v>
      </c>
      <c r="T240" s="1">
        <f t="shared" si="72"/>
        <v>1.2286050534148671</v>
      </c>
      <c r="U240" s="1">
        <f t="shared" si="73"/>
        <v>1</v>
      </c>
      <c r="V240" s="1">
        <f t="shared" si="74"/>
        <v>1</v>
      </c>
      <c r="W240" s="1">
        <f t="shared" si="75"/>
        <v>0.84488624593834238</v>
      </c>
      <c r="X240" s="1" t="b">
        <f t="shared" si="61"/>
        <v>1</v>
      </c>
      <c r="Y240" s="1" t="b">
        <f t="shared" si="62"/>
        <v>0</v>
      </c>
      <c r="Z240" s="1" t="b">
        <f t="shared" si="63"/>
        <v>1</v>
      </c>
      <c r="AA240" s="1" t="b">
        <f t="shared" si="64"/>
        <v>0</v>
      </c>
    </row>
    <row r="241" spans="1:33" x14ac:dyDescent="0.25">
      <c r="A241" t="s">
        <v>8</v>
      </c>
      <c r="B241" t="s">
        <v>247</v>
      </c>
      <c r="C241">
        <v>149.81</v>
      </c>
      <c r="D241">
        <v>151.69</v>
      </c>
      <c r="E241">
        <v>152.03</v>
      </c>
      <c r="F241">
        <v>148.88</v>
      </c>
      <c r="G241">
        <v>109940</v>
      </c>
      <c r="H241" s="1">
        <f t="shared" si="57"/>
        <v>149.66809819354339</v>
      </c>
      <c r="I241" s="1">
        <f t="shared" si="58"/>
        <v>148.45495710966944</v>
      </c>
      <c r="J241" s="1">
        <f t="shared" si="59"/>
        <v>147.80477692092651</v>
      </c>
      <c r="K241" s="1">
        <f t="shared" si="60"/>
        <v>145.1476663166589</v>
      </c>
      <c r="L241">
        <v>-0.151</v>
      </c>
      <c r="M241" s="1">
        <f t="shared" si="65"/>
        <v>0</v>
      </c>
      <c r="N241" s="1">
        <f t="shared" si="66"/>
        <v>22.939919999999997</v>
      </c>
      <c r="O241" s="1">
        <f t="shared" si="67"/>
        <v>203.71775499999998</v>
      </c>
      <c r="P241" s="1">
        <f t="shared" si="68"/>
        <v>98.13352857142857</v>
      </c>
      <c r="Q241" s="1">
        <f t="shared" si="69"/>
        <v>2.0759240798288396</v>
      </c>
      <c r="R241" s="1">
        <f t="shared" si="70"/>
        <v>67.489444666149069</v>
      </c>
      <c r="S241" s="1">
        <f t="shared" si="71"/>
        <v>67.489444666149069</v>
      </c>
      <c r="T241" s="1">
        <f t="shared" si="72"/>
        <v>1.2286050534148671</v>
      </c>
      <c r="U241" s="1">
        <f t="shared" si="73"/>
        <v>1</v>
      </c>
      <c r="V241" s="1">
        <f t="shared" si="74"/>
        <v>1</v>
      </c>
      <c r="W241" s="1">
        <f t="shared" si="75"/>
        <v>1</v>
      </c>
      <c r="X241" s="1" t="b">
        <f t="shared" si="61"/>
        <v>1</v>
      </c>
      <c r="Y241" s="1" t="b">
        <f t="shared" si="62"/>
        <v>0</v>
      </c>
      <c r="Z241" s="1" t="b">
        <f t="shared" si="63"/>
        <v>0</v>
      </c>
      <c r="AA241" s="1" t="b">
        <f t="shared" si="64"/>
        <v>0</v>
      </c>
    </row>
    <row r="242" spans="1:33" x14ac:dyDescent="0.25">
      <c r="A242" t="s">
        <v>8</v>
      </c>
      <c r="B242" t="s">
        <v>248</v>
      </c>
      <c r="C242">
        <v>151.88</v>
      </c>
      <c r="D242">
        <v>151.32</v>
      </c>
      <c r="E242">
        <v>153.38</v>
      </c>
      <c r="F242">
        <v>150.13999999999999</v>
      </c>
      <c r="G242">
        <v>73208</v>
      </c>
      <c r="H242" s="1">
        <f t="shared" si="57"/>
        <v>150.49404909677168</v>
      </c>
      <c r="I242" s="1">
        <f t="shared" si="58"/>
        <v>149.99847855483472</v>
      </c>
      <c r="J242" s="1">
        <f t="shared" si="59"/>
        <v>149.73287865654169</v>
      </c>
      <c r="K242" s="1">
        <f t="shared" si="60"/>
        <v>148.48346499912549</v>
      </c>
      <c r="L242">
        <v>-0.24399999999999999</v>
      </c>
      <c r="M242" s="1">
        <f t="shared" si="65"/>
        <v>0</v>
      </c>
      <c r="N242" s="1">
        <f t="shared" si="66"/>
        <v>37.012360000000001</v>
      </c>
      <c r="O242" s="1">
        <f t="shared" si="67"/>
        <v>203.71775499999998</v>
      </c>
      <c r="P242" s="1">
        <f t="shared" si="68"/>
        <v>85.274437142857138</v>
      </c>
      <c r="Q242" s="1">
        <f t="shared" si="69"/>
        <v>2.3889662814041106</v>
      </c>
      <c r="R242" s="1">
        <f t="shared" si="70"/>
        <v>70.492477145990321</v>
      </c>
      <c r="S242" s="1">
        <f t="shared" si="71"/>
        <v>70.492477145990321</v>
      </c>
      <c r="T242" s="1">
        <f t="shared" si="72"/>
        <v>1.2286050534148671</v>
      </c>
      <c r="U242" s="1">
        <f t="shared" si="73"/>
        <v>1</v>
      </c>
      <c r="V242" s="1">
        <f t="shared" si="74"/>
        <v>1</v>
      </c>
      <c r="W242" s="1">
        <f t="shared" si="75"/>
        <v>1</v>
      </c>
      <c r="X242" s="1" t="b">
        <f t="shared" si="61"/>
        <v>1</v>
      </c>
      <c r="Y242" s="1" t="b">
        <f t="shared" si="62"/>
        <v>0</v>
      </c>
      <c r="Z242" s="1" t="b">
        <f t="shared" si="63"/>
        <v>0</v>
      </c>
      <c r="AA242" s="1" t="b">
        <f t="shared" si="64"/>
        <v>0</v>
      </c>
      <c r="AF242" s="1">
        <v>0</v>
      </c>
    </row>
    <row r="243" spans="1:33" s="7" customFormat="1" x14ac:dyDescent="0.25">
      <c r="A243" s="7" t="s">
        <v>8</v>
      </c>
      <c r="B243" s="7" t="s">
        <v>249</v>
      </c>
      <c r="C243" s="7">
        <v>148.5</v>
      </c>
      <c r="D243" s="7">
        <v>149.27000000000001</v>
      </c>
      <c r="E243" s="7">
        <v>150.57</v>
      </c>
      <c r="F243" s="7">
        <v>146.54</v>
      </c>
      <c r="G243" s="7">
        <v>104903</v>
      </c>
      <c r="H243" s="8">
        <f t="shared" si="57"/>
        <v>149.88202454838586</v>
      </c>
      <c r="I243" s="8">
        <f t="shared" si="58"/>
        <v>150.24923927741736</v>
      </c>
      <c r="J243" s="8">
        <f t="shared" si="59"/>
        <v>150.44604717140808</v>
      </c>
      <c r="K243" s="8">
        <f t="shared" si="60"/>
        <v>149.99123001200053</v>
      </c>
      <c r="L243" s="7">
        <v>-1.355</v>
      </c>
      <c r="M243" s="3">
        <f t="shared" si="65"/>
        <v>0</v>
      </c>
      <c r="N243" s="3">
        <f t="shared" si="66"/>
        <v>205.03859999999997</v>
      </c>
      <c r="O243" s="3">
        <f t="shared" si="67"/>
        <v>203.71775499999998</v>
      </c>
      <c r="P243" s="3">
        <f t="shared" si="68"/>
        <v>65.702232857142846</v>
      </c>
      <c r="Q243" s="3">
        <f t="shared" si="69"/>
        <v>3.1006214879020315</v>
      </c>
      <c r="R243" s="3">
        <f t="shared" si="70"/>
        <v>75.613452669302035</v>
      </c>
      <c r="S243" s="8">
        <f t="shared" si="71"/>
        <v>75.613452669302035</v>
      </c>
      <c r="T243" s="3">
        <f t="shared" si="72"/>
        <v>1.2286050534148671</v>
      </c>
      <c r="U243" s="3">
        <f t="shared" si="73"/>
        <v>1</v>
      </c>
      <c r="V243" s="3">
        <f t="shared" si="74"/>
        <v>1</v>
      </c>
      <c r="W243" s="3">
        <f t="shared" si="75"/>
        <v>1</v>
      </c>
      <c r="X243" s="3" t="b">
        <f t="shared" si="61"/>
        <v>0</v>
      </c>
      <c r="Y243" s="3" t="b">
        <f t="shared" si="62"/>
        <v>0</v>
      </c>
      <c r="Z243" s="3" t="b">
        <f t="shared" si="63"/>
        <v>0</v>
      </c>
      <c r="AA243" s="3" t="b">
        <f t="shared" si="64"/>
        <v>0</v>
      </c>
      <c r="AB243" s="3" t="str">
        <f t="shared" ref="AB243:AB306" si="76">IF(AND((AND(X243,Y243,Z243)),(AD242&lt;=0)),"Buy","")</f>
        <v/>
      </c>
      <c r="AC243" s="3" t="str">
        <f t="shared" ref="AC243:AC306" si="77">IF(AND((V243&lt;W243),(AD242&gt;0)),"Sell","")</f>
        <v/>
      </c>
      <c r="AD243" s="3">
        <f t="shared" ref="AD243:AD306" si="78">IF(AB243="Buy",1,IF(AND((AC243="Sell"),(AD242&gt;0)),0,AD242))</f>
        <v>0</v>
      </c>
      <c r="AE243" s="3">
        <f t="shared" ref="AE243:AE306" si="79">IF(AND((AD242=0),(AD243&gt;0)),AD243*D242*-1,IF(AND((AC243="Sell"),(AD242&gt;0)),D242,0))</f>
        <v>0</v>
      </c>
      <c r="AF243" s="3">
        <f>SUM($AE$2:AE242)</f>
        <v>0</v>
      </c>
      <c r="AG243" s="3">
        <f>D242</f>
        <v>151.32</v>
      </c>
    </row>
    <row r="244" spans="1:33" x14ac:dyDescent="0.25">
      <c r="A244" t="s">
        <v>8</v>
      </c>
      <c r="B244" t="s">
        <v>250</v>
      </c>
      <c r="C244">
        <v>150.68</v>
      </c>
      <c r="D244">
        <v>150.88</v>
      </c>
      <c r="E244">
        <v>154.16999999999999</v>
      </c>
      <c r="F244">
        <v>149.96</v>
      </c>
      <c r="G244">
        <v>113258</v>
      </c>
      <c r="H244" s="1">
        <f t="shared" si="57"/>
        <v>150.38101227419293</v>
      </c>
      <c r="I244" s="1">
        <f t="shared" si="58"/>
        <v>150.08161963870867</v>
      </c>
      <c r="J244" s="1">
        <f t="shared" si="59"/>
        <v>149.92116084060601</v>
      </c>
      <c r="K244" s="1">
        <f t="shared" si="60"/>
        <v>150.25551550351273</v>
      </c>
      <c r="L244">
        <v>1.079</v>
      </c>
      <c r="M244" s="1">
        <f t="shared" si="65"/>
        <v>161.06233</v>
      </c>
      <c r="N244" s="1">
        <f t="shared" si="66"/>
        <v>0</v>
      </c>
      <c r="O244" s="1">
        <f t="shared" si="67"/>
        <v>203.71775499999998</v>
      </c>
      <c r="P244" s="1">
        <f t="shared" si="68"/>
        <v>79.565275714285718</v>
      </c>
      <c r="Q244" s="1">
        <f t="shared" si="69"/>
        <v>2.56038520788313</v>
      </c>
      <c r="R244" s="1">
        <f t="shared" si="70"/>
        <v>71.913151481871196</v>
      </c>
      <c r="S244" s="1">
        <f t="shared" si="71"/>
        <v>75.613452669302035</v>
      </c>
      <c r="T244" s="1">
        <f t="shared" si="72"/>
        <v>1.4671529240793575</v>
      </c>
      <c r="U244" s="1">
        <f t="shared" si="73"/>
        <v>0.95009459406409213</v>
      </c>
      <c r="V244" s="1">
        <f t="shared" si="74"/>
        <v>0.97504729703204607</v>
      </c>
      <c r="W244" s="1">
        <f t="shared" si="75"/>
        <v>0.98752364851602303</v>
      </c>
      <c r="X244" s="1" t="b">
        <f t="shared" si="61"/>
        <v>0</v>
      </c>
      <c r="Y244" s="1" t="b">
        <f t="shared" si="62"/>
        <v>0</v>
      </c>
      <c r="Z244" s="1" t="b">
        <f t="shared" si="63"/>
        <v>0</v>
      </c>
      <c r="AA244" s="1" t="b">
        <f t="shared" si="64"/>
        <v>1</v>
      </c>
      <c r="AB244" s="1" t="str">
        <f t="shared" si="76"/>
        <v/>
      </c>
      <c r="AC244" s="1" t="str">
        <f t="shared" si="77"/>
        <v/>
      </c>
      <c r="AD244" s="1">
        <f t="shared" si="78"/>
        <v>0</v>
      </c>
      <c r="AE244" s="1">
        <f t="shared" si="79"/>
        <v>0</v>
      </c>
      <c r="AF244" s="1">
        <f>SUM($AE$2:AE243)</f>
        <v>0</v>
      </c>
    </row>
    <row r="245" spans="1:33" x14ac:dyDescent="0.25">
      <c r="A245" t="s">
        <v>8</v>
      </c>
      <c r="B245" t="s">
        <v>251</v>
      </c>
      <c r="C245">
        <v>152.81</v>
      </c>
      <c r="D245">
        <v>154.84</v>
      </c>
      <c r="E245">
        <v>155.38999999999999</v>
      </c>
      <c r="F245">
        <v>151.5</v>
      </c>
      <c r="G245">
        <v>115969</v>
      </c>
      <c r="H245" s="1">
        <f t="shared" si="57"/>
        <v>152.61050613709648</v>
      </c>
      <c r="I245" s="1">
        <f t="shared" si="58"/>
        <v>151.27280981935434</v>
      </c>
      <c r="J245" s="1">
        <f t="shared" si="59"/>
        <v>150.55587453795007</v>
      </c>
      <c r="K245" s="1">
        <f t="shared" si="60"/>
        <v>150.12896670698024</v>
      </c>
      <c r="L245">
        <v>2.625</v>
      </c>
      <c r="M245" s="1">
        <f t="shared" si="65"/>
        <v>396.06</v>
      </c>
      <c r="N245" s="1">
        <f t="shared" si="66"/>
        <v>0</v>
      </c>
      <c r="O245" s="1">
        <f t="shared" si="67"/>
        <v>171.57603785714286</v>
      </c>
      <c r="P245" s="1">
        <f t="shared" si="68"/>
        <v>79.565275714285718</v>
      </c>
      <c r="Q245" s="1">
        <f t="shared" si="69"/>
        <v>2.1564185672310425</v>
      </c>
      <c r="R245" s="1">
        <f t="shared" si="70"/>
        <v>68.318523709697772</v>
      </c>
      <c r="S245" s="1">
        <f t="shared" si="71"/>
        <v>75.613452669302035</v>
      </c>
      <c r="T245" s="1">
        <f t="shared" si="72"/>
        <v>20.409154413280916</v>
      </c>
      <c r="U245" s="1">
        <f t="shared" si="73"/>
        <v>0.86785577953056203</v>
      </c>
      <c r="V245" s="1">
        <f t="shared" si="74"/>
        <v>0.90897518679732703</v>
      </c>
      <c r="W245" s="1">
        <f t="shared" si="75"/>
        <v>0.95448759339866351</v>
      </c>
      <c r="X245" s="1" t="b">
        <f t="shared" si="61"/>
        <v>1</v>
      </c>
      <c r="Y245" s="1" t="b">
        <f t="shared" si="62"/>
        <v>0</v>
      </c>
      <c r="Z245" s="1" t="b">
        <f t="shared" si="63"/>
        <v>0</v>
      </c>
      <c r="AA245" s="1" t="b">
        <f t="shared" si="64"/>
        <v>1</v>
      </c>
      <c r="AB245" s="1" t="str">
        <f t="shared" si="76"/>
        <v/>
      </c>
      <c r="AC245" s="1" t="str">
        <f t="shared" si="77"/>
        <v/>
      </c>
      <c r="AD245" s="1">
        <f t="shared" si="78"/>
        <v>0</v>
      </c>
      <c r="AE245" s="1">
        <f t="shared" si="79"/>
        <v>0</v>
      </c>
      <c r="AF245" s="1">
        <f>SUM($AE$2:AE244)</f>
        <v>0</v>
      </c>
    </row>
    <row r="246" spans="1:33" x14ac:dyDescent="0.25">
      <c r="A246" t="s">
        <v>8</v>
      </c>
      <c r="B246" t="s">
        <v>252</v>
      </c>
      <c r="C246">
        <v>152.11000000000001</v>
      </c>
      <c r="D246">
        <v>155.97</v>
      </c>
      <c r="E246">
        <v>158.55000000000001</v>
      </c>
      <c r="F246">
        <v>151.9</v>
      </c>
      <c r="G246">
        <v>131163</v>
      </c>
      <c r="H246" s="1">
        <f t="shared" si="57"/>
        <v>154.29025306854822</v>
      </c>
      <c r="I246" s="1">
        <f t="shared" si="58"/>
        <v>153.28240490967721</v>
      </c>
      <c r="J246" s="1">
        <f t="shared" si="59"/>
        <v>152.74225099446525</v>
      </c>
      <c r="K246" s="1">
        <f t="shared" si="60"/>
        <v>151.31954803010706</v>
      </c>
      <c r="L246">
        <v>0.73</v>
      </c>
      <c r="M246" s="1">
        <f t="shared" si="65"/>
        <v>113.03319999999999</v>
      </c>
      <c r="N246" s="1">
        <f t="shared" si="66"/>
        <v>0</v>
      </c>
      <c r="O246" s="1">
        <f t="shared" si="67"/>
        <v>196.65260928571431</v>
      </c>
      <c r="P246" s="1">
        <f t="shared" si="68"/>
        <v>79.565275714285718</v>
      </c>
      <c r="Q246" s="1">
        <f t="shared" si="69"/>
        <v>2.4715883596241457</v>
      </c>
      <c r="R246" s="1">
        <f t="shared" si="70"/>
        <v>71.194741530120069</v>
      </c>
      <c r="S246" s="1">
        <f t="shared" si="71"/>
        <v>75.613452669302035</v>
      </c>
      <c r="T246" s="1">
        <f t="shared" si="72"/>
        <v>20.409154413280916</v>
      </c>
      <c r="U246" s="1">
        <f t="shared" si="73"/>
        <v>0.91995711785540146</v>
      </c>
      <c r="V246" s="1">
        <f t="shared" si="74"/>
        <v>0.89390644869298175</v>
      </c>
      <c r="W246" s="1">
        <f t="shared" si="75"/>
        <v>0.93447687286251391</v>
      </c>
      <c r="X246" s="1" t="b">
        <f t="shared" si="61"/>
        <v>1</v>
      </c>
      <c r="Y246" s="1" t="b">
        <f t="shared" si="62"/>
        <v>0</v>
      </c>
      <c r="Z246" s="1" t="b">
        <f t="shared" si="63"/>
        <v>0</v>
      </c>
      <c r="AA246" s="1" t="b">
        <f t="shared" si="64"/>
        <v>1</v>
      </c>
      <c r="AB246" s="1" t="str">
        <f t="shared" si="76"/>
        <v/>
      </c>
      <c r="AC246" s="1" t="str">
        <f t="shared" si="77"/>
        <v/>
      </c>
      <c r="AD246" s="1">
        <f t="shared" si="78"/>
        <v>0</v>
      </c>
      <c r="AE246" s="1">
        <f t="shared" si="79"/>
        <v>0</v>
      </c>
      <c r="AF246" s="1">
        <f>SUM($AE$2:AE245)</f>
        <v>0</v>
      </c>
    </row>
    <row r="247" spans="1:33" x14ac:dyDescent="0.25">
      <c r="A247" t="s">
        <v>8</v>
      </c>
      <c r="B247" t="s">
        <v>253</v>
      </c>
      <c r="C247">
        <v>158.44999999999999</v>
      </c>
      <c r="D247">
        <v>157.02000000000001</v>
      </c>
      <c r="E247">
        <v>159.49</v>
      </c>
      <c r="F247">
        <v>154.72999999999999</v>
      </c>
      <c r="G247">
        <v>141687</v>
      </c>
      <c r="H247" s="1">
        <f t="shared" si="57"/>
        <v>155.65512653427413</v>
      </c>
      <c r="I247" s="1">
        <f t="shared" si="58"/>
        <v>154.8362024548386</v>
      </c>
      <c r="J247" s="1">
        <f t="shared" si="59"/>
        <v>154.39730196782085</v>
      </c>
      <c r="K247" s="1">
        <f t="shared" si="60"/>
        <v>153.31959491057597</v>
      </c>
      <c r="L247">
        <v>0.67300000000000004</v>
      </c>
      <c r="M247" s="1">
        <f t="shared" si="65"/>
        <v>104.96781</v>
      </c>
      <c r="N247" s="1">
        <f t="shared" si="66"/>
        <v>0</v>
      </c>
      <c r="O247" s="1">
        <f t="shared" si="67"/>
        <v>200.15755928571429</v>
      </c>
      <c r="P247" s="1">
        <f t="shared" si="68"/>
        <v>79.565275714285718</v>
      </c>
      <c r="Q247" s="1">
        <f t="shared" si="69"/>
        <v>2.5156396114866548</v>
      </c>
      <c r="R247" s="1">
        <f t="shared" si="70"/>
        <v>71.555673774618469</v>
      </c>
      <c r="S247" s="1">
        <f t="shared" si="71"/>
        <v>75.613452669302035</v>
      </c>
      <c r="T247" s="1">
        <f t="shared" si="72"/>
        <v>20.409154413280916</v>
      </c>
      <c r="U247" s="1">
        <f t="shared" si="73"/>
        <v>0.92649523636973352</v>
      </c>
      <c r="V247" s="1">
        <f t="shared" si="74"/>
        <v>0.92322617711256749</v>
      </c>
      <c r="W247" s="1">
        <f t="shared" si="75"/>
        <v>0.91610068195494732</v>
      </c>
      <c r="X247" s="1" t="b">
        <f t="shared" si="61"/>
        <v>1</v>
      </c>
      <c r="Y247" s="1" t="b">
        <f t="shared" si="62"/>
        <v>0</v>
      </c>
      <c r="Z247" s="1" t="b">
        <f t="shared" si="63"/>
        <v>1</v>
      </c>
      <c r="AA247" s="1" t="b">
        <f t="shared" si="64"/>
        <v>0</v>
      </c>
      <c r="AB247" s="1" t="str">
        <f t="shared" si="76"/>
        <v/>
      </c>
      <c r="AC247" s="1" t="str">
        <f t="shared" si="77"/>
        <v/>
      </c>
      <c r="AD247" s="1">
        <f t="shared" si="78"/>
        <v>0</v>
      </c>
      <c r="AE247" s="1">
        <f t="shared" si="79"/>
        <v>0</v>
      </c>
      <c r="AF247" s="1">
        <f>SUM($AE$2:AE246)</f>
        <v>0</v>
      </c>
    </row>
    <row r="248" spans="1:33" x14ac:dyDescent="0.25">
      <c r="A248" t="s">
        <v>8</v>
      </c>
      <c r="B248" t="s">
        <v>254</v>
      </c>
      <c r="C248">
        <v>154.26</v>
      </c>
      <c r="D248">
        <v>152.15</v>
      </c>
      <c r="E248">
        <v>155.44</v>
      </c>
      <c r="F248">
        <v>150.19999999999999</v>
      </c>
      <c r="G248">
        <v>128650</v>
      </c>
      <c r="H248" s="1">
        <f t="shared" si="57"/>
        <v>153.90256326713705</v>
      </c>
      <c r="I248" s="1">
        <f t="shared" si="58"/>
        <v>154.9541012274193</v>
      </c>
      <c r="J248" s="1">
        <f t="shared" si="59"/>
        <v>155.51767059175359</v>
      </c>
      <c r="K248" s="1">
        <f t="shared" si="60"/>
        <v>154.80947407220339</v>
      </c>
      <c r="L248">
        <v>-3.1019999999999999</v>
      </c>
      <c r="M248" s="1">
        <f t="shared" si="65"/>
        <v>0</v>
      </c>
      <c r="N248" s="1">
        <f t="shared" si="66"/>
        <v>487.07604000000003</v>
      </c>
      <c r="O248" s="1">
        <f t="shared" si="67"/>
        <v>207.65526</v>
      </c>
      <c r="P248" s="1">
        <f t="shared" si="68"/>
        <v>65.139655714285723</v>
      </c>
      <c r="Q248" s="1">
        <f t="shared" si="69"/>
        <v>3.18784706064173</v>
      </c>
      <c r="R248" s="1">
        <f t="shared" si="70"/>
        <v>76.121382048589808</v>
      </c>
      <c r="S248" s="1">
        <f t="shared" si="71"/>
        <v>76.121382048589808</v>
      </c>
      <c r="T248" s="1">
        <f t="shared" si="72"/>
        <v>20.409154413280916</v>
      </c>
      <c r="U248" s="1">
        <f t="shared" si="73"/>
        <v>1</v>
      </c>
      <c r="V248" s="1">
        <f t="shared" si="74"/>
        <v>0.96324761818486682</v>
      </c>
      <c r="W248" s="1">
        <f t="shared" si="75"/>
        <v>0.92857703343892428</v>
      </c>
      <c r="X248" s="1" t="b">
        <f t="shared" si="61"/>
        <v>0</v>
      </c>
      <c r="Y248" s="1" t="b">
        <f t="shared" si="62"/>
        <v>0</v>
      </c>
      <c r="Z248" s="1" t="b">
        <f t="shared" si="63"/>
        <v>1</v>
      </c>
      <c r="AA248" s="1" t="b">
        <f t="shared" si="64"/>
        <v>0</v>
      </c>
      <c r="AB248" s="1" t="str">
        <f t="shared" si="76"/>
        <v/>
      </c>
      <c r="AC248" s="1" t="str">
        <f t="shared" si="77"/>
        <v/>
      </c>
      <c r="AD248" s="1">
        <f t="shared" si="78"/>
        <v>0</v>
      </c>
      <c r="AE248" s="1">
        <f t="shared" si="79"/>
        <v>0</v>
      </c>
      <c r="AF248" s="1">
        <f>SUM($AE$2:AE247)</f>
        <v>0</v>
      </c>
    </row>
    <row r="249" spans="1:33" x14ac:dyDescent="0.25">
      <c r="A249" t="s">
        <v>8</v>
      </c>
      <c r="B249" t="s">
        <v>255</v>
      </c>
      <c r="C249">
        <v>154.65</v>
      </c>
      <c r="D249">
        <v>152.03</v>
      </c>
      <c r="E249">
        <v>155.18</v>
      </c>
      <c r="F249">
        <v>150.94999999999999</v>
      </c>
      <c r="G249">
        <v>70185</v>
      </c>
      <c r="H249" s="1">
        <f t="shared" si="57"/>
        <v>152.96628163356854</v>
      </c>
      <c r="I249" s="1">
        <f t="shared" si="58"/>
        <v>153.52805061370964</v>
      </c>
      <c r="J249" s="1">
        <f t="shared" si="59"/>
        <v>153.82912941352384</v>
      </c>
      <c r="K249" s="1">
        <f t="shared" si="60"/>
        <v>154.92500569281813</v>
      </c>
      <c r="L249">
        <v>-7.9000000000000001E-2</v>
      </c>
      <c r="M249" s="1">
        <f t="shared" si="65"/>
        <v>0</v>
      </c>
      <c r="N249" s="1">
        <f t="shared" si="66"/>
        <v>12.01985</v>
      </c>
      <c r="O249" s="1">
        <f t="shared" si="67"/>
        <v>207.65526</v>
      </c>
      <c r="P249" s="1">
        <f t="shared" si="68"/>
        <v>97.287308571428568</v>
      </c>
      <c r="Q249" s="1">
        <f t="shared" si="69"/>
        <v>2.1344537437536268</v>
      </c>
      <c r="R249" s="1">
        <f t="shared" si="70"/>
        <v>68.096514360985196</v>
      </c>
      <c r="S249" s="1">
        <f t="shared" si="71"/>
        <v>76.121382048589808</v>
      </c>
      <c r="T249" s="1">
        <f t="shared" si="72"/>
        <v>20.409154413280916</v>
      </c>
      <c r="U249" s="1">
        <f t="shared" si="73"/>
        <v>0.85595859242722738</v>
      </c>
      <c r="V249" s="1">
        <f t="shared" si="74"/>
        <v>0.92797929621361375</v>
      </c>
      <c r="W249" s="1">
        <f t="shared" si="75"/>
        <v>0.92560273666309056</v>
      </c>
      <c r="X249" s="1" t="b">
        <f t="shared" si="61"/>
        <v>0</v>
      </c>
      <c r="Y249" s="1" t="b">
        <f t="shared" si="62"/>
        <v>0</v>
      </c>
      <c r="Z249" s="1" t="b">
        <f t="shared" si="63"/>
        <v>1</v>
      </c>
      <c r="AA249" s="1" t="b">
        <f t="shared" si="64"/>
        <v>0</v>
      </c>
      <c r="AB249" s="1" t="str">
        <f t="shared" si="76"/>
        <v/>
      </c>
      <c r="AC249" s="1" t="str">
        <f t="shared" si="77"/>
        <v/>
      </c>
      <c r="AD249" s="1">
        <f t="shared" si="78"/>
        <v>0</v>
      </c>
      <c r="AE249" s="1">
        <f t="shared" si="79"/>
        <v>0</v>
      </c>
      <c r="AF249" s="1">
        <f>SUM($AE$2:AE248)</f>
        <v>0</v>
      </c>
    </row>
    <row r="250" spans="1:33" x14ac:dyDescent="0.25">
      <c r="A250" t="s">
        <v>8</v>
      </c>
      <c r="B250" t="s">
        <v>256</v>
      </c>
      <c r="C250">
        <v>151.63</v>
      </c>
      <c r="D250">
        <v>155.86000000000001</v>
      </c>
      <c r="E250">
        <v>156</v>
      </c>
      <c r="F250">
        <v>151.21</v>
      </c>
      <c r="G250">
        <v>82847</v>
      </c>
      <c r="H250" s="1">
        <f t="shared" si="57"/>
        <v>154.41314081678428</v>
      </c>
      <c r="I250" s="1">
        <f t="shared" si="58"/>
        <v>153.54502530685485</v>
      </c>
      <c r="J250" s="1">
        <f t="shared" si="59"/>
        <v>153.07976078519332</v>
      </c>
      <c r="K250" s="1">
        <f t="shared" si="60"/>
        <v>153.55125409019016</v>
      </c>
      <c r="L250">
        <v>2.5190000000000001</v>
      </c>
      <c r="M250" s="1">
        <f t="shared" si="65"/>
        <v>382.96357</v>
      </c>
      <c r="N250" s="1">
        <f t="shared" si="66"/>
        <v>0</v>
      </c>
      <c r="O250" s="1">
        <f t="shared" si="67"/>
        <v>207.65526</v>
      </c>
      <c r="P250" s="1">
        <f t="shared" si="68"/>
        <v>54.577626428571428</v>
      </c>
      <c r="Q250" s="1">
        <f t="shared" si="69"/>
        <v>3.8047689793136974</v>
      </c>
      <c r="R250" s="1">
        <f t="shared" si="70"/>
        <v>79.187344817089667</v>
      </c>
      <c r="S250" s="1">
        <f t="shared" si="71"/>
        <v>79.187344817089667</v>
      </c>
      <c r="T250" s="1">
        <f t="shared" si="72"/>
        <v>20.409154413280916</v>
      </c>
      <c r="U250" s="1">
        <f t="shared" si="73"/>
        <v>1</v>
      </c>
      <c r="V250" s="1">
        <f t="shared" si="74"/>
        <v>0.92797929621361375</v>
      </c>
      <c r="W250" s="1">
        <f t="shared" si="75"/>
        <v>0.94561345719924028</v>
      </c>
      <c r="X250" s="1" t="b">
        <f t="shared" si="61"/>
        <v>0</v>
      </c>
      <c r="Y250" s="1" t="b">
        <f t="shared" si="62"/>
        <v>0</v>
      </c>
      <c r="Z250" s="1" t="b">
        <f t="shared" si="63"/>
        <v>0</v>
      </c>
      <c r="AA250" s="1" t="b">
        <f t="shared" si="64"/>
        <v>1</v>
      </c>
      <c r="AB250" s="1" t="str">
        <f t="shared" si="76"/>
        <v/>
      </c>
      <c r="AC250" s="1" t="str">
        <f t="shared" si="77"/>
        <v/>
      </c>
      <c r="AD250" s="1">
        <f t="shared" si="78"/>
        <v>0</v>
      </c>
      <c r="AE250" s="1">
        <f t="shared" si="79"/>
        <v>0</v>
      </c>
      <c r="AF250" s="1">
        <f>SUM($AE$2:AE249)</f>
        <v>0</v>
      </c>
    </row>
    <row r="251" spans="1:33" x14ac:dyDescent="0.25">
      <c r="A251" t="s">
        <v>8</v>
      </c>
      <c r="B251" t="s">
        <v>257</v>
      </c>
      <c r="C251">
        <v>159.1</v>
      </c>
      <c r="D251">
        <v>159.21</v>
      </c>
      <c r="E251">
        <v>160.5</v>
      </c>
      <c r="F251">
        <v>157.43</v>
      </c>
      <c r="G251">
        <v>129629</v>
      </c>
      <c r="H251" s="1">
        <f t="shared" si="57"/>
        <v>156.81157040839213</v>
      </c>
      <c r="I251" s="1">
        <f t="shared" si="58"/>
        <v>155.37251265342744</v>
      </c>
      <c r="J251" s="1">
        <f t="shared" si="59"/>
        <v>154.60125294161628</v>
      </c>
      <c r="K251" s="1">
        <f t="shared" si="60"/>
        <v>153.60139321424933</v>
      </c>
      <c r="L251">
        <v>2.149</v>
      </c>
      <c r="M251" s="1">
        <f t="shared" si="65"/>
        <v>334.94314000000003</v>
      </c>
      <c r="N251" s="1">
        <f t="shared" si="66"/>
        <v>0</v>
      </c>
      <c r="O251" s="1">
        <f t="shared" si="67"/>
        <v>169.65382928571427</v>
      </c>
      <c r="P251" s="1">
        <f t="shared" si="68"/>
        <v>54.577626428571428</v>
      </c>
      <c r="Q251" s="1">
        <f t="shared" si="69"/>
        <v>3.108486762570172</v>
      </c>
      <c r="R251" s="1">
        <f t="shared" si="70"/>
        <v>75.660138201968465</v>
      </c>
      <c r="S251" s="1">
        <f t="shared" si="71"/>
        <v>79.187344817089667</v>
      </c>
      <c r="T251" s="1">
        <f t="shared" si="72"/>
        <v>38.976107936342792</v>
      </c>
      <c r="U251" s="1">
        <f t="shared" si="73"/>
        <v>0.91228306093687894</v>
      </c>
      <c r="V251" s="1">
        <f t="shared" si="74"/>
        <v>0.95614153046843953</v>
      </c>
      <c r="W251" s="1">
        <f t="shared" si="75"/>
        <v>0.94206041334102664</v>
      </c>
      <c r="X251" s="1" t="b">
        <f t="shared" si="61"/>
        <v>1</v>
      </c>
      <c r="Y251" s="1" t="b">
        <f t="shared" si="62"/>
        <v>0</v>
      </c>
      <c r="Z251" s="1" t="b">
        <f t="shared" si="63"/>
        <v>1</v>
      </c>
      <c r="AA251" s="1" t="b">
        <f t="shared" si="64"/>
        <v>0</v>
      </c>
      <c r="AB251" s="1" t="str">
        <f t="shared" si="76"/>
        <v/>
      </c>
      <c r="AC251" s="1" t="str">
        <f t="shared" si="77"/>
        <v/>
      </c>
      <c r="AD251" s="1">
        <f t="shared" si="78"/>
        <v>0</v>
      </c>
      <c r="AE251" s="1">
        <f t="shared" si="79"/>
        <v>0</v>
      </c>
      <c r="AF251" s="1">
        <f>SUM($AE$2:AE250)</f>
        <v>0</v>
      </c>
    </row>
    <row r="252" spans="1:33" x14ac:dyDescent="0.25">
      <c r="A252" t="s">
        <v>8</v>
      </c>
      <c r="B252" t="s">
        <v>258</v>
      </c>
      <c r="C252">
        <v>157.80000000000001</v>
      </c>
      <c r="D252">
        <v>158.91999999999999</v>
      </c>
      <c r="E252">
        <v>159.69</v>
      </c>
      <c r="F252">
        <v>155.30000000000001</v>
      </c>
      <c r="G252">
        <v>75141</v>
      </c>
      <c r="H252" s="1">
        <f t="shared" si="57"/>
        <v>157.86578520419607</v>
      </c>
      <c r="I252" s="1">
        <f t="shared" si="58"/>
        <v>157.2332563267137</v>
      </c>
      <c r="J252" s="1">
        <f t="shared" si="59"/>
        <v>156.8942539217885</v>
      </c>
      <c r="K252" s="1">
        <f t="shared" si="60"/>
        <v>155.4078110349854</v>
      </c>
      <c r="L252">
        <v>-0.182</v>
      </c>
      <c r="M252" s="1">
        <f t="shared" si="65"/>
        <v>0</v>
      </c>
      <c r="N252" s="1">
        <f t="shared" si="66"/>
        <v>28.976220000000001</v>
      </c>
      <c r="O252" s="1">
        <f t="shared" si="67"/>
        <v>169.65114285714284</v>
      </c>
      <c r="P252" s="1">
        <f t="shared" si="68"/>
        <v>54.577626428571428</v>
      </c>
      <c r="Q252" s="1">
        <f t="shared" si="69"/>
        <v>3.1084375404118041</v>
      </c>
      <c r="R252" s="1">
        <f t="shared" si="70"/>
        <v>75.659846592197042</v>
      </c>
      <c r="S252" s="1">
        <f t="shared" si="71"/>
        <v>79.187344817089667</v>
      </c>
      <c r="T252" s="1">
        <f t="shared" si="72"/>
        <v>48.908773173435058</v>
      </c>
      <c r="U252" s="1">
        <f t="shared" si="73"/>
        <v>0.88349852607291424</v>
      </c>
      <c r="V252" s="1">
        <f t="shared" si="74"/>
        <v>0.89789079350489653</v>
      </c>
      <c r="W252" s="1">
        <f t="shared" si="75"/>
        <v>0.91293504485925525</v>
      </c>
      <c r="X252" s="1" t="b">
        <f t="shared" si="61"/>
        <v>1</v>
      </c>
      <c r="Y252" s="1" t="b">
        <f t="shared" si="62"/>
        <v>0</v>
      </c>
      <c r="Z252" s="1" t="b">
        <f t="shared" si="63"/>
        <v>0</v>
      </c>
      <c r="AA252" s="1" t="b">
        <f t="shared" si="64"/>
        <v>1</v>
      </c>
      <c r="AB252" s="1" t="str">
        <f t="shared" si="76"/>
        <v/>
      </c>
      <c r="AC252" s="1" t="str">
        <f t="shared" si="77"/>
        <v/>
      </c>
      <c r="AD252" s="1">
        <f t="shared" si="78"/>
        <v>0</v>
      </c>
      <c r="AE252" s="1">
        <f t="shared" si="79"/>
        <v>0</v>
      </c>
      <c r="AF252" s="1">
        <f>SUM($AE$2:AE251)</f>
        <v>0</v>
      </c>
    </row>
    <row r="253" spans="1:33" x14ac:dyDescent="0.25">
      <c r="A253" t="s">
        <v>8</v>
      </c>
      <c r="B253" t="s">
        <v>259</v>
      </c>
      <c r="C253">
        <v>159.04</v>
      </c>
      <c r="D253">
        <v>156.88</v>
      </c>
      <c r="E253">
        <v>160.38</v>
      </c>
      <c r="F253">
        <v>155.91999999999999</v>
      </c>
      <c r="G253">
        <v>118708</v>
      </c>
      <c r="H253" s="1">
        <f t="shared" si="57"/>
        <v>157.37289260209803</v>
      </c>
      <c r="I253" s="1">
        <f t="shared" si="58"/>
        <v>157.66862816335686</v>
      </c>
      <c r="J253" s="1">
        <f t="shared" si="59"/>
        <v>157.82712696089428</v>
      </c>
      <c r="K253" s="1">
        <f t="shared" si="60"/>
        <v>157.22974133838818</v>
      </c>
      <c r="L253">
        <v>-1.284</v>
      </c>
      <c r="M253" s="1">
        <f t="shared" si="65"/>
        <v>0</v>
      </c>
      <c r="N253" s="1">
        <f t="shared" si="66"/>
        <v>204.05328</v>
      </c>
      <c r="O253" s="1">
        <f t="shared" si="67"/>
        <v>143.29007857142858</v>
      </c>
      <c r="P253" s="1">
        <f t="shared" si="68"/>
        <v>56.647356428571428</v>
      </c>
      <c r="Q253" s="1">
        <f t="shared" si="69"/>
        <v>2.529510423881967</v>
      </c>
      <c r="R253" s="1">
        <f t="shared" si="70"/>
        <v>71.667458658469116</v>
      </c>
      <c r="S253" s="1">
        <f t="shared" si="71"/>
        <v>79.187344817089667</v>
      </c>
      <c r="T253" s="1">
        <f t="shared" si="72"/>
        <v>57.316925658406646</v>
      </c>
      <c r="U253" s="1">
        <f t="shared" si="73"/>
        <v>0.65616177248093588</v>
      </c>
      <c r="V253" s="1">
        <f t="shared" si="74"/>
        <v>0.76983014927692506</v>
      </c>
      <c r="W253" s="1">
        <f t="shared" si="75"/>
        <v>0.8629858398726824</v>
      </c>
      <c r="X253" s="1" t="b">
        <f t="shared" si="61"/>
        <v>0</v>
      </c>
      <c r="Y253" s="1" t="b">
        <f t="shared" si="62"/>
        <v>0</v>
      </c>
      <c r="Z253" s="1" t="b">
        <f t="shared" si="63"/>
        <v>0</v>
      </c>
      <c r="AA253" s="1" t="b">
        <f t="shared" si="64"/>
        <v>1</v>
      </c>
      <c r="AB253" s="1" t="str">
        <f t="shared" si="76"/>
        <v/>
      </c>
      <c r="AC253" s="1" t="str">
        <f t="shared" si="77"/>
        <v/>
      </c>
      <c r="AD253" s="1">
        <f t="shared" si="78"/>
        <v>0</v>
      </c>
      <c r="AE253" s="1">
        <f t="shared" si="79"/>
        <v>0</v>
      </c>
      <c r="AF253" s="1">
        <f>SUM($AE$2:AE252)</f>
        <v>0</v>
      </c>
    </row>
    <row r="254" spans="1:33" x14ac:dyDescent="0.25">
      <c r="A254" t="s">
        <v>8</v>
      </c>
      <c r="B254" t="s">
        <v>260</v>
      </c>
      <c r="C254">
        <v>161.29</v>
      </c>
      <c r="D254">
        <v>166.82</v>
      </c>
      <c r="E254">
        <v>167.84</v>
      </c>
      <c r="F254">
        <v>160.5</v>
      </c>
      <c r="G254">
        <v>281166</v>
      </c>
      <c r="H254" s="1">
        <f t="shared" si="57"/>
        <v>162.09644630104901</v>
      </c>
      <c r="I254" s="1">
        <f t="shared" si="58"/>
        <v>159.26231408167843</v>
      </c>
      <c r="J254" s="1">
        <f t="shared" si="59"/>
        <v>157.74336740201576</v>
      </c>
      <c r="K254" s="1">
        <f t="shared" si="60"/>
        <v>157.75968658959212</v>
      </c>
      <c r="L254">
        <v>6.3360000000000003</v>
      </c>
      <c r="M254" s="1">
        <f t="shared" si="65"/>
        <v>993.99167999999997</v>
      </c>
      <c r="N254" s="1">
        <f t="shared" si="66"/>
        <v>0</v>
      </c>
      <c r="O254" s="1">
        <f t="shared" si="67"/>
        <v>106.64500357142857</v>
      </c>
      <c r="P254" s="1">
        <f t="shared" si="68"/>
        <v>71.222590714285715</v>
      </c>
      <c r="Q254" s="1">
        <f t="shared" si="69"/>
        <v>1.4973479973403703</v>
      </c>
      <c r="R254" s="1">
        <f t="shared" si="70"/>
        <v>59.957522897690602</v>
      </c>
      <c r="S254" s="1">
        <f t="shared" si="71"/>
        <v>79.187344817089667</v>
      </c>
      <c r="T254" s="1">
        <f t="shared" si="72"/>
        <v>59.957522897690602</v>
      </c>
      <c r="U254" s="1">
        <f t="shared" si="73"/>
        <v>0</v>
      </c>
      <c r="V254" s="1">
        <f t="shared" si="74"/>
        <v>0.32808088624046794</v>
      </c>
      <c r="W254" s="1">
        <f t="shared" si="75"/>
        <v>0.61298583987268218</v>
      </c>
      <c r="X254" s="1" t="b">
        <f t="shared" si="61"/>
        <v>0</v>
      </c>
      <c r="Y254" s="1" t="b">
        <f t="shared" si="62"/>
        <v>1</v>
      </c>
      <c r="Z254" s="1" t="b">
        <f t="shared" si="63"/>
        <v>0</v>
      </c>
      <c r="AA254" s="1" t="b">
        <f t="shared" si="64"/>
        <v>1</v>
      </c>
      <c r="AB254" s="1" t="str">
        <f t="shared" si="76"/>
        <v/>
      </c>
      <c r="AC254" s="1" t="str">
        <f t="shared" si="77"/>
        <v/>
      </c>
      <c r="AD254" s="1">
        <f t="shared" si="78"/>
        <v>0</v>
      </c>
      <c r="AE254" s="1">
        <f t="shared" si="79"/>
        <v>0</v>
      </c>
      <c r="AF254" s="1">
        <f>SUM($AE$2:AE253)</f>
        <v>0</v>
      </c>
    </row>
    <row r="255" spans="1:33" x14ac:dyDescent="0.25">
      <c r="A255" t="s">
        <v>8</v>
      </c>
      <c r="B255" t="s">
        <v>261</v>
      </c>
      <c r="C255">
        <v>167.8</v>
      </c>
      <c r="D255">
        <v>168.49</v>
      </c>
      <c r="E255">
        <v>169.73</v>
      </c>
      <c r="F255">
        <v>165.7</v>
      </c>
      <c r="G255">
        <v>152820</v>
      </c>
      <c r="H255" s="1">
        <f t="shared" si="57"/>
        <v>165.29322315052451</v>
      </c>
      <c r="I255" s="1">
        <f t="shared" si="58"/>
        <v>163.37515704083921</v>
      </c>
      <c r="J255" s="1">
        <f t="shared" si="59"/>
        <v>162.34717389708629</v>
      </c>
      <c r="K255" s="1">
        <f t="shared" si="60"/>
        <v>159.35413185200997</v>
      </c>
      <c r="L255">
        <v>1.0009999999999999</v>
      </c>
      <c r="M255" s="1">
        <f t="shared" si="65"/>
        <v>166.98681999999997</v>
      </c>
      <c r="N255" s="1">
        <f t="shared" si="66"/>
        <v>0</v>
      </c>
      <c r="O255" s="1">
        <f t="shared" si="67"/>
        <v>177.64440928571429</v>
      </c>
      <c r="P255" s="1">
        <f t="shared" si="68"/>
        <v>69.584024999999997</v>
      </c>
      <c r="Q255" s="1">
        <f t="shared" si="69"/>
        <v>2.5529481700104917</v>
      </c>
      <c r="R255" s="1">
        <f t="shared" si="70"/>
        <v>71.854360037088668</v>
      </c>
      <c r="S255" s="1">
        <f t="shared" si="71"/>
        <v>79.187344817089667</v>
      </c>
      <c r="T255" s="1">
        <f t="shared" si="72"/>
        <v>59.957522897690602</v>
      </c>
      <c r="U255" s="1">
        <f t="shared" si="73"/>
        <v>0.61866600685451612</v>
      </c>
      <c r="V255" s="1">
        <f t="shared" si="74"/>
        <v>0.30933300342725806</v>
      </c>
      <c r="W255" s="1">
        <f t="shared" si="75"/>
        <v>0.53958157635209159</v>
      </c>
      <c r="X255" s="1" t="b">
        <f t="shared" si="61"/>
        <v>1</v>
      </c>
      <c r="Y255" s="1" t="b">
        <f t="shared" si="62"/>
        <v>0</v>
      </c>
      <c r="Z255" s="1" t="b">
        <f t="shared" si="63"/>
        <v>0</v>
      </c>
      <c r="AA255" s="1" t="b">
        <f t="shared" si="64"/>
        <v>1</v>
      </c>
      <c r="AB255" s="1" t="str">
        <f t="shared" si="76"/>
        <v/>
      </c>
      <c r="AC255" s="1" t="str">
        <f t="shared" si="77"/>
        <v/>
      </c>
      <c r="AD255" s="1">
        <f t="shared" si="78"/>
        <v>0</v>
      </c>
      <c r="AE255" s="1">
        <f t="shared" si="79"/>
        <v>0</v>
      </c>
      <c r="AF255" s="1">
        <f>SUM($AE$2:AE254)</f>
        <v>0</v>
      </c>
    </row>
    <row r="256" spans="1:33" x14ac:dyDescent="0.25">
      <c r="A256" t="s">
        <v>8</v>
      </c>
      <c r="B256" t="s">
        <v>262</v>
      </c>
      <c r="C256">
        <v>168</v>
      </c>
      <c r="D256">
        <v>167.97</v>
      </c>
      <c r="E256">
        <v>169.4</v>
      </c>
      <c r="F256">
        <v>167.63</v>
      </c>
      <c r="G256">
        <v>84460</v>
      </c>
      <c r="H256" s="1">
        <f t="shared" si="57"/>
        <v>166.63161157526224</v>
      </c>
      <c r="I256" s="1">
        <f t="shared" si="58"/>
        <v>165.8285785204196</v>
      </c>
      <c r="J256" s="1">
        <f t="shared" si="59"/>
        <v>165.39819479168042</v>
      </c>
      <c r="K256" s="1">
        <f t="shared" si="60"/>
        <v>163.42087687127861</v>
      </c>
      <c r="L256">
        <v>-0.309</v>
      </c>
      <c r="M256" s="1">
        <f t="shared" si="65"/>
        <v>0</v>
      </c>
      <c r="N256" s="1">
        <f t="shared" si="66"/>
        <v>52.063410000000005</v>
      </c>
      <c r="O256" s="1">
        <f t="shared" si="67"/>
        <v>189.57203928571428</v>
      </c>
      <c r="P256" s="1">
        <f t="shared" si="68"/>
        <v>66.940285000000003</v>
      </c>
      <c r="Q256" s="1">
        <f t="shared" si="69"/>
        <v>2.8319574570935018</v>
      </c>
      <c r="R256" s="1">
        <f t="shared" si="70"/>
        <v>73.903676875408493</v>
      </c>
      <c r="S256" s="1">
        <f t="shared" si="71"/>
        <v>79.187344817089667</v>
      </c>
      <c r="T256" s="1">
        <f t="shared" si="72"/>
        <v>59.957522897690602</v>
      </c>
      <c r="U256" s="1">
        <f t="shared" si="73"/>
        <v>0.72523573209219361</v>
      </c>
      <c r="V256" s="1">
        <f t="shared" si="74"/>
        <v>0.67195086947335492</v>
      </c>
      <c r="W256" s="1">
        <f t="shared" si="75"/>
        <v>0.50001587785691137</v>
      </c>
      <c r="X256" s="1" t="b">
        <f t="shared" si="61"/>
        <v>1</v>
      </c>
      <c r="Y256" s="1" t="b">
        <f t="shared" si="62"/>
        <v>0</v>
      </c>
      <c r="Z256" s="1" t="b">
        <f t="shared" si="63"/>
        <v>1</v>
      </c>
      <c r="AA256" s="1" t="b">
        <f t="shared" si="64"/>
        <v>0</v>
      </c>
      <c r="AB256" s="1" t="str">
        <f t="shared" si="76"/>
        <v/>
      </c>
      <c r="AC256" s="1" t="str">
        <f t="shared" si="77"/>
        <v/>
      </c>
      <c r="AD256" s="1">
        <f t="shared" si="78"/>
        <v>0</v>
      </c>
      <c r="AE256" s="1">
        <f t="shared" si="79"/>
        <v>0</v>
      </c>
      <c r="AF256" s="1">
        <f>SUM($AE$2:AE255)</f>
        <v>0</v>
      </c>
    </row>
    <row r="257" spans="1:32" x14ac:dyDescent="0.25">
      <c r="A257" t="s">
        <v>8</v>
      </c>
      <c r="B257" t="s">
        <v>263</v>
      </c>
      <c r="C257">
        <v>166.32</v>
      </c>
      <c r="D257">
        <v>166.7</v>
      </c>
      <c r="E257">
        <v>167.55</v>
      </c>
      <c r="F257">
        <v>165.61</v>
      </c>
      <c r="G257">
        <v>55536</v>
      </c>
      <c r="H257" s="1">
        <f t="shared" si="57"/>
        <v>166.66580578763111</v>
      </c>
      <c r="I257" s="1">
        <f t="shared" si="58"/>
        <v>166.64528926020981</v>
      </c>
      <c r="J257" s="1">
        <f t="shared" si="59"/>
        <v>166.63429347427157</v>
      </c>
      <c r="K257" s="1">
        <f t="shared" si="60"/>
        <v>165.83724938091294</v>
      </c>
      <c r="L257">
        <v>-0.75600000000000001</v>
      </c>
      <c r="M257" s="1">
        <f t="shared" si="65"/>
        <v>0</v>
      </c>
      <c r="N257" s="1">
        <f t="shared" si="66"/>
        <v>126.98532</v>
      </c>
      <c r="O257" s="1">
        <f t="shared" si="67"/>
        <v>189.57203928571428</v>
      </c>
      <c r="P257" s="1">
        <f t="shared" si="68"/>
        <v>56.013485714285714</v>
      </c>
      <c r="Q257" s="1">
        <f t="shared" si="69"/>
        <v>3.3843999684769788</v>
      </c>
      <c r="R257" s="1">
        <f t="shared" si="70"/>
        <v>77.191861892395451</v>
      </c>
      <c r="S257" s="1">
        <f t="shared" si="71"/>
        <v>79.187344817089667</v>
      </c>
      <c r="T257" s="1">
        <f t="shared" si="72"/>
        <v>59.957522897690602</v>
      </c>
      <c r="U257" s="1">
        <f t="shared" si="73"/>
        <v>0.89622977617482924</v>
      </c>
      <c r="V257" s="1">
        <f t="shared" si="74"/>
        <v>0.81073275413351142</v>
      </c>
      <c r="W257" s="1">
        <f t="shared" si="75"/>
        <v>0.56003287878038477</v>
      </c>
      <c r="X257" s="1" t="b">
        <f t="shared" si="61"/>
        <v>1</v>
      </c>
      <c r="Y257" s="1" t="b">
        <f t="shared" si="62"/>
        <v>0</v>
      </c>
      <c r="Z257" s="1" t="b">
        <f t="shared" si="63"/>
        <v>1</v>
      </c>
      <c r="AA257" s="1" t="b">
        <f t="shared" si="64"/>
        <v>0</v>
      </c>
      <c r="AB257" s="1" t="str">
        <f t="shared" si="76"/>
        <v/>
      </c>
      <c r="AC257" s="1" t="str">
        <f t="shared" si="77"/>
        <v/>
      </c>
      <c r="AD257" s="1">
        <f t="shared" si="78"/>
        <v>0</v>
      </c>
      <c r="AE257" s="1">
        <f t="shared" si="79"/>
        <v>0</v>
      </c>
      <c r="AF257" s="1">
        <f>SUM($AE$2:AE256)</f>
        <v>0</v>
      </c>
    </row>
    <row r="258" spans="1:32" x14ac:dyDescent="0.25">
      <c r="A258" t="s">
        <v>8</v>
      </c>
      <c r="B258" t="s">
        <v>264</v>
      </c>
      <c r="C258">
        <v>168.55</v>
      </c>
      <c r="D258">
        <v>171.83</v>
      </c>
      <c r="E258">
        <v>171.95</v>
      </c>
      <c r="F258">
        <v>168</v>
      </c>
      <c r="G258">
        <v>103876</v>
      </c>
      <c r="H258" s="1">
        <f t="shared" si="57"/>
        <v>169.24790289381556</v>
      </c>
      <c r="I258" s="1">
        <f t="shared" si="58"/>
        <v>167.69864463010492</v>
      </c>
      <c r="J258" s="1">
        <f t="shared" si="59"/>
        <v>166.86832320772402</v>
      </c>
      <c r="K258" s="1">
        <f t="shared" si="60"/>
        <v>166.69687842179977</v>
      </c>
      <c r="L258">
        <v>3.077</v>
      </c>
      <c r="M258" s="1">
        <f t="shared" si="65"/>
        <v>512.93589999999995</v>
      </c>
      <c r="N258" s="1">
        <f t="shared" si="66"/>
        <v>0</v>
      </c>
      <c r="O258" s="1">
        <f t="shared" si="67"/>
        <v>178.06758714285715</v>
      </c>
      <c r="P258" s="1">
        <f t="shared" si="68"/>
        <v>65.083865714285722</v>
      </c>
      <c r="Q258" s="1">
        <f t="shared" si="69"/>
        <v>2.7359712762693476</v>
      </c>
      <c r="R258" s="1">
        <f t="shared" si="70"/>
        <v>73.233198917991245</v>
      </c>
      <c r="S258" s="1">
        <f t="shared" si="71"/>
        <v>79.187344817089667</v>
      </c>
      <c r="T258" s="1">
        <f t="shared" si="72"/>
        <v>59.957522897690602</v>
      </c>
      <c r="U258" s="1">
        <f t="shared" si="73"/>
        <v>0.6903691607725253</v>
      </c>
      <c r="V258" s="1">
        <f t="shared" si="74"/>
        <v>0.79329946847367727</v>
      </c>
      <c r="W258" s="1">
        <f t="shared" si="75"/>
        <v>0.73262516897351615</v>
      </c>
      <c r="X258" s="1" t="b">
        <f t="shared" si="61"/>
        <v>1</v>
      </c>
      <c r="Y258" s="1" t="b">
        <f t="shared" si="62"/>
        <v>0</v>
      </c>
      <c r="Z258" s="1" t="b">
        <f t="shared" si="63"/>
        <v>1</v>
      </c>
      <c r="AA258" s="1" t="b">
        <f t="shared" si="64"/>
        <v>0</v>
      </c>
      <c r="AB258" s="1" t="str">
        <f t="shared" si="76"/>
        <v/>
      </c>
      <c r="AC258" s="1" t="str">
        <f t="shared" si="77"/>
        <v/>
      </c>
      <c r="AD258" s="1">
        <f t="shared" si="78"/>
        <v>0</v>
      </c>
      <c r="AE258" s="1">
        <f t="shared" si="79"/>
        <v>0</v>
      </c>
      <c r="AF258" s="1">
        <f>SUM($AE$2:AE257)</f>
        <v>0</v>
      </c>
    </row>
    <row r="259" spans="1:32" x14ac:dyDescent="0.25">
      <c r="A259" t="s">
        <v>8</v>
      </c>
      <c r="B259" t="s">
        <v>265</v>
      </c>
      <c r="C259">
        <v>171.86</v>
      </c>
      <c r="D259">
        <v>171.52</v>
      </c>
      <c r="E259">
        <v>173.09</v>
      </c>
      <c r="F259">
        <v>169.99</v>
      </c>
      <c r="G259">
        <v>81771</v>
      </c>
      <c r="H259" s="1">
        <f t="shared" si="57"/>
        <v>170.38395144690779</v>
      </c>
      <c r="I259" s="1">
        <f t="shared" si="58"/>
        <v>169.70232231505247</v>
      </c>
      <c r="J259" s="1">
        <f t="shared" si="59"/>
        <v>169.33700474111691</v>
      </c>
      <c r="K259" s="1">
        <f t="shared" si="60"/>
        <v>167.73666806662132</v>
      </c>
      <c r="L259">
        <v>-0.18</v>
      </c>
      <c r="M259" s="1">
        <f t="shared" si="65"/>
        <v>0</v>
      </c>
      <c r="N259" s="1">
        <f t="shared" si="66"/>
        <v>30.929400000000001</v>
      </c>
      <c r="O259" s="1">
        <f t="shared" si="67"/>
        <v>186.41586571428573</v>
      </c>
      <c r="P259" s="1">
        <f t="shared" si="68"/>
        <v>65.083865714285722</v>
      </c>
      <c r="Q259" s="1">
        <f t="shared" si="69"/>
        <v>2.864240832476673</v>
      </c>
      <c r="R259" s="1">
        <f t="shared" si="70"/>
        <v>74.121695739158184</v>
      </c>
      <c r="S259" s="1">
        <f t="shared" si="71"/>
        <v>79.187344817089667</v>
      </c>
      <c r="T259" s="1">
        <f t="shared" si="72"/>
        <v>59.957522897690602</v>
      </c>
      <c r="U259" s="1">
        <f t="shared" si="73"/>
        <v>0.73657327149653684</v>
      </c>
      <c r="V259" s="1">
        <f t="shared" si="74"/>
        <v>0.71347121613453113</v>
      </c>
      <c r="W259" s="1">
        <f t="shared" si="75"/>
        <v>0.76210198513402128</v>
      </c>
      <c r="X259" s="1" t="b">
        <f t="shared" si="61"/>
        <v>1</v>
      </c>
      <c r="Y259" s="1" t="b">
        <f t="shared" si="62"/>
        <v>0</v>
      </c>
      <c r="Z259" s="1" t="b">
        <f t="shared" si="63"/>
        <v>0</v>
      </c>
      <c r="AA259" s="1" t="b">
        <f t="shared" si="64"/>
        <v>1</v>
      </c>
      <c r="AB259" s="1" t="str">
        <f t="shared" si="76"/>
        <v/>
      </c>
      <c r="AC259" s="1" t="str">
        <f t="shared" si="77"/>
        <v/>
      </c>
      <c r="AD259" s="1">
        <f t="shared" si="78"/>
        <v>0</v>
      </c>
      <c r="AE259" s="1">
        <f t="shared" si="79"/>
        <v>0</v>
      </c>
      <c r="AF259" s="1">
        <f>SUM($AE$2:AE258)</f>
        <v>0</v>
      </c>
    </row>
    <row r="260" spans="1:32" x14ac:dyDescent="0.25">
      <c r="A260" t="s">
        <v>8</v>
      </c>
      <c r="B260" t="s">
        <v>266</v>
      </c>
      <c r="C260">
        <v>169.16</v>
      </c>
      <c r="D260">
        <v>166.96</v>
      </c>
      <c r="E260">
        <v>169.61</v>
      </c>
      <c r="F260">
        <v>164.33</v>
      </c>
      <c r="G260">
        <v>97134</v>
      </c>
      <c r="H260" s="1">
        <f t="shared" ref="H260:H323" si="80">($D260*(2/(3+1))) +(H259*(1-(2/(3+1))))</f>
        <v>168.6719757234539</v>
      </c>
      <c r="I260" s="1">
        <f t="shared" ref="I260:I323" si="81">($D260*(2/(9+1))) +(H259*(1-(2/(9+1))))</f>
        <v>169.69916115752622</v>
      </c>
      <c r="J260" s="1">
        <f t="shared" ref="J260:J323" si="82">($D260*(2/(50+1))) +(H259*(1-(2/(50+1))))</f>
        <v>170.2496788411467</v>
      </c>
      <c r="K260" s="1">
        <f t="shared" ref="K260:K323" si="83">($D260*(2/(200+1))) +(I259*(1-(2/(200+1))))</f>
        <v>169.67503552584796</v>
      </c>
      <c r="L260">
        <v>-2.6589999999999998</v>
      </c>
      <c r="M260" s="1">
        <f t="shared" si="65"/>
        <v>0</v>
      </c>
      <c r="N260" s="1">
        <f t="shared" si="66"/>
        <v>456.07168000000001</v>
      </c>
      <c r="O260" s="1">
        <f t="shared" si="67"/>
        <v>178.34206571428572</v>
      </c>
      <c r="P260" s="1">
        <f t="shared" si="68"/>
        <v>67.293108571428576</v>
      </c>
      <c r="Q260" s="1">
        <f t="shared" si="69"/>
        <v>2.6502277796393332</v>
      </c>
      <c r="R260" s="1">
        <f t="shared" si="70"/>
        <v>72.604449355793179</v>
      </c>
      <c r="S260" s="1">
        <f t="shared" si="71"/>
        <v>79.187344817089667</v>
      </c>
      <c r="T260" s="1">
        <f t="shared" si="72"/>
        <v>59.957522897690602</v>
      </c>
      <c r="U260" s="1">
        <f t="shared" si="73"/>
        <v>0.65767257289805392</v>
      </c>
      <c r="V260" s="1">
        <f t="shared" si="74"/>
        <v>0.69712292219729544</v>
      </c>
      <c r="W260" s="1">
        <f t="shared" si="75"/>
        <v>0.7452111953354863</v>
      </c>
      <c r="X260" s="1" t="b">
        <f t="shared" ref="X260:X323" si="84">IF(AND((I260&gt;J260),(J260&gt;K260)),TRUE,FALSE)</f>
        <v>0</v>
      </c>
      <c r="Y260" s="1" t="b">
        <f t="shared" ref="Y260:Y323" si="85">IF(U260&lt;0.3,TRUE,FALSE)</f>
        <v>0</v>
      </c>
      <c r="Z260" s="1" t="b">
        <f t="shared" ref="Z260:Z323" si="86">IF(V260&gt;W260,TRUE,FALSE)</f>
        <v>0</v>
      </c>
      <c r="AA260" s="1" t="b">
        <f t="shared" ref="AA260:AA323" si="87">IF(V260&lt;W260,TRUE,FALSE)</f>
        <v>1</v>
      </c>
      <c r="AB260" s="1" t="str">
        <f t="shared" si="76"/>
        <v/>
      </c>
      <c r="AC260" s="1" t="str">
        <f t="shared" si="77"/>
        <v/>
      </c>
      <c r="AD260" s="1">
        <f t="shared" si="78"/>
        <v>0</v>
      </c>
      <c r="AE260" s="1">
        <f t="shared" si="79"/>
        <v>0</v>
      </c>
      <c r="AF260" s="1">
        <f>SUM($AE$2:AE259)</f>
        <v>0</v>
      </c>
    </row>
    <row r="261" spans="1:32" x14ac:dyDescent="0.25">
      <c r="A261" t="s">
        <v>8</v>
      </c>
      <c r="B261" t="s">
        <v>267</v>
      </c>
      <c r="C261">
        <v>163.83000000000001</v>
      </c>
      <c r="D261">
        <v>167.36</v>
      </c>
      <c r="E261">
        <v>167.65</v>
      </c>
      <c r="F261">
        <v>163.75</v>
      </c>
      <c r="G261">
        <v>64822</v>
      </c>
      <c r="H261" s="1">
        <f t="shared" si="80"/>
        <v>168.01598786172696</v>
      </c>
      <c r="I261" s="1">
        <f t="shared" si="81"/>
        <v>168.40958057876313</v>
      </c>
      <c r="J261" s="1">
        <f t="shared" si="82"/>
        <v>168.62052569508316</v>
      </c>
      <c r="K261" s="1">
        <f t="shared" si="83"/>
        <v>169.67588592212795</v>
      </c>
      <c r="L261">
        <v>0.24</v>
      </c>
      <c r="M261" s="1">
        <f t="shared" ref="M261:M324" si="88">IF(L261&gt;0,L261*D260,0)</f>
        <v>40.070399999999999</v>
      </c>
      <c r="N261" s="1">
        <f t="shared" ref="N261:N324" si="89">IF(L261&lt;0,L261*D260*-1,0)</f>
        <v>0</v>
      </c>
      <c r="O261" s="1">
        <f t="shared" si="67"/>
        <v>170.84436499999998</v>
      </c>
      <c r="P261" s="1">
        <f t="shared" si="68"/>
        <v>99.86965714285715</v>
      </c>
      <c r="Q261" s="1">
        <f t="shared" si="69"/>
        <v>1.710673390573656</v>
      </c>
      <c r="R261" s="1">
        <f t="shared" si="70"/>
        <v>63.108797855267568</v>
      </c>
      <c r="S261" s="1">
        <f t="shared" si="71"/>
        <v>79.187344817089667</v>
      </c>
      <c r="T261" s="1">
        <f t="shared" si="72"/>
        <v>59.957522897690602</v>
      </c>
      <c r="U261" s="1">
        <f t="shared" si="73"/>
        <v>0.16387437027682283</v>
      </c>
      <c r="V261" s="1">
        <f t="shared" si="74"/>
        <v>0.41077347158743838</v>
      </c>
      <c r="W261" s="1">
        <f t="shared" si="75"/>
        <v>0.5621223438609847</v>
      </c>
      <c r="X261" s="1" t="b">
        <f t="shared" si="84"/>
        <v>0</v>
      </c>
      <c r="Y261" s="1" t="b">
        <f t="shared" si="85"/>
        <v>1</v>
      </c>
      <c r="Z261" s="1" t="b">
        <f t="shared" si="86"/>
        <v>0</v>
      </c>
      <c r="AA261" s="1" t="b">
        <f t="shared" si="87"/>
        <v>1</v>
      </c>
      <c r="AB261" s="1" t="str">
        <f t="shared" si="76"/>
        <v/>
      </c>
      <c r="AC261" s="1" t="str">
        <f t="shared" si="77"/>
        <v/>
      </c>
      <c r="AD261" s="1">
        <f t="shared" si="78"/>
        <v>0</v>
      </c>
      <c r="AE261" s="1">
        <f t="shared" si="79"/>
        <v>0</v>
      </c>
      <c r="AF261" s="1">
        <f>SUM($AE$2:AE260)</f>
        <v>0</v>
      </c>
    </row>
    <row r="262" spans="1:32" x14ac:dyDescent="0.25">
      <c r="A262" t="s">
        <v>8</v>
      </c>
      <c r="B262" t="s">
        <v>268</v>
      </c>
      <c r="C262">
        <v>168.85</v>
      </c>
      <c r="D262">
        <v>167.45</v>
      </c>
      <c r="E262">
        <v>170.33</v>
      </c>
      <c r="F262">
        <v>167.45</v>
      </c>
      <c r="G262">
        <v>56384</v>
      </c>
      <c r="H262" s="1">
        <f t="shared" si="80"/>
        <v>167.73299393086347</v>
      </c>
      <c r="I262" s="1">
        <f t="shared" si="81"/>
        <v>167.90279028938158</v>
      </c>
      <c r="J262" s="1">
        <f t="shared" si="82"/>
        <v>167.9937922593063</v>
      </c>
      <c r="K262" s="1">
        <f t="shared" si="83"/>
        <v>168.40003251330282</v>
      </c>
      <c r="L262">
        <v>5.3999999999999999E-2</v>
      </c>
      <c r="M262" s="1">
        <f t="shared" si="88"/>
        <v>9.0374400000000001</v>
      </c>
      <c r="N262" s="1">
        <f t="shared" si="89"/>
        <v>0</v>
      </c>
      <c r="O262" s="1">
        <f t="shared" si="67"/>
        <v>173.70653642857141</v>
      </c>
      <c r="P262" s="1">
        <f t="shared" si="68"/>
        <v>65.078511428571431</v>
      </c>
      <c r="Q262" s="1">
        <f t="shared" si="69"/>
        <v>2.6691842301775361</v>
      </c>
      <c r="R262" s="1">
        <f t="shared" si="70"/>
        <v>72.745985557895679</v>
      </c>
      <c r="S262" s="1">
        <f t="shared" si="71"/>
        <v>79.187344817089667</v>
      </c>
      <c r="T262" s="1">
        <f t="shared" si="72"/>
        <v>59.957522897690602</v>
      </c>
      <c r="U262" s="1">
        <f t="shared" si="73"/>
        <v>0.66503281797446401</v>
      </c>
      <c r="V262" s="1">
        <f t="shared" si="74"/>
        <v>0.41445359412564342</v>
      </c>
      <c r="W262" s="1">
        <f t="shared" si="75"/>
        <v>0.55578825816146948</v>
      </c>
      <c r="X262" s="1" t="b">
        <f t="shared" si="84"/>
        <v>0</v>
      </c>
      <c r="Y262" s="1" t="b">
        <f t="shared" si="85"/>
        <v>0</v>
      </c>
      <c r="Z262" s="1" t="b">
        <f t="shared" si="86"/>
        <v>0</v>
      </c>
      <c r="AA262" s="1" t="b">
        <f t="shared" si="87"/>
        <v>1</v>
      </c>
      <c r="AB262" s="1" t="str">
        <f t="shared" si="76"/>
        <v/>
      </c>
      <c r="AC262" s="1" t="str">
        <f t="shared" si="77"/>
        <v/>
      </c>
      <c r="AD262" s="1">
        <f t="shared" si="78"/>
        <v>0</v>
      </c>
      <c r="AE262" s="1">
        <f t="shared" si="79"/>
        <v>0</v>
      </c>
      <c r="AF262" s="1">
        <f>SUM($AE$2:AE261)</f>
        <v>0</v>
      </c>
    </row>
    <row r="263" spans="1:32" x14ac:dyDescent="0.25">
      <c r="A263" t="s">
        <v>8</v>
      </c>
      <c r="B263" t="s">
        <v>269</v>
      </c>
      <c r="C263">
        <v>169.6</v>
      </c>
      <c r="D263">
        <v>168.71</v>
      </c>
      <c r="E263">
        <v>170.49</v>
      </c>
      <c r="F263">
        <v>168.61</v>
      </c>
      <c r="G263">
        <v>66948</v>
      </c>
      <c r="H263" s="1">
        <f t="shared" si="80"/>
        <v>168.22149696543175</v>
      </c>
      <c r="I263" s="1">
        <f t="shared" si="81"/>
        <v>167.9283951446908</v>
      </c>
      <c r="J263" s="1">
        <f t="shared" si="82"/>
        <v>167.77130789435904</v>
      </c>
      <c r="K263" s="1">
        <f t="shared" si="83"/>
        <v>167.91082222680069</v>
      </c>
      <c r="L263">
        <v>0.752</v>
      </c>
      <c r="M263" s="1">
        <f t="shared" si="88"/>
        <v>125.9224</v>
      </c>
      <c r="N263" s="1">
        <f t="shared" si="89"/>
        <v>0</v>
      </c>
      <c r="O263" s="1">
        <f t="shared" si="67"/>
        <v>174.35206785714286</v>
      </c>
      <c r="P263" s="1">
        <f t="shared" si="68"/>
        <v>64.219950714285716</v>
      </c>
      <c r="Q263" s="1">
        <f t="shared" si="69"/>
        <v>2.7149206113974529</v>
      </c>
      <c r="R263" s="1">
        <f t="shared" si="70"/>
        <v>73.081524355272109</v>
      </c>
      <c r="S263" s="1">
        <f t="shared" si="71"/>
        <v>79.187344817089667</v>
      </c>
      <c r="T263" s="1">
        <f t="shared" si="72"/>
        <v>59.957522897690602</v>
      </c>
      <c r="U263" s="1">
        <f t="shared" si="73"/>
        <v>0.68248169497305644</v>
      </c>
      <c r="V263" s="1">
        <f t="shared" si="74"/>
        <v>0.67375725647376017</v>
      </c>
      <c r="W263" s="1">
        <f t="shared" si="75"/>
        <v>0.54226536403059933</v>
      </c>
      <c r="X263" s="1" t="b">
        <f t="shared" si="84"/>
        <v>0</v>
      </c>
      <c r="Y263" s="1" t="b">
        <f t="shared" si="85"/>
        <v>0</v>
      </c>
      <c r="Z263" s="1" t="b">
        <f t="shared" si="86"/>
        <v>1</v>
      </c>
      <c r="AA263" s="1" t="b">
        <f t="shared" si="87"/>
        <v>0</v>
      </c>
      <c r="AB263" s="1" t="str">
        <f t="shared" si="76"/>
        <v/>
      </c>
      <c r="AC263" s="1" t="str">
        <f t="shared" si="77"/>
        <v/>
      </c>
      <c r="AD263" s="1">
        <f t="shared" si="78"/>
        <v>0</v>
      </c>
      <c r="AE263" s="1">
        <f t="shared" si="79"/>
        <v>0</v>
      </c>
      <c r="AF263" s="1">
        <f>SUM($AE$2:AE262)</f>
        <v>0</v>
      </c>
    </row>
    <row r="264" spans="1:32" x14ac:dyDescent="0.25">
      <c r="A264" t="s">
        <v>8</v>
      </c>
      <c r="B264" t="s">
        <v>270</v>
      </c>
      <c r="C264">
        <v>169.91</v>
      </c>
      <c r="D264">
        <v>169.4</v>
      </c>
      <c r="E264">
        <v>171.05</v>
      </c>
      <c r="F264">
        <v>168.99</v>
      </c>
      <c r="G264">
        <v>65516</v>
      </c>
      <c r="H264" s="1">
        <f t="shared" si="80"/>
        <v>168.81074848271589</v>
      </c>
      <c r="I264" s="1">
        <f t="shared" si="81"/>
        <v>168.45719757234539</v>
      </c>
      <c r="J264" s="1">
        <f t="shared" si="82"/>
        <v>168.26771277070895</v>
      </c>
      <c r="K264" s="1">
        <f t="shared" si="83"/>
        <v>167.94303797907199</v>
      </c>
      <c r="L264">
        <v>0.40899999999999997</v>
      </c>
      <c r="M264" s="1">
        <f t="shared" si="88"/>
        <v>69.002390000000005</v>
      </c>
      <c r="N264" s="1">
        <f t="shared" si="89"/>
        <v>0</v>
      </c>
      <c r="O264" s="1">
        <f t="shared" si="67"/>
        <v>155.9919842857143</v>
      </c>
      <c r="P264" s="1">
        <f t="shared" si="68"/>
        <v>64.219950714285716</v>
      </c>
      <c r="Q264" s="1">
        <f t="shared" si="69"/>
        <v>2.4290268452512827</v>
      </c>
      <c r="R264" s="1">
        <f t="shared" si="70"/>
        <v>70.837207023186224</v>
      </c>
      <c r="S264" s="1">
        <f t="shared" si="71"/>
        <v>77.191861892395451</v>
      </c>
      <c r="T264" s="1">
        <f t="shared" si="72"/>
        <v>59.957522897690602</v>
      </c>
      <c r="U264" s="1">
        <f t="shared" si="73"/>
        <v>0.63127945486266357</v>
      </c>
      <c r="V264" s="1">
        <f t="shared" si="74"/>
        <v>0.65688057491786001</v>
      </c>
      <c r="W264" s="1">
        <f t="shared" si="75"/>
        <v>0.53566708452175171</v>
      </c>
      <c r="X264" s="1" t="b">
        <f t="shared" si="84"/>
        <v>1</v>
      </c>
      <c r="Y264" s="1" t="b">
        <f t="shared" si="85"/>
        <v>0</v>
      </c>
      <c r="Z264" s="1" t="b">
        <f t="shared" si="86"/>
        <v>1</v>
      </c>
      <c r="AA264" s="1" t="b">
        <f t="shared" si="87"/>
        <v>0</v>
      </c>
      <c r="AB264" s="1" t="str">
        <f t="shared" si="76"/>
        <v/>
      </c>
      <c r="AC264" s="1" t="str">
        <f t="shared" si="77"/>
        <v/>
      </c>
      <c r="AD264" s="1">
        <f t="shared" si="78"/>
        <v>0</v>
      </c>
      <c r="AE264" s="1">
        <f t="shared" si="79"/>
        <v>0</v>
      </c>
      <c r="AF264" s="1">
        <f>SUM($AE$2:AE263)</f>
        <v>0</v>
      </c>
    </row>
    <row r="265" spans="1:32" x14ac:dyDescent="0.25">
      <c r="A265" t="s">
        <v>8</v>
      </c>
      <c r="B265" t="s">
        <v>271</v>
      </c>
      <c r="C265">
        <v>167.64</v>
      </c>
      <c r="D265">
        <v>168.38</v>
      </c>
      <c r="E265">
        <v>168.5</v>
      </c>
      <c r="F265">
        <v>166.61</v>
      </c>
      <c r="G265">
        <v>61301</v>
      </c>
      <c r="H265" s="1">
        <f t="shared" si="80"/>
        <v>168.59537424135794</v>
      </c>
      <c r="I265" s="1">
        <f t="shared" si="81"/>
        <v>168.72459878617275</v>
      </c>
      <c r="J265" s="1">
        <f t="shared" si="82"/>
        <v>168.79385638535447</v>
      </c>
      <c r="K265" s="1">
        <f t="shared" si="83"/>
        <v>168.4564294372972</v>
      </c>
      <c r="L265">
        <v>-0.60199999999999998</v>
      </c>
      <c r="M265" s="1">
        <f t="shared" si="88"/>
        <v>0</v>
      </c>
      <c r="N265" s="1">
        <f t="shared" si="89"/>
        <v>101.97880000000001</v>
      </c>
      <c r="O265" s="1">
        <f t="shared" si="67"/>
        <v>136.99621642857144</v>
      </c>
      <c r="P265" s="1">
        <f t="shared" si="68"/>
        <v>64.219950714285716</v>
      </c>
      <c r="Q265" s="1">
        <f t="shared" si="69"/>
        <v>2.1332345307779357</v>
      </c>
      <c r="R265" s="1">
        <f t="shared" si="70"/>
        <v>68.08409998750669</v>
      </c>
      <c r="S265" s="1">
        <f t="shared" si="71"/>
        <v>77.191861892395451</v>
      </c>
      <c r="T265" s="1">
        <f t="shared" si="72"/>
        <v>59.957522897690602</v>
      </c>
      <c r="U265" s="1">
        <f t="shared" si="73"/>
        <v>0.47153401661142513</v>
      </c>
      <c r="V265" s="1">
        <f t="shared" si="74"/>
        <v>0.55140673573704435</v>
      </c>
      <c r="W265" s="1">
        <f t="shared" si="75"/>
        <v>0.61258199610540232</v>
      </c>
      <c r="X265" s="1" t="b">
        <f t="shared" si="84"/>
        <v>0</v>
      </c>
      <c r="Y265" s="1" t="b">
        <f t="shared" si="85"/>
        <v>0</v>
      </c>
      <c r="Z265" s="1" t="b">
        <f t="shared" si="86"/>
        <v>0</v>
      </c>
      <c r="AA265" s="1" t="b">
        <f t="shared" si="87"/>
        <v>1</v>
      </c>
      <c r="AB265" s="1" t="str">
        <f t="shared" si="76"/>
        <v/>
      </c>
      <c r="AC265" s="1" t="str">
        <f t="shared" si="77"/>
        <v/>
      </c>
      <c r="AD265" s="1">
        <f t="shared" si="78"/>
        <v>0</v>
      </c>
      <c r="AE265" s="1">
        <f t="shared" si="79"/>
        <v>0</v>
      </c>
      <c r="AF265" s="1">
        <f>SUM($AE$2:AE264)</f>
        <v>0</v>
      </c>
    </row>
    <row r="266" spans="1:32" x14ac:dyDescent="0.25">
      <c r="A266" t="s">
        <v>8</v>
      </c>
      <c r="B266" t="s">
        <v>272</v>
      </c>
      <c r="C266">
        <v>168.61</v>
      </c>
      <c r="D266">
        <v>166.15</v>
      </c>
      <c r="E266">
        <v>168.77</v>
      </c>
      <c r="F266">
        <v>165.41</v>
      </c>
      <c r="G266">
        <v>85477</v>
      </c>
      <c r="H266" s="1">
        <f t="shared" si="80"/>
        <v>167.37268712067896</v>
      </c>
      <c r="I266" s="1">
        <f t="shared" si="81"/>
        <v>168.10629939308637</v>
      </c>
      <c r="J266" s="1">
        <f t="shared" si="82"/>
        <v>168.49947721228511</v>
      </c>
      <c r="K266" s="1">
        <f t="shared" si="83"/>
        <v>168.69898088780289</v>
      </c>
      <c r="L266">
        <v>-1.3240000000000001</v>
      </c>
      <c r="M266" s="1">
        <f t="shared" si="88"/>
        <v>0</v>
      </c>
      <c r="N266" s="1">
        <f t="shared" si="89"/>
        <v>222.93512000000001</v>
      </c>
      <c r="O266" s="1">
        <f t="shared" si="67"/>
        <v>136.99621642857144</v>
      </c>
      <c r="P266" s="1">
        <f t="shared" si="68"/>
        <v>69.434420714285721</v>
      </c>
      <c r="Q266" s="1">
        <f t="shared" si="69"/>
        <v>1.9730303071483</v>
      </c>
      <c r="R266" s="1">
        <f t="shared" si="70"/>
        <v>66.364285032829372</v>
      </c>
      <c r="S266" s="1">
        <f t="shared" si="71"/>
        <v>77.191861892395451</v>
      </c>
      <c r="T266" s="1">
        <f t="shared" si="72"/>
        <v>59.957522897690602</v>
      </c>
      <c r="U266" s="1">
        <f t="shared" si="73"/>
        <v>0.37174400115416151</v>
      </c>
      <c r="V266" s="1">
        <f t="shared" si="74"/>
        <v>0.42163900888279332</v>
      </c>
      <c r="W266" s="1">
        <f t="shared" si="75"/>
        <v>0.53925979190032658</v>
      </c>
      <c r="X266" s="1" t="b">
        <f t="shared" si="84"/>
        <v>0</v>
      </c>
      <c r="Y266" s="1" t="b">
        <f t="shared" si="85"/>
        <v>0</v>
      </c>
      <c r="Z266" s="1" t="b">
        <f t="shared" si="86"/>
        <v>0</v>
      </c>
      <c r="AA266" s="1" t="b">
        <f t="shared" si="87"/>
        <v>1</v>
      </c>
      <c r="AB266" s="1" t="str">
        <f t="shared" si="76"/>
        <v/>
      </c>
      <c r="AC266" s="1" t="str">
        <f t="shared" si="77"/>
        <v/>
      </c>
      <c r="AD266" s="1">
        <f t="shared" si="78"/>
        <v>0</v>
      </c>
      <c r="AE266" s="1">
        <f t="shared" si="79"/>
        <v>0</v>
      </c>
      <c r="AF266" s="1">
        <f>SUM($AE$2:AE265)</f>
        <v>0</v>
      </c>
    </row>
    <row r="267" spans="1:32" x14ac:dyDescent="0.25">
      <c r="A267" t="s">
        <v>8</v>
      </c>
      <c r="B267" t="s">
        <v>273</v>
      </c>
      <c r="C267">
        <v>166.98</v>
      </c>
      <c r="D267">
        <v>170.18</v>
      </c>
      <c r="E267">
        <v>171.15</v>
      </c>
      <c r="F267">
        <v>166.5</v>
      </c>
      <c r="G267">
        <v>93013</v>
      </c>
      <c r="H267" s="1">
        <f t="shared" si="80"/>
        <v>168.77634356033948</v>
      </c>
      <c r="I267" s="1">
        <f t="shared" si="81"/>
        <v>167.93414969654319</v>
      </c>
      <c r="J267" s="1">
        <f t="shared" si="82"/>
        <v>167.48277782182882</v>
      </c>
      <c r="K267" s="1">
        <f t="shared" si="83"/>
        <v>168.12693322997109</v>
      </c>
      <c r="L267">
        <v>2.4260000000000002</v>
      </c>
      <c r="M267" s="1">
        <f t="shared" si="88"/>
        <v>403.07990000000007</v>
      </c>
      <c r="N267" s="1">
        <f t="shared" si="89"/>
        <v>0</v>
      </c>
      <c r="O267" s="1">
        <f t="shared" si="67"/>
        <v>136.99621642857144</v>
      </c>
      <c r="P267" s="1">
        <f t="shared" si="68"/>
        <v>70.783123571428561</v>
      </c>
      <c r="Q267" s="1">
        <f t="shared" si="69"/>
        <v>1.9354361536521629</v>
      </c>
      <c r="R267" s="1">
        <f t="shared" si="70"/>
        <v>65.933512171408111</v>
      </c>
      <c r="S267" s="1">
        <f t="shared" si="71"/>
        <v>77.191861892395451</v>
      </c>
      <c r="T267" s="1">
        <f t="shared" si="72"/>
        <v>59.957522897690602</v>
      </c>
      <c r="U267" s="1">
        <f t="shared" si="73"/>
        <v>0.34674896876251521</v>
      </c>
      <c r="V267" s="1">
        <f t="shared" si="74"/>
        <v>0.35924648495833833</v>
      </c>
      <c r="W267" s="1">
        <f t="shared" si="75"/>
        <v>0.45532661034769134</v>
      </c>
      <c r="X267" s="1" t="b">
        <f t="shared" si="84"/>
        <v>0</v>
      </c>
      <c r="Y267" s="1" t="b">
        <f t="shared" si="85"/>
        <v>0</v>
      </c>
      <c r="Z267" s="1" t="b">
        <f t="shared" si="86"/>
        <v>0</v>
      </c>
      <c r="AA267" s="1" t="b">
        <f t="shared" si="87"/>
        <v>1</v>
      </c>
      <c r="AB267" s="1" t="str">
        <f t="shared" si="76"/>
        <v/>
      </c>
      <c r="AC267" s="1" t="str">
        <f t="shared" si="77"/>
        <v/>
      </c>
      <c r="AD267" s="1">
        <f t="shared" si="78"/>
        <v>0</v>
      </c>
      <c r="AE267" s="1">
        <f t="shared" si="79"/>
        <v>0</v>
      </c>
      <c r="AF267" s="1">
        <f>SUM($AE$2:AE266)</f>
        <v>0</v>
      </c>
    </row>
    <row r="268" spans="1:32" x14ac:dyDescent="0.25">
      <c r="A268" t="s">
        <v>8</v>
      </c>
      <c r="B268" t="s">
        <v>274</v>
      </c>
      <c r="C268">
        <v>171</v>
      </c>
      <c r="D268">
        <v>170.71</v>
      </c>
      <c r="E268">
        <v>172.68</v>
      </c>
      <c r="F268">
        <v>170.61</v>
      </c>
      <c r="G268">
        <v>96836</v>
      </c>
      <c r="H268" s="1">
        <f t="shared" si="80"/>
        <v>169.74317178016975</v>
      </c>
      <c r="I268" s="1">
        <f t="shared" si="81"/>
        <v>169.16307484827158</v>
      </c>
      <c r="J268" s="1">
        <f t="shared" si="82"/>
        <v>168.8521732246399</v>
      </c>
      <c r="K268" s="1">
        <f t="shared" si="83"/>
        <v>167.96177009757261</v>
      </c>
      <c r="L268">
        <v>0.311</v>
      </c>
      <c r="M268" s="1">
        <f t="shared" si="88"/>
        <v>52.925980000000003</v>
      </c>
      <c r="N268" s="1">
        <f t="shared" si="89"/>
        <v>0</v>
      </c>
      <c r="O268" s="1">
        <f t="shared" si="67"/>
        <v>94.78823214285714</v>
      </c>
      <c r="P268" s="1">
        <f t="shared" si="68"/>
        <v>70.783123571428561</v>
      </c>
      <c r="Q268" s="1">
        <f t="shared" si="69"/>
        <v>1.3391360448681611</v>
      </c>
      <c r="R268" s="1">
        <f t="shared" si="70"/>
        <v>57.249173164002002</v>
      </c>
      <c r="S268" s="1">
        <f t="shared" si="71"/>
        <v>77.191861892395451</v>
      </c>
      <c r="T268" s="1">
        <f t="shared" si="72"/>
        <v>57.249173164002002</v>
      </c>
      <c r="U268" s="1">
        <f t="shared" si="73"/>
        <v>0</v>
      </c>
      <c r="V268" s="1">
        <f t="shared" si="74"/>
        <v>0.1733744843812576</v>
      </c>
      <c r="W268" s="1">
        <f t="shared" si="75"/>
        <v>0.29750674663202548</v>
      </c>
      <c r="X268" s="1" t="b">
        <f t="shared" si="84"/>
        <v>1</v>
      </c>
      <c r="Y268" s="1" t="b">
        <f t="shared" si="85"/>
        <v>1</v>
      </c>
      <c r="Z268" s="1" t="b">
        <f t="shared" si="86"/>
        <v>0</v>
      </c>
      <c r="AA268" s="1" t="b">
        <f t="shared" si="87"/>
        <v>1</v>
      </c>
      <c r="AB268" s="1" t="str">
        <f t="shared" si="76"/>
        <v/>
      </c>
      <c r="AC268" s="1" t="str">
        <f t="shared" si="77"/>
        <v/>
      </c>
      <c r="AD268" s="1">
        <f t="shared" si="78"/>
        <v>0</v>
      </c>
      <c r="AE268" s="1">
        <f t="shared" si="79"/>
        <v>0</v>
      </c>
      <c r="AF268" s="1">
        <f>SUM($AE$2:AE267)</f>
        <v>0</v>
      </c>
    </row>
    <row r="269" spans="1:32" x14ac:dyDescent="0.25">
      <c r="A269" t="s">
        <v>8</v>
      </c>
      <c r="B269" t="s">
        <v>275</v>
      </c>
      <c r="C269">
        <v>171</v>
      </c>
      <c r="D269">
        <v>171.66</v>
      </c>
      <c r="E269">
        <v>171.78</v>
      </c>
      <c r="F269">
        <v>169.8</v>
      </c>
      <c r="G269">
        <v>62762</v>
      </c>
      <c r="H269" s="1">
        <f t="shared" si="80"/>
        <v>170.70158589008486</v>
      </c>
      <c r="I269" s="1">
        <f t="shared" si="81"/>
        <v>170.12653742413579</v>
      </c>
      <c r="J269" s="1">
        <f t="shared" si="82"/>
        <v>169.81834151428072</v>
      </c>
      <c r="K269" s="1">
        <f t="shared" si="83"/>
        <v>169.18791987465696</v>
      </c>
      <c r="L269">
        <v>0.55600000000000005</v>
      </c>
      <c r="M269" s="1">
        <f t="shared" si="88"/>
        <v>94.914760000000015</v>
      </c>
      <c r="N269" s="1">
        <f t="shared" si="89"/>
        <v>0</v>
      </c>
      <c r="O269" s="1">
        <f t="shared" si="67"/>
        <v>86.641029285714268</v>
      </c>
      <c r="P269" s="1">
        <f t="shared" si="68"/>
        <v>70.783123571428561</v>
      </c>
      <c r="Q269" s="1">
        <f t="shared" si="69"/>
        <v>1.2240351218505241</v>
      </c>
      <c r="R269" s="1">
        <f t="shared" si="70"/>
        <v>55.03668129269726</v>
      </c>
      <c r="S269" s="1">
        <f t="shared" si="71"/>
        <v>77.191861892395451</v>
      </c>
      <c r="T269" s="1">
        <f t="shared" si="72"/>
        <v>55.03668129269726</v>
      </c>
      <c r="U269" s="1">
        <f t="shared" si="73"/>
        <v>0</v>
      </c>
      <c r="V269" s="1">
        <f t="shared" si="74"/>
        <v>0</v>
      </c>
      <c r="W269" s="1">
        <f t="shared" si="75"/>
        <v>0.17962324247916917</v>
      </c>
      <c r="X269" s="1" t="b">
        <f t="shared" si="84"/>
        <v>1</v>
      </c>
      <c r="Y269" s="1" t="b">
        <f t="shared" si="85"/>
        <v>1</v>
      </c>
      <c r="Z269" s="1" t="b">
        <f t="shared" si="86"/>
        <v>0</v>
      </c>
      <c r="AA269" s="1" t="b">
        <f t="shared" si="87"/>
        <v>1</v>
      </c>
      <c r="AB269" s="1" t="str">
        <f t="shared" si="76"/>
        <v/>
      </c>
      <c r="AC269" s="1" t="str">
        <f t="shared" si="77"/>
        <v/>
      </c>
      <c r="AD269" s="1">
        <f t="shared" si="78"/>
        <v>0</v>
      </c>
      <c r="AE269" s="1">
        <f t="shared" si="79"/>
        <v>0</v>
      </c>
      <c r="AF269" s="1">
        <f>SUM($AE$2:AE268)</f>
        <v>0</v>
      </c>
    </row>
    <row r="270" spans="1:32" x14ac:dyDescent="0.25">
      <c r="A270" t="s">
        <v>8</v>
      </c>
      <c r="B270" t="s">
        <v>276</v>
      </c>
      <c r="C270">
        <v>172.8</v>
      </c>
      <c r="D270">
        <v>176.92</v>
      </c>
      <c r="E270">
        <v>177.02</v>
      </c>
      <c r="F270">
        <v>172.52</v>
      </c>
      <c r="G270">
        <v>124470</v>
      </c>
      <c r="H270" s="1">
        <f t="shared" si="80"/>
        <v>173.81079294504241</v>
      </c>
      <c r="I270" s="1">
        <f t="shared" si="81"/>
        <v>171.9452687120679</v>
      </c>
      <c r="J270" s="1">
        <f t="shared" si="82"/>
        <v>170.94544526694429</v>
      </c>
      <c r="K270" s="1">
        <f t="shared" si="83"/>
        <v>170.1941340666817</v>
      </c>
      <c r="L270">
        <v>3.0640000000000001</v>
      </c>
      <c r="M270" s="1">
        <f t="shared" si="88"/>
        <v>525.96623999999997</v>
      </c>
      <c r="N270" s="1">
        <f t="shared" si="89"/>
        <v>0</v>
      </c>
      <c r="O270" s="1">
        <f t="shared" si="67"/>
        <v>93.420654999999996</v>
      </c>
      <c r="P270" s="1">
        <f t="shared" si="68"/>
        <v>67.064308571428569</v>
      </c>
      <c r="Q270" s="1">
        <f t="shared" si="69"/>
        <v>1.3930010908932271</v>
      </c>
      <c r="R270" s="1">
        <f t="shared" si="70"/>
        <v>58.211469112756085</v>
      </c>
      <c r="S270" s="1">
        <f t="shared" si="71"/>
        <v>77.191861892395451</v>
      </c>
      <c r="T270" s="1">
        <f t="shared" si="72"/>
        <v>55.03668129269726</v>
      </c>
      <c r="U270" s="1">
        <f t="shared" si="73"/>
        <v>0.1432977630569201</v>
      </c>
      <c r="V270" s="1">
        <f t="shared" si="74"/>
        <v>7.1648881528460051E-2</v>
      </c>
      <c r="W270" s="1">
        <f t="shared" si="75"/>
        <v>0.12251168295485883</v>
      </c>
      <c r="X270" s="1" t="b">
        <f t="shared" si="84"/>
        <v>1</v>
      </c>
      <c r="Y270" s="1" t="b">
        <f t="shared" si="85"/>
        <v>1</v>
      </c>
      <c r="Z270" s="1" t="b">
        <f t="shared" si="86"/>
        <v>0</v>
      </c>
      <c r="AA270" s="1" t="b">
        <f t="shared" si="87"/>
        <v>1</v>
      </c>
      <c r="AB270" s="1" t="str">
        <f t="shared" si="76"/>
        <v/>
      </c>
      <c r="AC270" s="1" t="str">
        <f t="shared" si="77"/>
        <v/>
      </c>
      <c r="AD270" s="1">
        <f t="shared" si="78"/>
        <v>0</v>
      </c>
      <c r="AE270" s="1">
        <f t="shared" si="79"/>
        <v>0</v>
      </c>
      <c r="AF270" s="1">
        <f>SUM($AE$2:AE269)</f>
        <v>0</v>
      </c>
    </row>
    <row r="271" spans="1:32" x14ac:dyDescent="0.25">
      <c r="A271" t="s">
        <v>8</v>
      </c>
      <c r="B271" t="s">
        <v>277</v>
      </c>
      <c r="C271">
        <v>181.3</v>
      </c>
      <c r="D271">
        <v>183.25</v>
      </c>
      <c r="E271">
        <v>183.72</v>
      </c>
      <c r="F271">
        <v>180.73</v>
      </c>
      <c r="G271">
        <v>187047</v>
      </c>
      <c r="H271" s="1">
        <f t="shared" si="80"/>
        <v>178.5303964725212</v>
      </c>
      <c r="I271" s="1">
        <f t="shared" si="81"/>
        <v>175.69863435603395</v>
      </c>
      <c r="J271" s="1">
        <f t="shared" si="82"/>
        <v>174.18095792758976</v>
      </c>
      <c r="K271" s="1">
        <f t="shared" si="83"/>
        <v>172.05775360050504</v>
      </c>
      <c r="L271">
        <v>3.5779999999999998</v>
      </c>
      <c r="M271" s="1">
        <f t="shared" si="88"/>
        <v>633.01975999999991</v>
      </c>
      <c r="N271" s="1">
        <f t="shared" si="89"/>
        <v>0</v>
      </c>
      <c r="O271" s="1">
        <f t="shared" si="67"/>
        <v>130.98967214285713</v>
      </c>
      <c r="P271" s="1">
        <f t="shared" si="68"/>
        <v>57.993928571428569</v>
      </c>
      <c r="Q271" s="1">
        <f t="shared" si="69"/>
        <v>2.2586790612317791</v>
      </c>
      <c r="R271" s="1">
        <f t="shared" si="70"/>
        <v>69.312719012531403</v>
      </c>
      <c r="S271" s="1">
        <f t="shared" si="71"/>
        <v>74.121695739158184</v>
      </c>
      <c r="T271" s="1">
        <f t="shared" si="72"/>
        <v>55.03668129269726</v>
      </c>
      <c r="U271" s="1">
        <f t="shared" si="73"/>
        <v>0.74802341700513908</v>
      </c>
      <c r="V271" s="1">
        <f t="shared" si="74"/>
        <v>0.44566059003102959</v>
      </c>
      <c r="W271" s="1">
        <f t="shared" si="75"/>
        <v>0.2228302950155148</v>
      </c>
      <c r="X271" s="1" t="b">
        <f t="shared" si="84"/>
        <v>1</v>
      </c>
      <c r="Y271" s="1" t="b">
        <f t="shared" si="85"/>
        <v>0</v>
      </c>
      <c r="Z271" s="1" t="b">
        <f t="shared" si="86"/>
        <v>1</v>
      </c>
      <c r="AA271" s="1" t="b">
        <f t="shared" si="87"/>
        <v>0</v>
      </c>
      <c r="AB271" s="1" t="str">
        <f t="shared" si="76"/>
        <v/>
      </c>
      <c r="AC271" s="1" t="str">
        <f t="shared" si="77"/>
        <v/>
      </c>
      <c r="AD271" s="1">
        <f t="shared" si="78"/>
        <v>0</v>
      </c>
      <c r="AE271" s="1">
        <f t="shared" si="79"/>
        <v>0</v>
      </c>
      <c r="AF271" s="1">
        <f>SUM($AE$2:AE270)</f>
        <v>0</v>
      </c>
    </row>
    <row r="272" spans="1:32" x14ac:dyDescent="0.25">
      <c r="A272" t="s">
        <v>8</v>
      </c>
      <c r="B272" t="s">
        <v>278</v>
      </c>
      <c r="C272">
        <v>179.79</v>
      </c>
      <c r="D272">
        <v>183.54</v>
      </c>
      <c r="E272">
        <v>184.35</v>
      </c>
      <c r="F272">
        <v>179.37</v>
      </c>
      <c r="G272">
        <v>108983</v>
      </c>
      <c r="H272" s="1">
        <f t="shared" si="80"/>
        <v>181.03519823626061</v>
      </c>
      <c r="I272" s="1">
        <f t="shared" si="81"/>
        <v>179.53231717801697</v>
      </c>
      <c r="J272" s="1">
        <f t="shared" si="82"/>
        <v>178.72685151281448</v>
      </c>
      <c r="K272" s="1">
        <f t="shared" si="83"/>
        <v>175.7766578947799</v>
      </c>
      <c r="L272">
        <v>0.158</v>
      </c>
      <c r="M272" s="1">
        <f t="shared" si="88"/>
        <v>28.953500000000002</v>
      </c>
      <c r="N272" s="1">
        <f t="shared" si="89"/>
        <v>0</v>
      </c>
      <c r="O272" s="1">
        <f t="shared" si="67"/>
        <v>139.56709071428571</v>
      </c>
      <c r="P272" s="1">
        <f t="shared" si="68"/>
        <v>57.993928571428569</v>
      </c>
      <c r="Q272" s="1">
        <f t="shared" si="69"/>
        <v>2.4065810706785808</v>
      </c>
      <c r="R272" s="1">
        <f t="shared" si="70"/>
        <v>70.645054990550889</v>
      </c>
      <c r="S272" s="1">
        <f t="shared" si="71"/>
        <v>74.121695739158184</v>
      </c>
      <c r="T272" s="1">
        <f t="shared" si="72"/>
        <v>55.03668129269726</v>
      </c>
      <c r="U272" s="1">
        <f t="shared" si="73"/>
        <v>0.81783399963566739</v>
      </c>
      <c r="V272" s="1">
        <f t="shared" si="74"/>
        <v>0.78292870832040329</v>
      </c>
      <c r="W272" s="1">
        <f t="shared" si="75"/>
        <v>0.42728879492443161</v>
      </c>
      <c r="X272" s="1" t="b">
        <f t="shared" si="84"/>
        <v>1</v>
      </c>
      <c r="Y272" s="1" t="b">
        <f t="shared" si="85"/>
        <v>0</v>
      </c>
      <c r="Z272" s="1" t="b">
        <f t="shared" si="86"/>
        <v>1</v>
      </c>
      <c r="AA272" s="1" t="b">
        <f t="shared" si="87"/>
        <v>0</v>
      </c>
      <c r="AB272" s="1" t="str">
        <f t="shared" si="76"/>
        <v/>
      </c>
      <c r="AC272" s="1" t="str">
        <f t="shared" si="77"/>
        <v/>
      </c>
      <c r="AD272" s="1">
        <f t="shared" si="78"/>
        <v>0</v>
      </c>
      <c r="AE272" s="1">
        <f t="shared" si="79"/>
        <v>0</v>
      </c>
      <c r="AF272" s="1">
        <f>SUM($AE$2:AE271)</f>
        <v>0</v>
      </c>
    </row>
    <row r="273" spans="1:32" x14ac:dyDescent="0.25">
      <c r="A273" t="s">
        <v>8</v>
      </c>
      <c r="B273" t="s">
        <v>279</v>
      </c>
      <c r="C273">
        <v>181.72</v>
      </c>
      <c r="D273">
        <v>184.58</v>
      </c>
      <c r="E273">
        <v>184.93</v>
      </c>
      <c r="F273">
        <v>180.88</v>
      </c>
      <c r="G273">
        <v>100820</v>
      </c>
      <c r="H273" s="1">
        <f t="shared" si="80"/>
        <v>182.80759911813033</v>
      </c>
      <c r="I273" s="1">
        <f t="shared" si="81"/>
        <v>181.74415858900849</v>
      </c>
      <c r="J273" s="1">
        <f t="shared" si="82"/>
        <v>181.17421007013277</v>
      </c>
      <c r="K273" s="1">
        <f t="shared" si="83"/>
        <v>179.58254287773821</v>
      </c>
      <c r="L273">
        <v>0.56699999999999995</v>
      </c>
      <c r="M273" s="1">
        <f t="shared" si="88"/>
        <v>104.06717999999998</v>
      </c>
      <c r="N273" s="1">
        <f t="shared" si="89"/>
        <v>0</v>
      </c>
      <c r="O273" s="1">
        <f t="shared" si="67"/>
        <v>141.63519785714286</v>
      </c>
      <c r="P273" s="1">
        <f t="shared" si="68"/>
        <v>55.784685714285715</v>
      </c>
      <c r="Q273" s="1">
        <f t="shared" si="69"/>
        <v>2.538962011591507</v>
      </c>
      <c r="R273" s="1">
        <f t="shared" si="70"/>
        <v>71.743127032033613</v>
      </c>
      <c r="S273" s="1">
        <f t="shared" si="71"/>
        <v>73.081524355272109</v>
      </c>
      <c r="T273" s="1">
        <f t="shared" si="72"/>
        <v>55.03668129269726</v>
      </c>
      <c r="U273" s="1">
        <f t="shared" si="73"/>
        <v>0.92582937304595669</v>
      </c>
      <c r="V273" s="1">
        <f t="shared" si="74"/>
        <v>0.87183168634081198</v>
      </c>
      <c r="W273" s="1">
        <f t="shared" si="75"/>
        <v>0.65874613818592076</v>
      </c>
      <c r="X273" s="1" t="b">
        <f t="shared" si="84"/>
        <v>1</v>
      </c>
      <c r="Y273" s="1" t="b">
        <f t="shared" si="85"/>
        <v>0</v>
      </c>
      <c r="Z273" s="1" t="b">
        <f t="shared" si="86"/>
        <v>1</v>
      </c>
      <c r="AA273" s="1" t="b">
        <f t="shared" si="87"/>
        <v>0</v>
      </c>
      <c r="AB273" s="1" t="str">
        <f t="shared" si="76"/>
        <v/>
      </c>
      <c r="AC273" s="1" t="str">
        <f t="shared" si="77"/>
        <v/>
      </c>
      <c r="AD273" s="1">
        <f t="shared" si="78"/>
        <v>0</v>
      </c>
      <c r="AE273" s="1">
        <f t="shared" si="79"/>
        <v>0</v>
      </c>
      <c r="AF273" s="1">
        <f>SUM($AE$2:AE272)</f>
        <v>0</v>
      </c>
    </row>
    <row r="274" spans="1:32" x14ac:dyDescent="0.25">
      <c r="A274" t="s">
        <v>8</v>
      </c>
      <c r="B274" t="s">
        <v>280</v>
      </c>
      <c r="C274">
        <v>183.01</v>
      </c>
      <c r="D274">
        <v>183.03</v>
      </c>
      <c r="E274">
        <v>184.3</v>
      </c>
      <c r="F274">
        <v>181.47</v>
      </c>
      <c r="G274">
        <v>92651</v>
      </c>
      <c r="H274" s="1">
        <f t="shared" si="80"/>
        <v>182.91879955906518</v>
      </c>
      <c r="I274" s="1">
        <f t="shared" si="81"/>
        <v>182.85207929450425</v>
      </c>
      <c r="J274" s="1">
        <f t="shared" si="82"/>
        <v>182.81632072134093</v>
      </c>
      <c r="K274" s="1">
        <f t="shared" si="83"/>
        <v>181.7569530309089</v>
      </c>
      <c r="L274">
        <v>-0.84</v>
      </c>
      <c r="M274" s="1">
        <f t="shared" si="88"/>
        <v>0</v>
      </c>
      <c r="N274" s="1">
        <f t="shared" si="89"/>
        <v>155.0472</v>
      </c>
      <c r="O274" s="1">
        <f t="shared" ref="O274:O337" si="90">(SUM(M261:M273)/14)</f>
        <v>149.06856785714285</v>
      </c>
      <c r="P274" s="1">
        <f t="shared" ref="P274:P337" si="91">(SUM(N261:N273)/14)</f>
        <v>23.208137142857144</v>
      </c>
      <c r="Q274" s="1">
        <f t="shared" ref="Q274:Q337" si="92">O274/P274</f>
        <v>6.4231164672784713</v>
      </c>
      <c r="R274" s="1">
        <f t="shared" ref="R274:R337" si="93">IF(P274=0,100,100-(100/(1+Q274)))</f>
        <v>86.528569174307606</v>
      </c>
      <c r="S274" s="1">
        <f t="shared" si="71"/>
        <v>86.528569174307606</v>
      </c>
      <c r="T274" s="1">
        <f t="shared" si="72"/>
        <v>55.03668129269726</v>
      </c>
      <c r="U274" s="1">
        <f t="shared" si="73"/>
        <v>1</v>
      </c>
      <c r="V274" s="1">
        <f t="shared" si="74"/>
        <v>0.96291468652297829</v>
      </c>
      <c r="W274" s="1">
        <f t="shared" si="75"/>
        <v>0.87292169742169079</v>
      </c>
      <c r="X274" s="1" t="b">
        <f t="shared" si="84"/>
        <v>1</v>
      </c>
      <c r="Y274" s="1" t="b">
        <f t="shared" si="85"/>
        <v>0</v>
      </c>
      <c r="Z274" s="1" t="b">
        <f t="shared" si="86"/>
        <v>1</v>
      </c>
      <c r="AA274" s="1" t="b">
        <f t="shared" si="87"/>
        <v>0</v>
      </c>
      <c r="AB274" s="1" t="str">
        <f t="shared" si="76"/>
        <v/>
      </c>
      <c r="AC274" s="1" t="str">
        <f t="shared" si="77"/>
        <v/>
      </c>
      <c r="AD274" s="1">
        <f t="shared" si="78"/>
        <v>0</v>
      </c>
      <c r="AE274" s="1">
        <f t="shared" si="79"/>
        <v>0</v>
      </c>
      <c r="AF274" s="1">
        <f>SUM($AE$2:AE273)</f>
        <v>0</v>
      </c>
    </row>
    <row r="275" spans="1:32" x14ac:dyDescent="0.25">
      <c r="A275" t="s">
        <v>8</v>
      </c>
      <c r="B275" t="s">
        <v>281</v>
      </c>
      <c r="C275">
        <v>185.09</v>
      </c>
      <c r="D275">
        <v>183.88</v>
      </c>
      <c r="E275">
        <v>186.9</v>
      </c>
      <c r="F275">
        <v>183.38</v>
      </c>
      <c r="G275">
        <v>112410</v>
      </c>
      <c r="H275" s="1">
        <f t="shared" si="80"/>
        <v>183.39939977953259</v>
      </c>
      <c r="I275" s="1">
        <f t="shared" si="81"/>
        <v>183.11103964725217</v>
      </c>
      <c r="J275" s="1">
        <f t="shared" si="82"/>
        <v>182.9564936940038</v>
      </c>
      <c r="K275" s="1">
        <f t="shared" si="83"/>
        <v>182.86230736122562</v>
      </c>
      <c r="L275">
        <v>0.46400000000000002</v>
      </c>
      <c r="M275" s="1">
        <f t="shared" si="88"/>
        <v>84.925920000000005</v>
      </c>
      <c r="N275" s="1">
        <f t="shared" si="89"/>
        <v>0</v>
      </c>
      <c r="O275" s="1">
        <f t="shared" si="90"/>
        <v>146.20639642857142</v>
      </c>
      <c r="P275" s="1">
        <f t="shared" si="91"/>
        <v>34.282937142857143</v>
      </c>
      <c r="Q275" s="1">
        <f t="shared" si="92"/>
        <v>4.2646986697589169</v>
      </c>
      <c r="R275" s="1">
        <f t="shared" si="93"/>
        <v>81.005560569988091</v>
      </c>
      <c r="S275" s="1">
        <f t="shared" si="71"/>
        <v>86.528569174307606</v>
      </c>
      <c r="T275" s="1">
        <f t="shared" si="72"/>
        <v>55.03668129269726</v>
      </c>
      <c r="U275" s="1">
        <f t="shared" si="73"/>
        <v>0.82462122864521348</v>
      </c>
      <c r="V275" s="1">
        <f t="shared" si="74"/>
        <v>0.91231061432260674</v>
      </c>
      <c r="W275" s="1">
        <f t="shared" si="75"/>
        <v>0.89207115033170936</v>
      </c>
      <c r="X275" s="1" t="b">
        <f t="shared" si="84"/>
        <v>1</v>
      </c>
      <c r="Y275" s="1" t="b">
        <f t="shared" si="85"/>
        <v>0</v>
      </c>
      <c r="Z275" s="1" t="b">
        <f t="shared" si="86"/>
        <v>1</v>
      </c>
      <c r="AA275" s="1" t="b">
        <f t="shared" si="87"/>
        <v>0</v>
      </c>
      <c r="AB275" s="1" t="str">
        <f t="shared" si="76"/>
        <v/>
      </c>
      <c r="AC275" s="1" t="str">
        <f t="shared" si="77"/>
        <v/>
      </c>
      <c r="AD275" s="1">
        <f t="shared" si="78"/>
        <v>0</v>
      </c>
      <c r="AE275" s="1">
        <f t="shared" si="79"/>
        <v>0</v>
      </c>
      <c r="AF275" s="1">
        <f>SUM($AE$2:AE274)</f>
        <v>0</v>
      </c>
    </row>
    <row r="276" spans="1:32" x14ac:dyDescent="0.25">
      <c r="A276" t="s">
        <v>8</v>
      </c>
      <c r="B276" t="s">
        <v>282</v>
      </c>
      <c r="C276">
        <v>186</v>
      </c>
      <c r="D276">
        <v>187.25</v>
      </c>
      <c r="E276">
        <v>187.34</v>
      </c>
      <c r="F276">
        <v>184.46</v>
      </c>
      <c r="G276">
        <v>115277</v>
      </c>
      <c r="H276" s="1">
        <f t="shared" si="80"/>
        <v>185.32469988976629</v>
      </c>
      <c r="I276" s="1">
        <f t="shared" si="81"/>
        <v>184.1695198236261</v>
      </c>
      <c r="J276" s="1">
        <f t="shared" si="82"/>
        <v>183.550403709747</v>
      </c>
      <c r="K276" s="1">
        <f t="shared" si="83"/>
        <v>183.15222333235414</v>
      </c>
      <c r="L276">
        <v>1.833</v>
      </c>
      <c r="M276" s="1">
        <f t="shared" si="88"/>
        <v>337.05203999999998</v>
      </c>
      <c r="N276" s="1">
        <f t="shared" si="89"/>
        <v>0</v>
      </c>
      <c r="O276" s="1">
        <f t="shared" si="90"/>
        <v>151.62700214285715</v>
      </c>
      <c r="P276" s="1">
        <f t="shared" si="91"/>
        <v>34.282937142857143</v>
      </c>
      <c r="Q276" s="1">
        <f t="shared" si="92"/>
        <v>4.4228124769773016</v>
      </c>
      <c r="R276" s="1">
        <f t="shared" si="93"/>
        <v>81.559384466169035</v>
      </c>
      <c r="S276" s="1">
        <f t="shared" si="71"/>
        <v>86.528569174307606</v>
      </c>
      <c r="T276" s="1">
        <f t="shared" si="72"/>
        <v>55.03668129269726</v>
      </c>
      <c r="U276" s="1">
        <f t="shared" si="73"/>
        <v>0.84220746857668316</v>
      </c>
      <c r="V276" s="1">
        <f t="shared" si="74"/>
        <v>0.83341434861094832</v>
      </c>
      <c r="W276" s="1">
        <f t="shared" si="75"/>
        <v>0.89816451756696325</v>
      </c>
      <c r="X276" s="1" t="b">
        <f t="shared" si="84"/>
        <v>1</v>
      </c>
      <c r="Y276" s="1" t="b">
        <f t="shared" si="85"/>
        <v>0</v>
      </c>
      <c r="Z276" s="1" t="b">
        <f t="shared" si="86"/>
        <v>0</v>
      </c>
      <c r="AA276" s="1" t="b">
        <f t="shared" si="87"/>
        <v>1</v>
      </c>
      <c r="AB276" s="1" t="str">
        <f t="shared" si="76"/>
        <v/>
      </c>
      <c r="AC276" s="1" t="str">
        <f t="shared" si="77"/>
        <v/>
      </c>
      <c r="AD276" s="1">
        <f t="shared" si="78"/>
        <v>0</v>
      </c>
      <c r="AE276" s="1">
        <f t="shared" si="79"/>
        <v>0</v>
      </c>
      <c r="AF276" s="1">
        <f>SUM($AE$2:AE275)</f>
        <v>0</v>
      </c>
    </row>
    <row r="277" spans="1:32" x14ac:dyDescent="0.25">
      <c r="A277" t="s">
        <v>8</v>
      </c>
      <c r="B277" t="s">
        <v>283</v>
      </c>
      <c r="C277">
        <v>186.94</v>
      </c>
      <c r="D277">
        <v>185</v>
      </c>
      <c r="E277">
        <v>188.08</v>
      </c>
      <c r="F277">
        <v>185</v>
      </c>
      <c r="G277">
        <v>90592</v>
      </c>
      <c r="H277" s="1">
        <f t="shared" si="80"/>
        <v>185.16234994488315</v>
      </c>
      <c r="I277" s="1">
        <f t="shared" si="81"/>
        <v>185.25975991181303</v>
      </c>
      <c r="J277" s="1">
        <f t="shared" si="82"/>
        <v>185.31196656075585</v>
      </c>
      <c r="K277" s="1">
        <f t="shared" si="83"/>
        <v>184.17778330796813</v>
      </c>
      <c r="L277">
        <v>-1.202</v>
      </c>
      <c r="M277" s="1">
        <f t="shared" si="88"/>
        <v>0</v>
      </c>
      <c r="N277" s="1">
        <f t="shared" si="89"/>
        <v>225.0745</v>
      </c>
      <c r="O277" s="1">
        <f t="shared" si="90"/>
        <v>166.70769071428572</v>
      </c>
      <c r="P277" s="1">
        <f t="shared" si="91"/>
        <v>34.282937142857143</v>
      </c>
      <c r="Q277" s="1">
        <f t="shared" si="92"/>
        <v>4.8627015246568304</v>
      </c>
      <c r="R277" s="1">
        <f t="shared" si="93"/>
        <v>82.943017040961593</v>
      </c>
      <c r="S277" s="1">
        <f t="shared" si="71"/>
        <v>86.528569174307606</v>
      </c>
      <c r="T277" s="1">
        <f t="shared" si="72"/>
        <v>55.03668129269726</v>
      </c>
      <c r="U277" s="1">
        <f t="shared" si="73"/>
        <v>0.88614362699291227</v>
      </c>
      <c r="V277" s="1">
        <f t="shared" si="74"/>
        <v>0.86417554778479766</v>
      </c>
      <c r="W277" s="1">
        <f t="shared" si="75"/>
        <v>0.88824308105370231</v>
      </c>
      <c r="X277" s="1" t="b">
        <f t="shared" si="84"/>
        <v>0</v>
      </c>
      <c r="Y277" s="1" t="b">
        <f t="shared" si="85"/>
        <v>0</v>
      </c>
      <c r="Z277" s="1" t="b">
        <f t="shared" si="86"/>
        <v>0</v>
      </c>
      <c r="AA277" s="1" t="b">
        <f t="shared" si="87"/>
        <v>1</v>
      </c>
      <c r="AB277" s="1" t="str">
        <f t="shared" si="76"/>
        <v/>
      </c>
      <c r="AC277" s="1" t="str">
        <f t="shared" si="77"/>
        <v/>
      </c>
      <c r="AD277" s="1">
        <f t="shared" si="78"/>
        <v>0</v>
      </c>
      <c r="AE277" s="1">
        <f t="shared" si="79"/>
        <v>0</v>
      </c>
      <c r="AF277" s="1">
        <f>SUM($AE$2:AE276)</f>
        <v>0</v>
      </c>
    </row>
    <row r="278" spans="1:32" x14ac:dyDescent="0.25">
      <c r="A278" t="s">
        <v>8</v>
      </c>
      <c r="B278" t="s">
        <v>284</v>
      </c>
      <c r="C278">
        <v>184.38</v>
      </c>
      <c r="D278">
        <v>184.17</v>
      </c>
      <c r="E278">
        <v>185.59</v>
      </c>
      <c r="F278">
        <v>183.02</v>
      </c>
      <c r="G278">
        <v>78370</v>
      </c>
      <c r="H278" s="1">
        <f t="shared" si="80"/>
        <v>184.66617497244158</v>
      </c>
      <c r="I278" s="1">
        <f t="shared" si="81"/>
        <v>184.96387995590652</v>
      </c>
      <c r="J278" s="1">
        <f t="shared" si="82"/>
        <v>185.1234342607701</v>
      </c>
      <c r="K278" s="1">
        <f t="shared" si="83"/>
        <v>185.24891652960594</v>
      </c>
      <c r="L278">
        <v>-0.44900000000000001</v>
      </c>
      <c r="M278" s="1">
        <f t="shared" si="88"/>
        <v>0</v>
      </c>
      <c r="N278" s="1">
        <f t="shared" si="89"/>
        <v>83.064999999999998</v>
      </c>
      <c r="O278" s="1">
        <f t="shared" si="90"/>
        <v>161.77894857142857</v>
      </c>
      <c r="P278" s="1">
        <f t="shared" si="91"/>
        <v>50.359687142857148</v>
      </c>
      <c r="Q278" s="1">
        <f t="shared" si="92"/>
        <v>3.2124692933954173</v>
      </c>
      <c r="R278" s="1">
        <f t="shared" si="93"/>
        <v>76.260954553001369</v>
      </c>
      <c r="S278" s="1">
        <f t="shared" si="71"/>
        <v>86.528569174307606</v>
      </c>
      <c r="T278" s="1">
        <f t="shared" si="72"/>
        <v>55.03668129269726</v>
      </c>
      <c r="U278" s="1">
        <f t="shared" si="73"/>
        <v>0.67396001599186439</v>
      </c>
      <c r="V278" s="1">
        <f t="shared" si="74"/>
        <v>0.78005182149238839</v>
      </c>
      <c r="W278" s="1">
        <f t="shared" si="75"/>
        <v>0.8067330850516683</v>
      </c>
      <c r="X278" s="1" t="b">
        <f t="shared" si="84"/>
        <v>0</v>
      </c>
      <c r="Y278" s="1" t="b">
        <f t="shared" si="85"/>
        <v>0</v>
      </c>
      <c r="Z278" s="1" t="b">
        <f t="shared" si="86"/>
        <v>0</v>
      </c>
      <c r="AA278" s="1" t="b">
        <f t="shared" si="87"/>
        <v>1</v>
      </c>
      <c r="AB278" s="1" t="str">
        <f t="shared" si="76"/>
        <v/>
      </c>
      <c r="AC278" s="1" t="str">
        <f t="shared" si="77"/>
        <v/>
      </c>
      <c r="AD278" s="1">
        <f t="shared" si="78"/>
        <v>0</v>
      </c>
      <c r="AE278" s="1">
        <f t="shared" si="79"/>
        <v>0</v>
      </c>
      <c r="AF278" s="1">
        <f>SUM($AE$2:AE277)</f>
        <v>0</v>
      </c>
    </row>
    <row r="279" spans="1:32" x14ac:dyDescent="0.25">
      <c r="A279" t="s">
        <v>8</v>
      </c>
      <c r="B279" t="s">
        <v>285</v>
      </c>
      <c r="C279">
        <v>180.91</v>
      </c>
      <c r="D279">
        <v>177.32</v>
      </c>
      <c r="E279">
        <v>181.8</v>
      </c>
      <c r="F279">
        <v>176.73</v>
      </c>
      <c r="G279">
        <v>126336</v>
      </c>
      <c r="H279" s="1">
        <f t="shared" si="80"/>
        <v>180.99308748622079</v>
      </c>
      <c r="I279" s="1">
        <f t="shared" si="81"/>
        <v>183.19693997795326</v>
      </c>
      <c r="J279" s="1">
        <f t="shared" si="82"/>
        <v>184.37808967940464</v>
      </c>
      <c r="K279" s="1">
        <f t="shared" si="83"/>
        <v>184.88782144888259</v>
      </c>
      <c r="L279">
        <v>-3.7189999999999999</v>
      </c>
      <c r="M279" s="1">
        <f t="shared" si="88"/>
        <v>0</v>
      </c>
      <c r="N279" s="1">
        <f t="shared" si="89"/>
        <v>684.92822999999987</v>
      </c>
      <c r="O279" s="1">
        <f t="shared" si="90"/>
        <v>161.77894857142857</v>
      </c>
      <c r="P279" s="1">
        <f t="shared" si="91"/>
        <v>49.008701428571435</v>
      </c>
      <c r="Q279" s="1">
        <f t="shared" si="92"/>
        <v>3.3010249987385616</v>
      </c>
      <c r="R279" s="1">
        <f t="shared" si="93"/>
        <v>76.749728255630046</v>
      </c>
      <c r="S279" s="1">
        <f t="shared" si="71"/>
        <v>86.528569174307606</v>
      </c>
      <c r="T279" s="1">
        <f t="shared" si="72"/>
        <v>55.03668129269726</v>
      </c>
      <c r="U279" s="1">
        <f t="shared" si="73"/>
        <v>0.68948063846029684</v>
      </c>
      <c r="V279" s="1">
        <f t="shared" si="74"/>
        <v>0.68172032722608056</v>
      </c>
      <c r="W279" s="1">
        <f t="shared" si="75"/>
        <v>0.77294793750543911</v>
      </c>
      <c r="X279" s="1" t="b">
        <f t="shared" si="84"/>
        <v>0</v>
      </c>
      <c r="Y279" s="1" t="b">
        <f t="shared" si="85"/>
        <v>0</v>
      </c>
      <c r="Z279" s="1" t="b">
        <f t="shared" si="86"/>
        <v>0</v>
      </c>
      <c r="AA279" s="1" t="b">
        <f t="shared" si="87"/>
        <v>1</v>
      </c>
      <c r="AB279" s="1" t="str">
        <f t="shared" si="76"/>
        <v/>
      </c>
      <c r="AC279" s="1" t="str">
        <f t="shared" si="77"/>
        <v/>
      </c>
      <c r="AD279" s="1">
        <f t="shared" si="78"/>
        <v>0</v>
      </c>
      <c r="AE279" s="1">
        <f t="shared" si="79"/>
        <v>0</v>
      </c>
      <c r="AF279" s="1">
        <f>SUM($AE$2:AE278)</f>
        <v>0</v>
      </c>
    </row>
    <row r="280" spans="1:32" x14ac:dyDescent="0.25">
      <c r="A280" t="s">
        <v>8</v>
      </c>
      <c r="B280" t="s">
        <v>286</v>
      </c>
      <c r="C280">
        <v>171.56</v>
      </c>
      <c r="D280">
        <v>175.03</v>
      </c>
      <c r="E280">
        <v>175.35</v>
      </c>
      <c r="F280">
        <v>171.56</v>
      </c>
      <c r="G280">
        <v>110861</v>
      </c>
      <c r="H280" s="1">
        <f t="shared" si="80"/>
        <v>178.01154374311039</v>
      </c>
      <c r="I280" s="1">
        <f t="shared" si="81"/>
        <v>179.80046998897663</v>
      </c>
      <c r="J280" s="1">
        <f t="shared" si="82"/>
        <v>180.75924091813371</v>
      </c>
      <c r="K280" s="1">
        <f t="shared" si="83"/>
        <v>183.11567689359552</v>
      </c>
      <c r="L280">
        <v>-1.2909999999999999</v>
      </c>
      <c r="M280" s="1">
        <f t="shared" si="88"/>
        <v>0</v>
      </c>
      <c r="N280" s="1">
        <f t="shared" si="89"/>
        <v>228.92011999999997</v>
      </c>
      <c r="O280" s="1">
        <f t="shared" si="90"/>
        <v>161.77894857142857</v>
      </c>
      <c r="P280" s="1">
        <f t="shared" si="91"/>
        <v>82.008209285714287</v>
      </c>
      <c r="Q280" s="1">
        <f t="shared" si="92"/>
        <v>1.9727165119262058</v>
      </c>
      <c r="R280" s="1">
        <f t="shared" si="93"/>
        <v>66.36073450030932</v>
      </c>
      <c r="S280" s="1">
        <f t="shared" si="71"/>
        <v>86.528569174307606</v>
      </c>
      <c r="T280" s="1">
        <f t="shared" si="72"/>
        <v>55.03668129269726</v>
      </c>
      <c r="U280" s="1">
        <f t="shared" si="73"/>
        <v>0.35958635602233074</v>
      </c>
      <c r="V280" s="1">
        <f t="shared" si="74"/>
        <v>0.52453349724131382</v>
      </c>
      <c r="W280" s="1">
        <f t="shared" si="75"/>
        <v>0.6522926593668511</v>
      </c>
      <c r="X280" s="1" t="b">
        <f t="shared" si="84"/>
        <v>0</v>
      </c>
      <c r="Y280" s="1" t="b">
        <f t="shared" si="85"/>
        <v>0</v>
      </c>
      <c r="Z280" s="1" t="b">
        <f t="shared" si="86"/>
        <v>0</v>
      </c>
      <c r="AA280" s="1" t="b">
        <f t="shared" si="87"/>
        <v>1</v>
      </c>
      <c r="AB280" s="1" t="str">
        <f t="shared" si="76"/>
        <v/>
      </c>
      <c r="AC280" s="1" t="str">
        <f t="shared" si="77"/>
        <v/>
      </c>
      <c r="AD280" s="1">
        <f t="shared" si="78"/>
        <v>0</v>
      </c>
      <c r="AE280" s="1">
        <f t="shared" si="79"/>
        <v>0</v>
      </c>
      <c r="AF280" s="1">
        <f>SUM($AE$2:AE279)</f>
        <v>0</v>
      </c>
    </row>
    <row r="281" spans="1:32" x14ac:dyDescent="0.25">
      <c r="A281" t="s">
        <v>8</v>
      </c>
      <c r="B281" t="s">
        <v>287</v>
      </c>
      <c r="C281">
        <v>177.83</v>
      </c>
      <c r="D281">
        <v>180.41</v>
      </c>
      <c r="E281">
        <v>181.72</v>
      </c>
      <c r="F281">
        <v>177.58</v>
      </c>
      <c r="G281">
        <v>93801</v>
      </c>
      <c r="H281" s="1">
        <f t="shared" si="80"/>
        <v>179.21077187155521</v>
      </c>
      <c r="I281" s="1">
        <f t="shared" si="81"/>
        <v>178.49123499448831</v>
      </c>
      <c r="J281" s="1">
        <f t="shared" si="82"/>
        <v>178.1056008512237</v>
      </c>
      <c r="K281" s="1">
        <f t="shared" si="83"/>
        <v>179.8065349642107</v>
      </c>
      <c r="L281">
        <v>3.0739999999999998</v>
      </c>
      <c r="M281" s="1">
        <f t="shared" si="88"/>
        <v>538.04221999999993</v>
      </c>
      <c r="N281" s="1">
        <f t="shared" si="89"/>
        <v>0</v>
      </c>
      <c r="O281" s="1">
        <f t="shared" si="90"/>
        <v>132.98752714285715</v>
      </c>
      <c r="P281" s="1">
        <f t="shared" si="91"/>
        <v>98.359646428571423</v>
      </c>
      <c r="Q281" s="1">
        <f t="shared" si="92"/>
        <v>1.3520537331275628</v>
      </c>
      <c r="R281" s="1">
        <f t="shared" si="93"/>
        <v>57.483964506615067</v>
      </c>
      <c r="S281" s="1">
        <f t="shared" si="71"/>
        <v>86.528569174307606</v>
      </c>
      <c r="T281" s="1">
        <f t="shared" si="72"/>
        <v>55.03668129269726</v>
      </c>
      <c r="U281" s="1">
        <f t="shared" si="73"/>
        <v>7.7711543465353666E-2</v>
      </c>
      <c r="V281" s="1">
        <f t="shared" si="74"/>
        <v>0.21864894974384219</v>
      </c>
      <c r="W281" s="1">
        <f t="shared" si="75"/>
        <v>0.45018463848496137</v>
      </c>
      <c r="X281" s="1" t="b">
        <f t="shared" si="84"/>
        <v>0</v>
      </c>
      <c r="Y281" s="1" t="b">
        <f t="shared" si="85"/>
        <v>1</v>
      </c>
      <c r="Z281" s="1" t="b">
        <f t="shared" si="86"/>
        <v>0</v>
      </c>
      <c r="AA281" s="1" t="b">
        <f t="shared" si="87"/>
        <v>1</v>
      </c>
      <c r="AB281" s="1" t="str">
        <f t="shared" si="76"/>
        <v/>
      </c>
      <c r="AC281" s="1" t="str">
        <f t="shared" si="77"/>
        <v/>
      </c>
      <c r="AD281" s="1">
        <f t="shared" si="78"/>
        <v>0</v>
      </c>
      <c r="AE281" s="1">
        <f t="shared" si="79"/>
        <v>0</v>
      </c>
      <c r="AF281" s="1">
        <f>SUM($AE$2:AE280)</f>
        <v>0</v>
      </c>
    </row>
    <row r="282" spans="1:32" x14ac:dyDescent="0.25">
      <c r="A282" t="s">
        <v>8</v>
      </c>
      <c r="B282" t="s">
        <v>288</v>
      </c>
      <c r="C282">
        <v>182.04</v>
      </c>
      <c r="D282">
        <v>180.63</v>
      </c>
      <c r="E282">
        <v>182.18</v>
      </c>
      <c r="F282">
        <v>179.51</v>
      </c>
      <c r="G282">
        <v>53717</v>
      </c>
      <c r="H282" s="1">
        <f t="shared" si="80"/>
        <v>179.9203859357776</v>
      </c>
      <c r="I282" s="1">
        <f t="shared" si="81"/>
        <v>179.49461749724418</v>
      </c>
      <c r="J282" s="1">
        <f t="shared" si="82"/>
        <v>179.26642787659227</v>
      </c>
      <c r="K282" s="1">
        <f t="shared" si="83"/>
        <v>178.51251623832425</v>
      </c>
      <c r="L282">
        <v>0.122</v>
      </c>
      <c r="M282" s="1">
        <f t="shared" si="88"/>
        <v>22.010020000000001</v>
      </c>
      <c r="N282" s="1">
        <f t="shared" si="89"/>
        <v>0</v>
      </c>
      <c r="O282" s="1">
        <f t="shared" si="90"/>
        <v>167.63868714285715</v>
      </c>
      <c r="P282" s="1">
        <f t="shared" si="91"/>
        <v>98.359646428571423</v>
      </c>
      <c r="Q282" s="1">
        <f t="shared" si="92"/>
        <v>1.7043441414218181</v>
      </c>
      <c r="R282" s="1">
        <f t="shared" si="93"/>
        <v>63.022457656803745</v>
      </c>
      <c r="S282" s="1">
        <f t="shared" si="71"/>
        <v>86.528569174307606</v>
      </c>
      <c r="T282" s="1">
        <f t="shared" si="72"/>
        <v>55.03668129269726</v>
      </c>
      <c r="U282" s="1">
        <f t="shared" si="73"/>
        <v>0.25358201433105476</v>
      </c>
      <c r="V282" s="1">
        <f t="shared" si="74"/>
        <v>0.16564677889820423</v>
      </c>
      <c r="W282" s="1">
        <f t="shared" si="75"/>
        <v>0.34509013806975902</v>
      </c>
      <c r="X282" s="1" t="b">
        <f t="shared" si="84"/>
        <v>1</v>
      </c>
      <c r="Y282" s="1" t="b">
        <f t="shared" si="85"/>
        <v>1</v>
      </c>
      <c r="Z282" s="1" t="b">
        <f t="shared" si="86"/>
        <v>0</v>
      </c>
      <c r="AA282" s="1" t="b">
        <f t="shared" si="87"/>
        <v>1</v>
      </c>
      <c r="AB282" s="1" t="str">
        <f t="shared" si="76"/>
        <v/>
      </c>
      <c r="AC282" s="1" t="str">
        <f t="shared" si="77"/>
        <v/>
      </c>
      <c r="AD282" s="1">
        <f t="shared" si="78"/>
        <v>0</v>
      </c>
      <c r="AE282" s="1">
        <f t="shared" si="79"/>
        <v>0</v>
      </c>
      <c r="AF282" s="1">
        <f>SUM($AE$2:AE281)</f>
        <v>0</v>
      </c>
    </row>
    <row r="283" spans="1:32" x14ac:dyDescent="0.25">
      <c r="A283" t="s">
        <v>8</v>
      </c>
      <c r="B283" t="s">
        <v>289</v>
      </c>
      <c r="C283">
        <v>180.73</v>
      </c>
      <c r="D283">
        <v>180.7</v>
      </c>
      <c r="E283">
        <v>182.54</v>
      </c>
      <c r="F283">
        <v>179.26</v>
      </c>
      <c r="G283">
        <v>58390</v>
      </c>
      <c r="H283" s="1">
        <f t="shared" si="80"/>
        <v>180.31019296788878</v>
      </c>
      <c r="I283" s="1">
        <f t="shared" si="81"/>
        <v>180.07630874862207</v>
      </c>
      <c r="J283" s="1">
        <f t="shared" si="82"/>
        <v>179.95095903633535</v>
      </c>
      <c r="K283" s="1">
        <f t="shared" si="83"/>
        <v>179.50661135299302</v>
      </c>
      <c r="L283">
        <v>3.9E-2</v>
      </c>
      <c r="M283" s="1">
        <f t="shared" si="88"/>
        <v>7.0445700000000002</v>
      </c>
      <c r="N283" s="1">
        <f t="shared" si="89"/>
        <v>0</v>
      </c>
      <c r="O283" s="1">
        <f t="shared" si="90"/>
        <v>162.43120571428571</v>
      </c>
      <c r="P283" s="1">
        <f t="shared" si="91"/>
        <v>98.359646428571423</v>
      </c>
      <c r="Q283" s="1">
        <f t="shared" si="92"/>
        <v>1.6514008702973828</v>
      </c>
      <c r="R283" s="1">
        <f t="shared" si="93"/>
        <v>62.284088716926483</v>
      </c>
      <c r="S283" s="1">
        <f t="shared" si="71"/>
        <v>86.528569174307606</v>
      </c>
      <c r="T283" s="1">
        <f t="shared" si="72"/>
        <v>57.483964506615067</v>
      </c>
      <c r="U283" s="1">
        <f t="shared" si="73"/>
        <v>0.16526732813997583</v>
      </c>
      <c r="V283" s="1">
        <f t="shared" si="74"/>
        <v>0.20942467123551528</v>
      </c>
      <c r="W283" s="1">
        <f t="shared" si="75"/>
        <v>0.21403681048967874</v>
      </c>
      <c r="X283" s="1" t="b">
        <f t="shared" si="84"/>
        <v>1</v>
      </c>
      <c r="Y283" s="1" t="b">
        <f t="shared" si="85"/>
        <v>1</v>
      </c>
      <c r="Z283" s="1" t="b">
        <f t="shared" si="86"/>
        <v>0</v>
      </c>
      <c r="AA283" s="1" t="b">
        <f t="shared" si="87"/>
        <v>1</v>
      </c>
      <c r="AB283" s="1" t="str">
        <f t="shared" si="76"/>
        <v/>
      </c>
      <c r="AC283" s="1" t="str">
        <f t="shared" si="77"/>
        <v/>
      </c>
      <c r="AD283" s="1">
        <f t="shared" si="78"/>
        <v>0</v>
      </c>
      <c r="AE283" s="1">
        <f t="shared" si="79"/>
        <v>0</v>
      </c>
      <c r="AF283" s="1">
        <f>SUM($AE$2:AE282)</f>
        <v>0</v>
      </c>
    </row>
    <row r="284" spans="1:32" x14ac:dyDescent="0.25">
      <c r="A284" t="s">
        <v>8</v>
      </c>
      <c r="B284" t="s">
        <v>290</v>
      </c>
      <c r="C284">
        <v>179.06</v>
      </c>
      <c r="D284">
        <v>180.36</v>
      </c>
      <c r="E284">
        <v>180.82</v>
      </c>
      <c r="F284">
        <v>178.01</v>
      </c>
      <c r="G284">
        <v>66465</v>
      </c>
      <c r="H284" s="1">
        <f t="shared" si="80"/>
        <v>180.3350964839444</v>
      </c>
      <c r="I284" s="1">
        <f t="shared" si="81"/>
        <v>180.32015437431104</v>
      </c>
      <c r="J284" s="1">
        <f t="shared" si="82"/>
        <v>180.31214618483432</v>
      </c>
      <c r="K284" s="1">
        <f t="shared" si="83"/>
        <v>180.07913154714325</v>
      </c>
      <c r="L284">
        <v>-0.188</v>
      </c>
      <c r="M284" s="1">
        <f t="shared" si="88"/>
        <v>0</v>
      </c>
      <c r="N284" s="1">
        <f t="shared" si="89"/>
        <v>33.971599999999995</v>
      </c>
      <c r="O284" s="1">
        <f t="shared" si="90"/>
        <v>125.36537214285713</v>
      </c>
      <c r="P284" s="1">
        <f t="shared" si="91"/>
        <v>98.359646428571423</v>
      </c>
      <c r="Q284" s="1">
        <f t="shared" si="92"/>
        <v>1.2745610287842708</v>
      </c>
      <c r="R284" s="1">
        <f t="shared" si="93"/>
        <v>56.035472895862917</v>
      </c>
      <c r="S284" s="1">
        <f t="shared" si="71"/>
        <v>86.528569174307606</v>
      </c>
      <c r="T284" s="1">
        <f t="shared" si="72"/>
        <v>56.035472895862917</v>
      </c>
      <c r="U284" s="1">
        <f t="shared" si="73"/>
        <v>0</v>
      </c>
      <c r="V284" s="1">
        <f t="shared" si="74"/>
        <v>8.2633664069987914E-2</v>
      </c>
      <c r="W284" s="1">
        <f t="shared" si="75"/>
        <v>0.12414022148409606</v>
      </c>
      <c r="X284" s="1" t="b">
        <f t="shared" si="84"/>
        <v>1</v>
      </c>
      <c r="Y284" s="1" t="b">
        <f t="shared" si="85"/>
        <v>1</v>
      </c>
      <c r="Z284" s="1" t="b">
        <f t="shared" si="86"/>
        <v>0</v>
      </c>
      <c r="AA284" s="1" t="b">
        <f t="shared" si="87"/>
        <v>1</v>
      </c>
      <c r="AB284" s="1" t="str">
        <f t="shared" si="76"/>
        <v/>
      </c>
      <c r="AC284" s="1" t="str">
        <f t="shared" si="77"/>
        <v/>
      </c>
      <c r="AD284" s="1">
        <f t="shared" si="78"/>
        <v>0</v>
      </c>
      <c r="AE284" s="1">
        <f t="shared" si="79"/>
        <v>0</v>
      </c>
      <c r="AF284" s="1">
        <f>SUM($AE$2:AE283)</f>
        <v>0</v>
      </c>
    </row>
    <row r="285" spans="1:32" x14ac:dyDescent="0.25">
      <c r="A285" t="s">
        <v>8</v>
      </c>
      <c r="B285" t="s">
        <v>291</v>
      </c>
      <c r="C285">
        <v>180.66</v>
      </c>
      <c r="D285">
        <v>180.97</v>
      </c>
      <c r="E285">
        <v>181.45</v>
      </c>
      <c r="F285">
        <v>179.66</v>
      </c>
      <c r="G285">
        <v>63575</v>
      </c>
      <c r="H285" s="1">
        <f t="shared" si="80"/>
        <v>180.6525482419722</v>
      </c>
      <c r="I285" s="1">
        <f t="shared" si="81"/>
        <v>180.4620771871555</v>
      </c>
      <c r="J285" s="1">
        <f t="shared" si="82"/>
        <v>180.35999466104462</v>
      </c>
      <c r="K285" s="1">
        <f t="shared" si="83"/>
        <v>180.32662049993982</v>
      </c>
      <c r="L285">
        <v>0.33800000000000002</v>
      </c>
      <c r="M285" s="1">
        <f t="shared" si="88"/>
        <v>60.961680000000008</v>
      </c>
      <c r="N285" s="1">
        <f t="shared" si="89"/>
        <v>0</v>
      </c>
      <c r="O285" s="1">
        <f t="shared" si="90"/>
        <v>80.149675000000002</v>
      </c>
      <c r="P285" s="1">
        <f t="shared" si="91"/>
        <v>100.78618928571429</v>
      </c>
      <c r="Q285" s="1">
        <f t="shared" si="92"/>
        <v>0.7952446219867213</v>
      </c>
      <c r="R285" s="1">
        <f t="shared" si="93"/>
        <v>44.297284740318993</v>
      </c>
      <c r="S285" s="1">
        <f t="shared" si="71"/>
        <v>86.528569174307606</v>
      </c>
      <c r="T285" s="1">
        <f t="shared" si="72"/>
        <v>44.297284740318993</v>
      </c>
      <c r="U285" s="1">
        <f t="shared" si="73"/>
        <v>0</v>
      </c>
      <c r="V285" s="1">
        <f t="shared" si="74"/>
        <v>0</v>
      </c>
      <c r="W285" s="1">
        <f t="shared" si="75"/>
        <v>0.10471233561775764</v>
      </c>
      <c r="X285" s="1" t="b">
        <f t="shared" si="84"/>
        <v>1</v>
      </c>
      <c r="Y285" s="1" t="b">
        <f t="shared" si="85"/>
        <v>1</v>
      </c>
      <c r="Z285" s="1" t="b">
        <f t="shared" si="86"/>
        <v>0</v>
      </c>
      <c r="AA285" s="1" t="b">
        <f t="shared" si="87"/>
        <v>1</v>
      </c>
      <c r="AB285" s="1" t="str">
        <f t="shared" si="76"/>
        <v/>
      </c>
      <c r="AC285" s="1" t="str">
        <f t="shared" si="77"/>
        <v/>
      </c>
      <c r="AD285" s="1">
        <f t="shared" si="78"/>
        <v>0</v>
      </c>
      <c r="AE285" s="1">
        <f t="shared" si="79"/>
        <v>0</v>
      </c>
      <c r="AF285" s="1">
        <f>SUM($AE$2:AE284)</f>
        <v>0</v>
      </c>
    </row>
    <row r="286" spans="1:32" x14ac:dyDescent="0.25">
      <c r="A286" t="s">
        <v>8</v>
      </c>
      <c r="B286" t="s">
        <v>292</v>
      </c>
      <c r="C286">
        <v>181.93</v>
      </c>
      <c r="D286">
        <v>181.83</v>
      </c>
      <c r="E286">
        <v>182.89</v>
      </c>
      <c r="F286">
        <v>180.76</v>
      </c>
      <c r="G286">
        <v>53348</v>
      </c>
      <c r="H286" s="1">
        <f t="shared" si="80"/>
        <v>181.24127412098611</v>
      </c>
      <c r="I286" s="1">
        <f t="shared" si="81"/>
        <v>180.88803859357779</v>
      </c>
      <c r="J286" s="1">
        <f t="shared" si="82"/>
        <v>180.69872282071839</v>
      </c>
      <c r="K286" s="1">
        <f t="shared" si="83"/>
        <v>180.47568835942263</v>
      </c>
      <c r="L286">
        <v>0.47499999999999998</v>
      </c>
      <c r="M286" s="1">
        <f t="shared" si="88"/>
        <v>85.96074999999999</v>
      </c>
      <c r="N286" s="1">
        <f t="shared" si="89"/>
        <v>0</v>
      </c>
      <c r="O286" s="1">
        <f t="shared" si="90"/>
        <v>82.435973571428576</v>
      </c>
      <c r="P286" s="1">
        <f t="shared" si="91"/>
        <v>100.78618928571429</v>
      </c>
      <c r="Q286" s="1">
        <f t="shared" si="92"/>
        <v>0.81792926348008355</v>
      </c>
      <c r="R286" s="1">
        <f t="shared" si="93"/>
        <v>44.992359158920834</v>
      </c>
      <c r="S286" s="1">
        <f t="shared" si="71"/>
        <v>86.528569174307606</v>
      </c>
      <c r="T286" s="1">
        <f t="shared" si="72"/>
        <v>44.297284740318993</v>
      </c>
      <c r="U286" s="1">
        <f t="shared" si="73"/>
        <v>1.6458756296846868E-2</v>
      </c>
      <c r="V286" s="1">
        <f t="shared" si="74"/>
        <v>8.229378148423434E-3</v>
      </c>
      <c r="W286" s="1">
        <f t="shared" si="75"/>
        <v>4.5431521109205675E-2</v>
      </c>
      <c r="X286" s="1" t="b">
        <f t="shared" si="84"/>
        <v>1</v>
      </c>
      <c r="Y286" s="1" t="b">
        <f t="shared" si="85"/>
        <v>1</v>
      </c>
      <c r="Z286" s="1" t="b">
        <f t="shared" si="86"/>
        <v>0</v>
      </c>
      <c r="AA286" s="1" t="b">
        <f t="shared" si="87"/>
        <v>1</v>
      </c>
      <c r="AB286" s="1" t="str">
        <f t="shared" si="76"/>
        <v/>
      </c>
      <c r="AC286" s="1" t="str">
        <f t="shared" si="77"/>
        <v/>
      </c>
      <c r="AD286" s="1">
        <f t="shared" si="78"/>
        <v>0</v>
      </c>
      <c r="AE286" s="1">
        <f t="shared" si="79"/>
        <v>0</v>
      </c>
      <c r="AF286" s="1">
        <f>SUM($AE$2:AE285)</f>
        <v>0</v>
      </c>
    </row>
    <row r="287" spans="1:32" x14ac:dyDescent="0.25">
      <c r="A287" t="s">
        <v>8</v>
      </c>
      <c r="B287" t="s">
        <v>293</v>
      </c>
      <c r="C287">
        <v>181.63</v>
      </c>
      <c r="D287">
        <v>182.14</v>
      </c>
      <c r="E287">
        <v>183.36</v>
      </c>
      <c r="F287">
        <v>180.85</v>
      </c>
      <c r="G287">
        <v>80403</v>
      </c>
      <c r="H287" s="1">
        <f t="shared" si="80"/>
        <v>181.69063706049303</v>
      </c>
      <c r="I287" s="1">
        <f t="shared" si="81"/>
        <v>181.4210192967889</v>
      </c>
      <c r="J287" s="1">
        <f t="shared" si="82"/>
        <v>181.2765182731043</v>
      </c>
      <c r="K287" s="1">
        <f t="shared" si="83"/>
        <v>180.9004959210049</v>
      </c>
      <c r="L287">
        <v>0.17</v>
      </c>
      <c r="M287" s="1">
        <f t="shared" si="88"/>
        <v>30.911100000000005</v>
      </c>
      <c r="N287" s="1">
        <f t="shared" si="89"/>
        <v>0</v>
      </c>
      <c r="O287" s="1">
        <f t="shared" si="90"/>
        <v>81.142657142857146</v>
      </c>
      <c r="P287" s="1">
        <f t="shared" si="91"/>
        <v>100.78618928571429</v>
      </c>
      <c r="Q287" s="1">
        <f t="shared" si="92"/>
        <v>0.80509698519138806</v>
      </c>
      <c r="R287" s="1">
        <f t="shared" si="93"/>
        <v>44.601314599504825</v>
      </c>
      <c r="S287" s="1">
        <f t="shared" ref="S287:S350" si="94">MAX(R274:R287)</f>
        <v>86.528569174307606</v>
      </c>
      <c r="T287" s="1">
        <f t="shared" ref="T287:T350" si="95">MIN(R274:R287)</f>
        <v>44.297284740318993</v>
      </c>
      <c r="U287" s="1">
        <f t="shared" ref="U287:U350" si="96">(R287-T287)/(S287-T287)</f>
        <v>7.1991620255135351E-3</v>
      </c>
      <c r="V287" s="1">
        <f t="shared" si="74"/>
        <v>1.1828959161180201E-2</v>
      </c>
      <c r="W287" s="1">
        <f t="shared" si="75"/>
        <v>5.9144795805901006E-3</v>
      </c>
      <c r="X287" s="1" t="b">
        <f t="shared" si="84"/>
        <v>1</v>
      </c>
      <c r="Y287" s="1" t="b">
        <f t="shared" si="85"/>
        <v>1</v>
      </c>
      <c r="Z287" s="1" t="b">
        <f t="shared" si="86"/>
        <v>1</v>
      </c>
      <c r="AA287" s="1" t="b">
        <f t="shared" si="87"/>
        <v>0</v>
      </c>
      <c r="AB287" s="1" t="str">
        <f t="shared" si="76"/>
        <v>Buy</v>
      </c>
      <c r="AC287" s="1" t="str">
        <f t="shared" si="77"/>
        <v/>
      </c>
      <c r="AD287" s="1">
        <f t="shared" si="78"/>
        <v>1</v>
      </c>
      <c r="AE287" s="1">
        <f t="shared" si="79"/>
        <v>-181.83</v>
      </c>
      <c r="AF287" s="1">
        <f>SUM($AE$2:AE286)</f>
        <v>0</v>
      </c>
    </row>
    <row r="288" spans="1:32" x14ac:dyDescent="0.25">
      <c r="A288" t="s">
        <v>8</v>
      </c>
      <c r="B288" t="s">
        <v>294</v>
      </c>
      <c r="C288">
        <v>180.94</v>
      </c>
      <c r="D288">
        <v>181.28</v>
      </c>
      <c r="E288">
        <v>181.95</v>
      </c>
      <c r="F288">
        <v>178.43</v>
      </c>
      <c r="G288">
        <v>80640</v>
      </c>
      <c r="H288" s="1">
        <f t="shared" si="80"/>
        <v>181.4853185302465</v>
      </c>
      <c r="I288" s="1">
        <f t="shared" si="81"/>
        <v>181.60850964839443</v>
      </c>
      <c r="J288" s="1">
        <f t="shared" si="82"/>
        <v>181.67453364635605</v>
      </c>
      <c r="K288" s="1">
        <f t="shared" si="83"/>
        <v>181.41961611970643</v>
      </c>
      <c r="L288">
        <v>-0.47199999999999998</v>
      </c>
      <c r="M288" s="1">
        <f t="shared" si="88"/>
        <v>0</v>
      </c>
      <c r="N288" s="1">
        <f t="shared" si="89"/>
        <v>85.970079999999996</v>
      </c>
      <c r="O288" s="1">
        <f t="shared" si="90"/>
        <v>83.350592857142857</v>
      </c>
      <c r="P288" s="1">
        <f t="shared" si="91"/>
        <v>89.711389285714276</v>
      </c>
      <c r="Q288" s="1">
        <f t="shared" si="92"/>
        <v>0.92909711376430193</v>
      </c>
      <c r="R288" s="1">
        <f t="shared" si="93"/>
        <v>48.162277945215955</v>
      </c>
      <c r="S288" s="1">
        <f t="shared" si="94"/>
        <v>82.943017040961593</v>
      </c>
      <c r="T288" s="1">
        <f t="shared" si="95"/>
        <v>44.297284740318993</v>
      </c>
      <c r="U288" s="1">
        <f t="shared" si="96"/>
        <v>0.10001086730170966</v>
      </c>
      <c r="V288" s="1">
        <f t="shared" ref="V288:V351" si="97">AVERAGE(U287:U288)</f>
        <v>5.3605014663611596E-2</v>
      </c>
      <c r="W288" s="1">
        <f t="shared" si="75"/>
        <v>3.0917196406017516E-2</v>
      </c>
      <c r="X288" s="1" t="b">
        <f t="shared" si="84"/>
        <v>0</v>
      </c>
      <c r="Y288" s="1" t="b">
        <f t="shared" si="85"/>
        <v>1</v>
      </c>
      <c r="Z288" s="1" t="b">
        <f t="shared" si="86"/>
        <v>1</v>
      </c>
      <c r="AA288" s="1" t="b">
        <f t="shared" si="87"/>
        <v>0</v>
      </c>
      <c r="AB288" s="1" t="str">
        <f t="shared" si="76"/>
        <v/>
      </c>
      <c r="AC288" s="1" t="str">
        <f t="shared" si="77"/>
        <v/>
      </c>
      <c r="AD288" s="1">
        <f t="shared" si="78"/>
        <v>1</v>
      </c>
      <c r="AE288" s="1">
        <f t="shared" si="79"/>
        <v>0</v>
      </c>
      <c r="AF288" s="1">
        <f>SUM($AE$2:AE287)</f>
        <v>-181.83</v>
      </c>
    </row>
    <row r="289" spans="1:32" x14ac:dyDescent="0.25">
      <c r="A289" t="s">
        <v>8</v>
      </c>
      <c r="B289" t="s">
        <v>295</v>
      </c>
      <c r="C289">
        <v>178.95</v>
      </c>
      <c r="D289">
        <v>181.5</v>
      </c>
      <c r="E289">
        <v>181.73</v>
      </c>
      <c r="F289">
        <v>178.52</v>
      </c>
      <c r="G289">
        <v>73005</v>
      </c>
      <c r="H289" s="1">
        <f t="shared" si="80"/>
        <v>181.49265926512325</v>
      </c>
      <c r="I289" s="1">
        <f t="shared" si="81"/>
        <v>181.48825482419721</v>
      </c>
      <c r="J289" s="1">
        <f t="shared" si="82"/>
        <v>181.48589427415843</v>
      </c>
      <c r="K289" s="1">
        <f t="shared" si="83"/>
        <v>181.60742995040047</v>
      </c>
      <c r="L289">
        <v>0.121</v>
      </c>
      <c r="M289" s="1">
        <f t="shared" si="88"/>
        <v>21.93488</v>
      </c>
      <c r="N289" s="1">
        <f t="shared" si="89"/>
        <v>0</v>
      </c>
      <c r="O289" s="1">
        <f t="shared" si="90"/>
        <v>77.284455714285713</v>
      </c>
      <c r="P289" s="1">
        <f t="shared" si="91"/>
        <v>95.852109285714278</v>
      </c>
      <c r="Q289" s="1">
        <f t="shared" si="92"/>
        <v>0.80628852395848238</v>
      </c>
      <c r="R289" s="1">
        <f t="shared" si="93"/>
        <v>44.637858972358444</v>
      </c>
      <c r="S289" s="1">
        <f t="shared" si="94"/>
        <v>82.943017040961593</v>
      </c>
      <c r="T289" s="1">
        <f t="shared" si="95"/>
        <v>44.297284740318993</v>
      </c>
      <c r="U289" s="1">
        <f t="shared" si="96"/>
        <v>8.8127255395232321E-3</v>
      </c>
      <c r="V289" s="1">
        <f t="shared" si="97"/>
        <v>5.4411796420616443E-2</v>
      </c>
      <c r="W289" s="1">
        <f t="shared" si="75"/>
        <v>3.3120377790898325E-2</v>
      </c>
      <c r="X289" s="1" t="b">
        <f t="shared" si="84"/>
        <v>0</v>
      </c>
      <c r="Y289" s="1" t="b">
        <f t="shared" si="85"/>
        <v>1</v>
      </c>
      <c r="Z289" s="1" t="b">
        <f t="shared" si="86"/>
        <v>1</v>
      </c>
      <c r="AA289" s="1" t="b">
        <f t="shared" si="87"/>
        <v>0</v>
      </c>
      <c r="AB289" s="1" t="str">
        <f t="shared" si="76"/>
        <v/>
      </c>
      <c r="AC289" s="1" t="str">
        <f t="shared" si="77"/>
        <v/>
      </c>
      <c r="AD289" s="1">
        <f t="shared" si="78"/>
        <v>1</v>
      </c>
      <c r="AE289" s="1">
        <f t="shared" si="79"/>
        <v>0</v>
      </c>
      <c r="AF289" s="1">
        <f>SUM($AE$2:AE288)</f>
        <v>-181.83</v>
      </c>
    </row>
    <row r="290" spans="1:32" x14ac:dyDescent="0.25">
      <c r="A290" t="s">
        <v>8</v>
      </c>
      <c r="B290" t="s">
        <v>296</v>
      </c>
      <c r="C290">
        <v>179.77</v>
      </c>
      <c r="D290">
        <v>176.26</v>
      </c>
      <c r="E290">
        <v>180.48</v>
      </c>
      <c r="F290">
        <v>175.33</v>
      </c>
      <c r="G290">
        <v>89807</v>
      </c>
      <c r="H290" s="1">
        <f t="shared" si="80"/>
        <v>178.87632963256164</v>
      </c>
      <c r="I290" s="1">
        <f t="shared" si="81"/>
        <v>180.4461274120986</v>
      </c>
      <c r="J290" s="1">
        <f t="shared" si="82"/>
        <v>181.28745694100078</v>
      </c>
      <c r="K290" s="1">
        <f t="shared" si="83"/>
        <v>181.43623238813555</v>
      </c>
      <c r="L290">
        <v>-2.887</v>
      </c>
      <c r="M290" s="1">
        <f t="shared" si="88"/>
        <v>0</v>
      </c>
      <c r="N290" s="1">
        <f t="shared" si="89"/>
        <v>523.9905</v>
      </c>
      <c r="O290" s="1">
        <f t="shared" si="90"/>
        <v>54.776087142857143</v>
      </c>
      <c r="P290" s="1">
        <f t="shared" si="91"/>
        <v>95.852109285714278</v>
      </c>
      <c r="Q290" s="1">
        <f t="shared" si="92"/>
        <v>0.57146459844281094</v>
      </c>
      <c r="R290" s="1">
        <f t="shared" si="93"/>
        <v>36.365095275393685</v>
      </c>
      <c r="S290" s="1">
        <f t="shared" si="94"/>
        <v>82.943017040961593</v>
      </c>
      <c r="T290" s="1">
        <f t="shared" si="95"/>
        <v>36.365095275393685</v>
      </c>
      <c r="U290" s="1">
        <f t="shared" si="96"/>
        <v>0</v>
      </c>
      <c r="V290" s="1">
        <f t="shared" si="97"/>
        <v>4.406362769761616E-3</v>
      </c>
      <c r="W290" s="1">
        <f t="shared" ref="W290:W353" si="98">AVERAGE(U287:U290)</f>
        <v>2.9005688716686608E-2</v>
      </c>
      <c r="X290" s="1" t="b">
        <f t="shared" si="84"/>
        <v>0</v>
      </c>
      <c r="Y290" s="1" t="b">
        <f t="shared" si="85"/>
        <v>1</v>
      </c>
      <c r="Z290" s="1" t="b">
        <f t="shared" si="86"/>
        <v>0</v>
      </c>
      <c r="AA290" s="1" t="b">
        <f t="shared" si="87"/>
        <v>1</v>
      </c>
      <c r="AB290" s="1" t="str">
        <f t="shared" si="76"/>
        <v/>
      </c>
      <c r="AC290" s="1" t="str">
        <f t="shared" si="77"/>
        <v>Sell</v>
      </c>
      <c r="AD290" s="1">
        <f t="shared" si="78"/>
        <v>0</v>
      </c>
      <c r="AE290" s="1">
        <f t="shared" si="79"/>
        <v>181.5</v>
      </c>
      <c r="AF290" s="1">
        <f>SUM($AE$2:AE289)</f>
        <v>-181.83</v>
      </c>
    </row>
    <row r="291" spans="1:32" x14ac:dyDescent="0.25">
      <c r="A291" t="s">
        <v>8</v>
      </c>
      <c r="B291" t="s">
        <v>297</v>
      </c>
      <c r="C291">
        <v>174.33</v>
      </c>
      <c r="D291">
        <v>178.77</v>
      </c>
      <c r="E291">
        <v>178.9</v>
      </c>
      <c r="F291">
        <v>174.1</v>
      </c>
      <c r="G291">
        <v>56356</v>
      </c>
      <c r="H291" s="1">
        <f t="shared" si="80"/>
        <v>178.82316481628084</v>
      </c>
      <c r="I291" s="1">
        <f t="shared" si="81"/>
        <v>178.85506370604929</v>
      </c>
      <c r="J291" s="1">
        <f t="shared" si="82"/>
        <v>178.87215984304942</v>
      </c>
      <c r="K291" s="1">
        <f t="shared" si="83"/>
        <v>180.42944952740112</v>
      </c>
      <c r="L291">
        <v>1.4239999999999999</v>
      </c>
      <c r="M291" s="1">
        <f t="shared" si="88"/>
        <v>250.99423999999996</v>
      </c>
      <c r="N291" s="1">
        <f t="shared" si="89"/>
        <v>0</v>
      </c>
      <c r="O291" s="1">
        <f t="shared" si="90"/>
        <v>54.776087142857143</v>
      </c>
      <c r="P291" s="1">
        <f t="shared" si="91"/>
        <v>117.20325214285715</v>
      </c>
      <c r="Q291" s="1">
        <f t="shared" si="92"/>
        <v>0.46735978858412097</v>
      </c>
      <c r="R291" s="1">
        <f t="shared" si="93"/>
        <v>31.850388174742335</v>
      </c>
      <c r="S291" s="1">
        <f t="shared" si="94"/>
        <v>76.749728255630046</v>
      </c>
      <c r="T291" s="1">
        <f t="shared" si="95"/>
        <v>31.850388174742335</v>
      </c>
      <c r="U291" s="1">
        <f t="shared" si="96"/>
        <v>0</v>
      </c>
      <c r="V291" s="1">
        <f t="shared" si="97"/>
        <v>0</v>
      </c>
      <c r="W291" s="1">
        <f t="shared" si="98"/>
        <v>2.7205898210308221E-2</v>
      </c>
      <c r="X291" s="1" t="b">
        <f t="shared" si="84"/>
        <v>0</v>
      </c>
      <c r="Y291" s="1" t="b">
        <f t="shared" si="85"/>
        <v>1</v>
      </c>
      <c r="Z291" s="1" t="b">
        <f t="shared" si="86"/>
        <v>0</v>
      </c>
      <c r="AA291" s="1" t="b">
        <f t="shared" si="87"/>
        <v>1</v>
      </c>
      <c r="AB291" s="1" t="str">
        <f t="shared" si="76"/>
        <v/>
      </c>
      <c r="AC291" s="1" t="str">
        <f t="shared" si="77"/>
        <v/>
      </c>
      <c r="AD291" s="1">
        <f t="shared" si="78"/>
        <v>0</v>
      </c>
      <c r="AE291" s="1">
        <f t="shared" si="79"/>
        <v>0</v>
      </c>
      <c r="AF291" s="1">
        <f>SUM($AE$2:AE290)</f>
        <v>-0.33000000000001251</v>
      </c>
    </row>
    <row r="292" spans="1:32" x14ac:dyDescent="0.25">
      <c r="A292" t="s">
        <v>8</v>
      </c>
      <c r="B292" t="s">
        <v>298</v>
      </c>
      <c r="C292">
        <v>179.7</v>
      </c>
      <c r="D292">
        <v>178.08</v>
      </c>
      <c r="E292">
        <v>180.65</v>
      </c>
      <c r="F292">
        <v>177.09</v>
      </c>
      <c r="G292">
        <v>56269</v>
      </c>
      <c r="H292" s="1">
        <f t="shared" si="80"/>
        <v>178.45158240814044</v>
      </c>
      <c r="I292" s="1">
        <f t="shared" si="81"/>
        <v>178.67453185302469</v>
      </c>
      <c r="J292" s="1">
        <f t="shared" si="82"/>
        <v>178.79402109799531</v>
      </c>
      <c r="K292" s="1">
        <f t="shared" si="83"/>
        <v>178.84735162937221</v>
      </c>
      <c r="L292">
        <v>-0.38600000000000001</v>
      </c>
      <c r="M292" s="1">
        <f t="shared" si="88"/>
        <v>0</v>
      </c>
      <c r="N292" s="1">
        <f t="shared" si="89"/>
        <v>69.005220000000008</v>
      </c>
      <c r="O292" s="1">
        <f t="shared" si="90"/>
        <v>72.704247142857142</v>
      </c>
      <c r="P292" s="1">
        <f t="shared" si="91"/>
        <v>111.27003785714285</v>
      </c>
      <c r="Q292" s="1">
        <f t="shared" si="92"/>
        <v>0.65340363446447747</v>
      </c>
      <c r="R292" s="1">
        <f t="shared" si="93"/>
        <v>39.518700748236164</v>
      </c>
      <c r="S292" s="1">
        <f t="shared" si="94"/>
        <v>76.749728255630046</v>
      </c>
      <c r="T292" s="1">
        <f t="shared" si="95"/>
        <v>31.850388174742335</v>
      </c>
      <c r="U292" s="1">
        <f t="shared" si="96"/>
        <v>0.17078898174625951</v>
      </c>
      <c r="V292" s="1">
        <f t="shared" si="97"/>
        <v>8.5394490873129753E-2</v>
      </c>
      <c r="W292" s="1">
        <f t="shared" si="98"/>
        <v>4.4900426821445683E-2</v>
      </c>
      <c r="X292" s="1" t="b">
        <f t="shared" si="84"/>
        <v>0</v>
      </c>
      <c r="Y292" s="1" t="b">
        <f t="shared" si="85"/>
        <v>1</v>
      </c>
      <c r="Z292" s="1" t="b">
        <f t="shared" si="86"/>
        <v>1</v>
      </c>
      <c r="AA292" s="1" t="b">
        <f t="shared" si="87"/>
        <v>0</v>
      </c>
      <c r="AB292" s="1" t="str">
        <f t="shared" si="76"/>
        <v/>
      </c>
      <c r="AC292" s="1" t="str">
        <f t="shared" si="77"/>
        <v/>
      </c>
      <c r="AD292" s="1">
        <f t="shared" si="78"/>
        <v>0</v>
      </c>
      <c r="AE292" s="1">
        <f t="shared" si="79"/>
        <v>0</v>
      </c>
      <c r="AF292" s="1">
        <f>SUM($AE$2:AE291)</f>
        <v>-0.33000000000001251</v>
      </c>
    </row>
    <row r="293" spans="1:32" x14ac:dyDescent="0.25">
      <c r="A293" t="s">
        <v>8</v>
      </c>
      <c r="B293" t="s">
        <v>299</v>
      </c>
      <c r="C293">
        <v>177.7</v>
      </c>
      <c r="D293">
        <v>177.03</v>
      </c>
      <c r="E293">
        <v>179.83</v>
      </c>
      <c r="F293">
        <v>176.91</v>
      </c>
      <c r="G293">
        <v>56461</v>
      </c>
      <c r="H293" s="1">
        <f t="shared" si="80"/>
        <v>177.74079120407021</v>
      </c>
      <c r="I293" s="1">
        <f t="shared" si="81"/>
        <v>178.16726592651236</v>
      </c>
      <c r="J293" s="1">
        <f t="shared" si="82"/>
        <v>178.39583407840945</v>
      </c>
      <c r="K293" s="1">
        <f t="shared" si="83"/>
        <v>178.65816835199959</v>
      </c>
      <c r="L293">
        <v>-0.59</v>
      </c>
      <c r="M293" s="1">
        <f t="shared" si="88"/>
        <v>0</v>
      </c>
      <c r="N293" s="1">
        <f t="shared" si="89"/>
        <v>105.0672</v>
      </c>
      <c r="O293" s="1">
        <f t="shared" si="90"/>
        <v>72.704247142857142</v>
      </c>
      <c r="P293" s="1">
        <f t="shared" si="91"/>
        <v>67.275537142857146</v>
      </c>
      <c r="Q293" s="1">
        <f t="shared" si="92"/>
        <v>1.0806936700999106</v>
      </c>
      <c r="R293" s="1">
        <f t="shared" si="93"/>
        <v>51.93910500280505</v>
      </c>
      <c r="S293" s="1">
        <f t="shared" si="94"/>
        <v>66.36073450030932</v>
      </c>
      <c r="T293" s="1">
        <f t="shared" si="95"/>
        <v>31.850388174742335</v>
      </c>
      <c r="U293" s="1">
        <f t="shared" si="96"/>
        <v>0.58210707706459586</v>
      </c>
      <c r="V293" s="1">
        <f t="shared" si="97"/>
        <v>0.37644802940542765</v>
      </c>
      <c r="W293" s="1">
        <f t="shared" si="98"/>
        <v>0.18822401470271383</v>
      </c>
      <c r="X293" s="1" t="b">
        <f t="shared" si="84"/>
        <v>0</v>
      </c>
      <c r="Y293" s="1" t="b">
        <f t="shared" si="85"/>
        <v>0</v>
      </c>
      <c r="Z293" s="1" t="b">
        <f t="shared" si="86"/>
        <v>1</v>
      </c>
      <c r="AA293" s="1" t="b">
        <f t="shared" si="87"/>
        <v>0</v>
      </c>
      <c r="AB293" s="1" t="str">
        <f t="shared" si="76"/>
        <v/>
      </c>
      <c r="AC293" s="1" t="str">
        <f t="shared" si="77"/>
        <v/>
      </c>
      <c r="AD293" s="1">
        <f t="shared" si="78"/>
        <v>0</v>
      </c>
      <c r="AE293" s="1">
        <f t="shared" si="79"/>
        <v>0</v>
      </c>
      <c r="AF293" s="1">
        <f>SUM($AE$2:AE292)</f>
        <v>-0.33000000000001251</v>
      </c>
    </row>
    <row r="294" spans="1:32" x14ac:dyDescent="0.25">
      <c r="A294" t="s">
        <v>8</v>
      </c>
      <c r="B294" t="s">
        <v>300</v>
      </c>
      <c r="C294">
        <v>177.47</v>
      </c>
      <c r="D294">
        <v>177.73</v>
      </c>
      <c r="E294">
        <v>178.53</v>
      </c>
      <c r="F294">
        <v>175.97</v>
      </c>
      <c r="G294">
        <v>51797</v>
      </c>
      <c r="H294" s="1">
        <f t="shared" si="80"/>
        <v>177.73539560203511</v>
      </c>
      <c r="I294" s="1">
        <f t="shared" si="81"/>
        <v>177.73863296325615</v>
      </c>
      <c r="J294" s="1">
        <f t="shared" si="82"/>
        <v>177.74036801959687</v>
      </c>
      <c r="K294" s="1">
        <f t="shared" si="83"/>
        <v>178.16291502177094</v>
      </c>
      <c r="L294">
        <v>0.39500000000000002</v>
      </c>
      <c r="M294" s="1">
        <f t="shared" si="88"/>
        <v>69.926850000000002</v>
      </c>
      <c r="N294" s="1">
        <f t="shared" si="89"/>
        <v>0</v>
      </c>
      <c r="O294" s="1">
        <f t="shared" si="90"/>
        <v>72.704247142857142</v>
      </c>
      <c r="P294" s="1">
        <f t="shared" si="91"/>
        <v>58.428899999999999</v>
      </c>
      <c r="Q294" s="1">
        <f t="shared" si="92"/>
        <v>1.24431997081679</v>
      </c>
      <c r="R294" s="1">
        <f t="shared" si="93"/>
        <v>55.443073492053657</v>
      </c>
      <c r="S294" s="1">
        <f t="shared" si="94"/>
        <v>63.022457656803745</v>
      </c>
      <c r="T294" s="1">
        <f t="shared" si="95"/>
        <v>31.850388174742335</v>
      </c>
      <c r="U294" s="1">
        <f t="shared" si="96"/>
        <v>0.75685335331644255</v>
      </c>
      <c r="V294" s="1">
        <f t="shared" si="97"/>
        <v>0.66948021519051926</v>
      </c>
      <c r="W294" s="1">
        <f t="shared" si="98"/>
        <v>0.37743735303182446</v>
      </c>
      <c r="X294" s="1" t="b">
        <f t="shared" si="84"/>
        <v>0</v>
      </c>
      <c r="Y294" s="1" t="b">
        <f t="shared" si="85"/>
        <v>0</v>
      </c>
      <c r="Z294" s="1" t="b">
        <f t="shared" si="86"/>
        <v>1</v>
      </c>
      <c r="AA294" s="1" t="b">
        <f t="shared" si="87"/>
        <v>0</v>
      </c>
      <c r="AB294" s="1" t="str">
        <f t="shared" si="76"/>
        <v/>
      </c>
      <c r="AC294" s="1" t="str">
        <f t="shared" si="77"/>
        <v/>
      </c>
      <c r="AD294" s="1">
        <f t="shared" si="78"/>
        <v>0</v>
      </c>
      <c r="AE294" s="1">
        <f t="shared" si="79"/>
        <v>0</v>
      </c>
      <c r="AF294" s="1">
        <f>SUM($AE$2:AE293)</f>
        <v>-0.33000000000001251</v>
      </c>
    </row>
    <row r="295" spans="1:32" x14ac:dyDescent="0.25">
      <c r="A295" t="s">
        <v>8</v>
      </c>
      <c r="B295" t="s">
        <v>301</v>
      </c>
      <c r="C295">
        <v>180.73</v>
      </c>
      <c r="D295">
        <v>182.45</v>
      </c>
      <c r="E295">
        <v>182.6</v>
      </c>
      <c r="F295">
        <v>179</v>
      </c>
      <c r="G295">
        <v>102380</v>
      </c>
      <c r="H295" s="1">
        <f t="shared" si="80"/>
        <v>180.09269780101755</v>
      </c>
      <c r="I295" s="1">
        <f t="shared" si="81"/>
        <v>178.67831648162812</v>
      </c>
      <c r="J295" s="1">
        <f t="shared" si="82"/>
        <v>177.92028204901413</v>
      </c>
      <c r="K295" s="1">
        <f t="shared" si="83"/>
        <v>177.78551223725361</v>
      </c>
      <c r="L295">
        <v>2.6560000000000001</v>
      </c>
      <c r="M295" s="1">
        <f t="shared" si="88"/>
        <v>472.05088000000001</v>
      </c>
      <c r="N295" s="1">
        <f t="shared" si="89"/>
        <v>0</v>
      </c>
      <c r="O295" s="1">
        <f t="shared" si="90"/>
        <v>39.267434999999992</v>
      </c>
      <c r="P295" s="1">
        <f t="shared" si="91"/>
        <v>58.428899999999999</v>
      </c>
      <c r="Q295" s="1">
        <f t="shared" si="92"/>
        <v>0.67205501044859639</v>
      </c>
      <c r="R295" s="1">
        <f t="shared" si="93"/>
        <v>40.193355257390159</v>
      </c>
      <c r="S295" s="1">
        <f t="shared" si="94"/>
        <v>63.022457656803745</v>
      </c>
      <c r="T295" s="1">
        <f t="shared" si="95"/>
        <v>31.850388174742335</v>
      </c>
      <c r="U295" s="1">
        <f t="shared" si="96"/>
        <v>0.26764238695954889</v>
      </c>
      <c r="V295" s="1">
        <f t="shared" si="97"/>
        <v>0.51224787013799578</v>
      </c>
      <c r="W295" s="1">
        <f t="shared" si="98"/>
        <v>0.44434794977171166</v>
      </c>
      <c r="X295" s="1" t="b">
        <f t="shared" si="84"/>
        <v>1</v>
      </c>
      <c r="Y295" s="1" t="b">
        <f t="shared" si="85"/>
        <v>1</v>
      </c>
      <c r="Z295" s="1" t="b">
        <f t="shared" si="86"/>
        <v>1</v>
      </c>
      <c r="AA295" s="1" t="b">
        <f t="shared" si="87"/>
        <v>0</v>
      </c>
      <c r="AB295" s="1" t="str">
        <f t="shared" si="76"/>
        <v>Buy</v>
      </c>
      <c r="AC295" s="1" t="str">
        <f t="shared" si="77"/>
        <v/>
      </c>
      <c r="AD295" s="1">
        <f t="shared" si="78"/>
        <v>1</v>
      </c>
      <c r="AE295" s="1">
        <f t="shared" si="79"/>
        <v>-177.73</v>
      </c>
      <c r="AF295" s="1">
        <f>SUM($AE$2:AE294)</f>
        <v>-0.33000000000001251</v>
      </c>
    </row>
    <row r="296" spans="1:32" x14ac:dyDescent="0.25">
      <c r="A296" t="s">
        <v>8</v>
      </c>
      <c r="B296" t="s">
        <v>302</v>
      </c>
      <c r="C296">
        <v>185.09</v>
      </c>
      <c r="D296">
        <v>180.89</v>
      </c>
      <c r="E296">
        <v>185.56</v>
      </c>
      <c r="F296">
        <v>180.89</v>
      </c>
      <c r="G296">
        <v>101579</v>
      </c>
      <c r="H296" s="1">
        <f t="shared" si="80"/>
        <v>180.49134890050877</v>
      </c>
      <c r="I296" s="1">
        <f t="shared" si="81"/>
        <v>180.25215824081405</v>
      </c>
      <c r="J296" s="1">
        <f t="shared" si="82"/>
        <v>180.12396455391882</v>
      </c>
      <c r="K296" s="1">
        <f t="shared" si="83"/>
        <v>178.70032328280595</v>
      </c>
      <c r="L296">
        <v>-0.85499999999999998</v>
      </c>
      <c r="M296" s="1">
        <f t="shared" si="88"/>
        <v>0</v>
      </c>
      <c r="N296" s="1">
        <f t="shared" si="89"/>
        <v>155.99474999999998</v>
      </c>
      <c r="O296" s="1">
        <f t="shared" si="90"/>
        <v>71.413210714285711</v>
      </c>
      <c r="P296" s="1">
        <f t="shared" si="91"/>
        <v>58.428899999999999</v>
      </c>
      <c r="Q296" s="1">
        <f t="shared" si="92"/>
        <v>1.2222241170770922</v>
      </c>
      <c r="R296" s="1">
        <f t="shared" si="93"/>
        <v>55.000038370778398</v>
      </c>
      <c r="S296" s="1">
        <f t="shared" si="94"/>
        <v>62.284088716926483</v>
      </c>
      <c r="T296" s="1">
        <f t="shared" si="95"/>
        <v>31.850388174742335</v>
      </c>
      <c r="U296" s="1">
        <f t="shared" si="96"/>
        <v>0.76065840773941817</v>
      </c>
      <c r="V296" s="1">
        <f t="shared" si="97"/>
        <v>0.51415039734948353</v>
      </c>
      <c r="W296" s="1">
        <f t="shared" si="98"/>
        <v>0.59181530627000134</v>
      </c>
      <c r="X296" s="1" t="b">
        <f t="shared" si="84"/>
        <v>1</v>
      </c>
      <c r="Y296" s="1" t="b">
        <f t="shared" si="85"/>
        <v>0</v>
      </c>
      <c r="Z296" s="1" t="b">
        <f t="shared" si="86"/>
        <v>0</v>
      </c>
      <c r="AA296" s="1" t="b">
        <f t="shared" si="87"/>
        <v>1</v>
      </c>
      <c r="AB296" s="1" t="str">
        <f t="shared" si="76"/>
        <v/>
      </c>
      <c r="AC296" s="1" t="str">
        <f t="shared" si="77"/>
        <v>Sell</v>
      </c>
      <c r="AD296" s="1">
        <f t="shared" si="78"/>
        <v>0</v>
      </c>
      <c r="AE296" s="1">
        <f t="shared" si="79"/>
        <v>182.45</v>
      </c>
      <c r="AF296" s="1">
        <f>SUM($AE$2:AE295)</f>
        <v>-178.06</v>
      </c>
    </row>
    <row r="297" spans="1:32" x14ac:dyDescent="0.25">
      <c r="A297" t="s">
        <v>8</v>
      </c>
      <c r="B297" t="s">
        <v>303</v>
      </c>
      <c r="C297">
        <v>181.46</v>
      </c>
      <c r="D297">
        <v>181.74</v>
      </c>
      <c r="E297">
        <v>183.57</v>
      </c>
      <c r="F297">
        <v>180.95</v>
      </c>
      <c r="G297">
        <v>61029</v>
      </c>
      <c r="H297" s="1">
        <f t="shared" si="80"/>
        <v>181.1156744502544</v>
      </c>
      <c r="I297" s="1">
        <f t="shared" si="81"/>
        <v>180.74107912040702</v>
      </c>
      <c r="J297" s="1">
        <f t="shared" si="82"/>
        <v>180.54031561029274</v>
      </c>
      <c r="K297" s="1">
        <f t="shared" si="83"/>
        <v>180.26696263642785</v>
      </c>
      <c r="L297">
        <v>0.47</v>
      </c>
      <c r="M297" s="1">
        <f t="shared" si="88"/>
        <v>85.018299999999982</v>
      </c>
      <c r="N297" s="1">
        <f t="shared" si="89"/>
        <v>0</v>
      </c>
      <c r="O297" s="1">
        <f t="shared" si="90"/>
        <v>70.910027142857146</v>
      </c>
      <c r="P297" s="1">
        <f t="shared" si="91"/>
        <v>69.571382142857132</v>
      </c>
      <c r="Q297" s="1">
        <f t="shared" si="92"/>
        <v>1.0192413167421521</v>
      </c>
      <c r="R297" s="1">
        <f t="shared" si="93"/>
        <v>50.476449163916577</v>
      </c>
      <c r="S297" s="1">
        <f t="shared" si="94"/>
        <v>56.035472895862917</v>
      </c>
      <c r="T297" s="1">
        <f t="shared" si="95"/>
        <v>31.850388174742335</v>
      </c>
      <c r="U297" s="1">
        <f t="shared" si="96"/>
        <v>0.77014660911682886</v>
      </c>
      <c r="V297" s="1">
        <f t="shared" si="97"/>
        <v>0.76540250842812352</v>
      </c>
      <c r="W297" s="1">
        <f t="shared" si="98"/>
        <v>0.63882518928305965</v>
      </c>
      <c r="X297" s="1" t="b">
        <f t="shared" si="84"/>
        <v>1</v>
      </c>
      <c r="Y297" s="1" t="b">
        <f t="shared" si="85"/>
        <v>0</v>
      </c>
      <c r="Z297" s="1" t="b">
        <f t="shared" si="86"/>
        <v>1</v>
      </c>
      <c r="AA297" s="1" t="b">
        <f t="shared" si="87"/>
        <v>0</v>
      </c>
      <c r="AB297" s="1" t="str">
        <f t="shared" si="76"/>
        <v/>
      </c>
      <c r="AC297" s="1" t="str">
        <f t="shared" si="77"/>
        <v/>
      </c>
      <c r="AD297" s="1">
        <f t="shared" si="78"/>
        <v>0</v>
      </c>
      <c r="AE297" s="1">
        <f t="shared" si="79"/>
        <v>0</v>
      </c>
      <c r="AF297" s="1">
        <f>SUM($AE$2:AE296)</f>
        <v>4.3899999999999864</v>
      </c>
    </row>
    <row r="298" spans="1:32" x14ac:dyDescent="0.25">
      <c r="A298" t="s">
        <v>8</v>
      </c>
      <c r="B298" t="s">
        <v>304</v>
      </c>
      <c r="C298">
        <v>179.51</v>
      </c>
      <c r="D298">
        <v>178.32</v>
      </c>
      <c r="E298">
        <v>180.7</v>
      </c>
      <c r="F298">
        <v>176.76</v>
      </c>
      <c r="G298">
        <v>214880</v>
      </c>
      <c r="H298" s="1">
        <f t="shared" si="80"/>
        <v>179.7178372251272</v>
      </c>
      <c r="I298" s="1">
        <f t="shared" si="81"/>
        <v>180.55653956020353</v>
      </c>
      <c r="J298" s="1">
        <f t="shared" si="82"/>
        <v>181.00604015808759</v>
      </c>
      <c r="K298" s="1">
        <f t="shared" si="83"/>
        <v>180.71698878090049</v>
      </c>
      <c r="L298">
        <v>-1.8819999999999999</v>
      </c>
      <c r="M298" s="1">
        <f t="shared" si="88"/>
        <v>0</v>
      </c>
      <c r="N298" s="1">
        <f t="shared" si="89"/>
        <v>342.03467999999998</v>
      </c>
      <c r="O298" s="1">
        <f t="shared" si="90"/>
        <v>76.982762857142845</v>
      </c>
      <c r="P298" s="1">
        <f t="shared" si="91"/>
        <v>67.144839285714269</v>
      </c>
      <c r="Q298" s="1">
        <f t="shared" si="92"/>
        <v>1.1465179405607975</v>
      </c>
      <c r="R298" s="1">
        <f t="shared" si="93"/>
        <v>53.412921406156947</v>
      </c>
      <c r="S298" s="1">
        <f t="shared" si="94"/>
        <v>55.443073492053657</v>
      </c>
      <c r="T298" s="1">
        <f t="shared" si="95"/>
        <v>31.850388174742335</v>
      </c>
      <c r="U298" s="1">
        <f t="shared" si="96"/>
        <v>0.91394993581306871</v>
      </c>
      <c r="V298" s="1">
        <f t="shared" si="97"/>
        <v>0.84204827246494873</v>
      </c>
      <c r="W298" s="1">
        <f t="shared" si="98"/>
        <v>0.67809933490721619</v>
      </c>
      <c r="X298" s="1" t="b">
        <f t="shared" si="84"/>
        <v>0</v>
      </c>
      <c r="Y298" s="1" t="b">
        <f t="shared" si="85"/>
        <v>0</v>
      </c>
      <c r="Z298" s="1" t="b">
        <f t="shared" si="86"/>
        <v>1</v>
      </c>
      <c r="AA298" s="1" t="b">
        <f t="shared" si="87"/>
        <v>0</v>
      </c>
      <c r="AB298" s="1" t="str">
        <f t="shared" si="76"/>
        <v/>
      </c>
      <c r="AC298" s="1" t="str">
        <f t="shared" si="77"/>
        <v/>
      </c>
      <c r="AD298" s="1">
        <f t="shared" si="78"/>
        <v>0</v>
      </c>
      <c r="AE298" s="1">
        <f t="shared" si="79"/>
        <v>0</v>
      </c>
      <c r="AF298" s="1">
        <f>SUM($AE$2:AE297)</f>
        <v>4.3899999999999864</v>
      </c>
    </row>
    <row r="299" spans="1:32" x14ac:dyDescent="0.25">
      <c r="A299" t="s">
        <v>8</v>
      </c>
      <c r="B299" t="s">
        <v>305</v>
      </c>
      <c r="C299">
        <v>177.04</v>
      </c>
      <c r="D299">
        <v>181.07</v>
      </c>
      <c r="E299">
        <v>181.96</v>
      </c>
      <c r="F299">
        <v>176.89</v>
      </c>
      <c r="G299">
        <v>143913</v>
      </c>
      <c r="H299" s="1">
        <f t="shared" si="80"/>
        <v>180.3939186125636</v>
      </c>
      <c r="I299" s="1">
        <f t="shared" si="81"/>
        <v>179.98826978010177</v>
      </c>
      <c r="J299" s="1">
        <f t="shared" si="82"/>
        <v>179.77086321629869</v>
      </c>
      <c r="K299" s="1">
        <f t="shared" si="83"/>
        <v>180.561648619306</v>
      </c>
      <c r="L299">
        <v>1.542</v>
      </c>
      <c r="M299" s="1">
        <f t="shared" si="88"/>
        <v>274.96944000000002</v>
      </c>
      <c r="N299" s="1">
        <f t="shared" si="89"/>
        <v>0</v>
      </c>
      <c r="O299" s="1">
        <f t="shared" si="90"/>
        <v>72.628357142857141</v>
      </c>
      <c r="P299" s="1">
        <f t="shared" si="91"/>
        <v>91.57588785714286</v>
      </c>
      <c r="Q299" s="1">
        <f t="shared" si="92"/>
        <v>0.79309476372379151</v>
      </c>
      <c r="R299" s="1">
        <f t="shared" si="93"/>
        <v>44.230499121905858</v>
      </c>
      <c r="S299" s="1">
        <f t="shared" si="94"/>
        <v>55.443073492053657</v>
      </c>
      <c r="T299" s="1">
        <f t="shared" si="95"/>
        <v>31.850388174742335</v>
      </c>
      <c r="U299" s="1">
        <f t="shared" si="96"/>
        <v>0.52474361356735921</v>
      </c>
      <c r="V299" s="1">
        <f t="shared" si="97"/>
        <v>0.71934677469021402</v>
      </c>
      <c r="W299" s="1">
        <f t="shared" si="98"/>
        <v>0.74237464155916866</v>
      </c>
      <c r="X299" s="1" t="b">
        <f t="shared" si="84"/>
        <v>0</v>
      </c>
      <c r="Y299" s="1" t="b">
        <f t="shared" si="85"/>
        <v>0</v>
      </c>
      <c r="Z299" s="1" t="b">
        <f t="shared" si="86"/>
        <v>0</v>
      </c>
      <c r="AA299" s="1" t="b">
        <f t="shared" si="87"/>
        <v>1</v>
      </c>
      <c r="AB299" s="1" t="str">
        <f t="shared" si="76"/>
        <v/>
      </c>
      <c r="AC299" s="1" t="str">
        <f t="shared" si="77"/>
        <v/>
      </c>
      <c r="AD299" s="1">
        <f t="shared" si="78"/>
        <v>0</v>
      </c>
      <c r="AE299" s="1">
        <f t="shared" si="79"/>
        <v>0</v>
      </c>
      <c r="AF299" s="1">
        <f>SUM($AE$2:AE298)</f>
        <v>4.3899999999999864</v>
      </c>
    </row>
    <row r="300" spans="1:32" x14ac:dyDescent="0.25">
      <c r="A300" t="s">
        <v>8</v>
      </c>
      <c r="B300" t="s">
        <v>306</v>
      </c>
      <c r="C300">
        <v>182.51</v>
      </c>
      <c r="D300">
        <v>185.35</v>
      </c>
      <c r="E300">
        <v>185.5</v>
      </c>
      <c r="F300">
        <v>182</v>
      </c>
      <c r="G300">
        <v>139220</v>
      </c>
      <c r="H300" s="1">
        <f t="shared" si="80"/>
        <v>182.87195930628178</v>
      </c>
      <c r="I300" s="1">
        <f t="shared" si="81"/>
        <v>181.38513489005086</v>
      </c>
      <c r="J300" s="1">
        <f t="shared" si="82"/>
        <v>180.58827474540425</v>
      </c>
      <c r="K300" s="1">
        <f t="shared" si="83"/>
        <v>180.0416203295535</v>
      </c>
      <c r="L300">
        <v>2.3639999999999999</v>
      </c>
      <c r="M300" s="1">
        <f t="shared" si="88"/>
        <v>428.04947999999996</v>
      </c>
      <c r="N300" s="1">
        <f t="shared" si="89"/>
        <v>0</v>
      </c>
      <c r="O300" s="1">
        <f t="shared" si="90"/>
        <v>86.128977857142857</v>
      </c>
      <c r="P300" s="1">
        <f t="shared" si="91"/>
        <v>91.57588785714286</v>
      </c>
      <c r="Q300" s="1">
        <f t="shared" si="92"/>
        <v>0.94052026000013111</v>
      </c>
      <c r="R300" s="1">
        <f t="shared" si="93"/>
        <v>48.467428008201651</v>
      </c>
      <c r="S300" s="1">
        <f t="shared" si="94"/>
        <v>55.443073492053657</v>
      </c>
      <c r="T300" s="1">
        <f t="shared" si="95"/>
        <v>31.850388174742335</v>
      </c>
      <c r="U300" s="1">
        <f t="shared" si="96"/>
        <v>0.70433016038519491</v>
      </c>
      <c r="V300" s="1">
        <f t="shared" si="97"/>
        <v>0.61453688697627706</v>
      </c>
      <c r="W300" s="1">
        <f t="shared" si="98"/>
        <v>0.7282925797206129</v>
      </c>
      <c r="X300" s="1" t="b">
        <f t="shared" si="84"/>
        <v>1</v>
      </c>
      <c r="Y300" s="1" t="b">
        <f t="shared" si="85"/>
        <v>0</v>
      </c>
      <c r="Z300" s="1" t="b">
        <f t="shared" si="86"/>
        <v>0</v>
      </c>
      <c r="AA300" s="1" t="b">
        <f t="shared" si="87"/>
        <v>1</v>
      </c>
      <c r="AB300" s="1" t="str">
        <f t="shared" si="76"/>
        <v/>
      </c>
      <c r="AC300" s="1" t="str">
        <f t="shared" si="77"/>
        <v/>
      </c>
      <c r="AD300" s="1">
        <f t="shared" si="78"/>
        <v>0</v>
      </c>
      <c r="AE300" s="1">
        <f t="shared" si="79"/>
        <v>0</v>
      </c>
      <c r="AF300" s="1">
        <f>SUM($AE$2:AE299)</f>
        <v>4.3899999999999864</v>
      </c>
    </row>
    <row r="301" spans="1:32" x14ac:dyDescent="0.25">
      <c r="A301" t="s">
        <v>8</v>
      </c>
      <c r="B301" t="s">
        <v>307</v>
      </c>
      <c r="C301">
        <v>184.19</v>
      </c>
      <c r="D301">
        <v>186.5</v>
      </c>
      <c r="E301">
        <v>187.82</v>
      </c>
      <c r="F301">
        <v>184.01</v>
      </c>
      <c r="G301">
        <v>107109</v>
      </c>
      <c r="H301" s="1">
        <f t="shared" si="80"/>
        <v>184.68597965314089</v>
      </c>
      <c r="I301" s="1">
        <f t="shared" si="81"/>
        <v>183.59756744502545</v>
      </c>
      <c r="J301" s="1">
        <f t="shared" si="82"/>
        <v>183.01423541191778</v>
      </c>
      <c r="K301" s="1">
        <f t="shared" si="83"/>
        <v>181.43602907024936</v>
      </c>
      <c r="L301">
        <v>0.62</v>
      </c>
      <c r="M301" s="1">
        <f t="shared" si="88"/>
        <v>114.917</v>
      </c>
      <c r="N301" s="1">
        <f t="shared" si="89"/>
        <v>0</v>
      </c>
      <c r="O301" s="1">
        <f t="shared" si="90"/>
        <v>114.49600499999998</v>
      </c>
      <c r="P301" s="1">
        <f t="shared" si="91"/>
        <v>91.57588785714286</v>
      </c>
      <c r="Q301" s="1">
        <f t="shared" si="92"/>
        <v>1.2502855028674382</v>
      </c>
      <c r="R301" s="1">
        <f t="shared" si="93"/>
        <v>55.561194402854895</v>
      </c>
      <c r="S301" s="1">
        <f t="shared" si="94"/>
        <v>55.561194402854895</v>
      </c>
      <c r="T301" s="1">
        <f t="shared" si="95"/>
        <v>31.850388174742335</v>
      </c>
      <c r="U301" s="1">
        <f t="shared" si="96"/>
        <v>1</v>
      </c>
      <c r="V301" s="1">
        <f t="shared" si="97"/>
        <v>0.85216508019259751</v>
      </c>
      <c r="W301" s="1">
        <f t="shared" si="98"/>
        <v>0.78575592744140577</v>
      </c>
      <c r="X301" s="1" t="b">
        <f t="shared" si="84"/>
        <v>1</v>
      </c>
      <c r="Y301" s="1" t="b">
        <f t="shared" si="85"/>
        <v>0</v>
      </c>
      <c r="Z301" s="1" t="b">
        <f t="shared" si="86"/>
        <v>1</v>
      </c>
      <c r="AA301" s="1" t="b">
        <f t="shared" si="87"/>
        <v>0</v>
      </c>
      <c r="AB301" s="1" t="str">
        <f t="shared" si="76"/>
        <v/>
      </c>
      <c r="AC301" s="1" t="str">
        <f t="shared" si="77"/>
        <v/>
      </c>
      <c r="AD301" s="1">
        <f t="shared" si="78"/>
        <v>0</v>
      </c>
      <c r="AE301" s="1">
        <f t="shared" si="79"/>
        <v>0</v>
      </c>
      <c r="AF301" s="1">
        <f>SUM($AE$2:AE300)</f>
        <v>4.3899999999999864</v>
      </c>
    </row>
    <row r="302" spans="1:32" x14ac:dyDescent="0.25">
      <c r="A302" t="s">
        <v>8</v>
      </c>
      <c r="B302" t="s">
        <v>308</v>
      </c>
      <c r="C302">
        <v>186.61</v>
      </c>
      <c r="D302">
        <v>187.19</v>
      </c>
      <c r="E302">
        <v>187.89</v>
      </c>
      <c r="F302">
        <v>186.16</v>
      </c>
      <c r="G302">
        <v>89887</v>
      </c>
      <c r="H302" s="1">
        <f t="shared" si="80"/>
        <v>185.93798982657046</v>
      </c>
      <c r="I302" s="1">
        <f t="shared" si="81"/>
        <v>185.1867837225127</v>
      </c>
      <c r="J302" s="1">
        <f t="shared" si="82"/>
        <v>184.78417652948832</v>
      </c>
      <c r="K302" s="1">
        <f t="shared" si="83"/>
        <v>183.63331304258739</v>
      </c>
      <c r="L302">
        <v>0.37</v>
      </c>
      <c r="M302" s="1">
        <f t="shared" si="88"/>
        <v>69.004999999999995</v>
      </c>
      <c r="N302" s="1">
        <f t="shared" si="89"/>
        <v>0</v>
      </c>
      <c r="O302" s="1">
        <f t="shared" si="90"/>
        <v>122.70436214285712</v>
      </c>
      <c r="P302" s="1">
        <f t="shared" si="91"/>
        <v>85.435167857142844</v>
      </c>
      <c r="Q302" s="1">
        <f t="shared" si="92"/>
        <v>1.4362277879295859</v>
      </c>
      <c r="R302" s="1">
        <f t="shared" si="93"/>
        <v>58.952935150212532</v>
      </c>
      <c r="S302" s="1">
        <f t="shared" si="94"/>
        <v>58.952935150212532</v>
      </c>
      <c r="T302" s="1">
        <f t="shared" si="95"/>
        <v>31.850388174742335</v>
      </c>
      <c r="U302" s="1">
        <f t="shared" si="96"/>
        <v>1</v>
      </c>
      <c r="V302" s="1">
        <f t="shared" si="97"/>
        <v>1</v>
      </c>
      <c r="W302" s="1">
        <f t="shared" si="98"/>
        <v>0.80726844348813853</v>
      </c>
      <c r="X302" s="1" t="b">
        <f t="shared" si="84"/>
        <v>1</v>
      </c>
      <c r="Y302" s="1" t="b">
        <f t="shared" si="85"/>
        <v>0</v>
      </c>
      <c r="Z302" s="1" t="b">
        <f t="shared" si="86"/>
        <v>1</v>
      </c>
      <c r="AA302" s="1" t="b">
        <f t="shared" si="87"/>
        <v>0</v>
      </c>
      <c r="AB302" s="1" t="str">
        <f t="shared" si="76"/>
        <v/>
      </c>
      <c r="AC302" s="1" t="str">
        <f t="shared" si="77"/>
        <v/>
      </c>
      <c r="AD302" s="1">
        <f t="shared" si="78"/>
        <v>0</v>
      </c>
      <c r="AE302" s="1">
        <f t="shared" si="79"/>
        <v>0</v>
      </c>
      <c r="AF302" s="1">
        <f>SUM($AE$2:AE301)</f>
        <v>4.3899999999999864</v>
      </c>
    </row>
    <row r="303" spans="1:32" x14ac:dyDescent="0.25">
      <c r="A303" t="s">
        <v>8</v>
      </c>
      <c r="B303" t="s">
        <v>309</v>
      </c>
      <c r="C303">
        <v>186.69</v>
      </c>
      <c r="D303">
        <v>186.19</v>
      </c>
      <c r="E303">
        <v>187.4</v>
      </c>
      <c r="F303">
        <v>184</v>
      </c>
      <c r="G303">
        <v>83024</v>
      </c>
      <c r="H303" s="1">
        <f t="shared" si="80"/>
        <v>186.06399491328523</v>
      </c>
      <c r="I303" s="1">
        <f t="shared" si="81"/>
        <v>185.98839186125636</v>
      </c>
      <c r="J303" s="1">
        <f t="shared" si="82"/>
        <v>185.94787257846968</v>
      </c>
      <c r="K303" s="1">
        <f t="shared" si="83"/>
        <v>185.19676597403</v>
      </c>
      <c r="L303">
        <v>-0.53400000000000003</v>
      </c>
      <c r="M303" s="1">
        <f t="shared" si="88"/>
        <v>0</v>
      </c>
      <c r="N303" s="1">
        <f t="shared" si="89"/>
        <v>99.959460000000007</v>
      </c>
      <c r="O303" s="1">
        <f t="shared" si="90"/>
        <v>126.06651357142856</v>
      </c>
      <c r="P303" s="1">
        <f t="shared" si="91"/>
        <v>85.435167857142844</v>
      </c>
      <c r="Q303" s="1">
        <f t="shared" si="92"/>
        <v>1.4755810368655899</v>
      </c>
      <c r="R303" s="1">
        <f t="shared" si="93"/>
        <v>59.605442717959612</v>
      </c>
      <c r="S303" s="1">
        <f t="shared" si="94"/>
        <v>59.605442717959612</v>
      </c>
      <c r="T303" s="1">
        <f t="shared" si="95"/>
        <v>31.850388174742335</v>
      </c>
      <c r="U303" s="1">
        <f t="shared" si="96"/>
        <v>1</v>
      </c>
      <c r="V303" s="1">
        <f t="shared" si="97"/>
        <v>1</v>
      </c>
      <c r="W303" s="1">
        <f t="shared" si="98"/>
        <v>0.92608254009629876</v>
      </c>
      <c r="X303" s="1" t="b">
        <f t="shared" si="84"/>
        <v>1</v>
      </c>
      <c r="Y303" s="1" t="b">
        <f t="shared" si="85"/>
        <v>0</v>
      </c>
      <c r="Z303" s="1" t="b">
        <f t="shared" si="86"/>
        <v>1</v>
      </c>
      <c r="AA303" s="1" t="b">
        <f t="shared" si="87"/>
        <v>0</v>
      </c>
      <c r="AB303" s="1" t="str">
        <f t="shared" si="76"/>
        <v/>
      </c>
      <c r="AC303" s="1" t="str">
        <f t="shared" si="77"/>
        <v/>
      </c>
      <c r="AD303" s="1">
        <f t="shared" si="78"/>
        <v>0</v>
      </c>
      <c r="AE303" s="1">
        <f t="shared" si="79"/>
        <v>0</v>
      </c>
      <c r="AF303" s="1">
        <f>SUM($AE$2:AE302)</f>
        <v>4.3899999999999864</v>
      </c>
    </row>
    <row r="304" spans="1:32" x14ac:dyDescent="0.25">
      <c r="A304" t="s">
        <v>8</v>
      </c>
      <c r="B304" t="s">
        <v>310</v>
      </c>
      <c r="C304">
        <v>185.15</v>
      </c>
      <c r="D304">
        <v>184.98</v>
      </c>
      <c r="E304">
        <v>186.06</v>
      </c>
      <c r="F304">
        <v>183.75</v>
      </c>
      <c r="G304">
        <v>64128</v>
      </c>
      <c r="H304" s="1">
        <f t="shared" si="80"/>
        <v>185.52199745664262</v>
      </c>
      <c r="I304" s="1">
        <f t="shared" si="81"/>
        <v>185.8471959306282</v>
      </c>
      <c r="J304" s="1">
        <f t="shared" si="82"/>
        <v>186.02148530884267</v>
      </c>
      <c r="K304" s="1">
        <f t="shared" si="83"/>
        <v>185.97835811139313</v>
      </c>
      <c r="L304">
        <v>-0.65</v>
      </c>
      <c r="M304" s="1">
        <f t="shared" si="88"/>
        <v>0</v>
      </c>
      <c r="N304" s="1">
        <f t="shared" si="89"/>
        <v>121.0235</v>
      </c>
      <c r="O304" s="1">
        <f t="shared" si="90"/>
        <v>126.06651357142856</v>
      </c>
      <c r="P304" s="1">
        <f t="shared" si="91"/>
        <v>55.147236428571432</v>
      </c>
      <c r="Q304" s="1">
        <f t="shared" si="92"/>
        <v>2.2859987505396426</v>
      </c>
      <c r="R304" s="1">
        <f t="shared" si="93"/>
        <v>69.567852092586008</v>
      </c>
      <c r="S304" s="1">
        <f t="shared" si="94"/>
        <v>69.567852092586008</v>
      </c>
      <c r="T304" s="1">
        <f t="shared" si="95"/>
        <v>31.850388174742335</v>
      </c>
      <c r="U304" s="1">
        <f t="shared" si="96"/>
        <v>1</v>
      </c>
      <c r="V304" s="1">
        <f t="shared" si="97"/>
        <v>1</v>
      </c>
      <c r="W304" s="1">
        <f t="shared" si="98"/>
        <v>1</v>
      </c>
      <c r="X304" s="1" t="b">
        <f t="shared" si="84"/>
        <v>0</v>
      </c>
      <c r="Y304" s="1" t="b">
        <f t="shared" si="85"/>
        <v>0</v>
      </c>
      <c r="Z304" s="1" t="b">
        <f t="shared" si="86"/>
        <v>0</v>
      </c>
      <c r="AA304" s="1" t="b">
        <f t="shared" si="87"/>
        <v>0</v>
      </c>
      <c r="AB304" s="1" t="str">
        <f t="shared" si="76"/>
        <v/>
      </c>
      <c r="AC304" s="1" t="str">
        <f t="shared" si="77"/>
        <v/>
      </c>
      <c r="AD304" s="1">
        <f t="shared" si="78"/>
        <v>0</v>
      </c>
      <c r="AE304" s="1">
        <f t="shared" si="79"/>
        <v>0</v>
      </c>
      <c r="AF304" s="1">
        <f>SUM($AE$2:AE303)</f>
        <v>4.3899999999999864</v>
      </c>
    </row>
    <row r="305" spans="1:32" x14ac:dyDescent="0.25">
      <c r="A305" t="s">
        <v>8</v>
      </c>
      <c r="B305" t="s">
        <v>311</v>
      </c>
      <c r="C305">
        <v>187.71</v>
      </c>
      <c r="D305">
        <v>188.91</v>
      </c>
      <c r="E305">
        <v>189.79</v>
      </c>
      <c r="F305">
        <v>187.14</v>
      </c>
      <c r="G305">
        <v>96402</v>
      </c>
      <c r="H305" s="1">
        <f t="shared" si="80"/>
        <v>187.21599872832132</v>
      </c>
      <c r="I305" s="1">
        <f t="shared" si="81"/>
        <v>186.19959796531413</v>
      </c>
      <c r="J305" s="1">
        <f t="shared" si="82"/>
        <v>185.65486030148017</v>
      </c>
      <c r="K305" s="1">
        <f t="shared" si="83"/>
        <v>185.87767159301004</v>
      </c>
      <c r="L305">
        <v>2.125</v>
      </c>
      <c r="M305" s="1">
        <f t="shared" si="88"/>
        <v>393.08249999999998</v>
      </c>
      <c r="N305" s="1">
        <f t="shared" si="89"/>
        <v>0</v>
      </c>
      <c r="O305" s="1">
        <f t="shared" si="90"/>
        <v>108.13835357142855</v>
      </c>
      <c r="P305" s="1">
        <f t="shared" si="91"/>
        <v>63.791772142857148</v>
      </c>
      <c r="Q305" s="1">
        <f t="shared" si="92"/>
        <v>1.6951771355287071</v>
      </c>
      <c r="R305" s="1">
        <f t="shared" si="93"/>
        <v>62.896687315365185</v>
      </c>
      <c r="S305" s="1">
        <f t="shared" si="94"/>
        <v>69.567852092586008</v>
      </c>
      <c r="T305" s="1">
        <f t="shared" si="95"/>
        <v>39.518700748236164</v>
      </c>
      <c r="U305" s="1">
        <f t="shared" si="96"/>
        <v>0.7779915745116307</v>
      </c>
      <c r="V305" s="1">
        <f t="shared" si="97"/>
        <v>0.88899578725581541</v>
      </c>
      <c r="W305" s="1">
        <f t="shared" si="98"/>
        <v>0.9444978936279077</v>
      </c>
      <c r="X305" s="1" t="b">
        <f t="shared" si="84"/>
        <v>0</v>
      </c>
      <c r="Y305" s="1" t="b">
        <f t="shared" si="85"/>
        <v>0</v>
      </c>
      <c r="Z305" s="1" t="b">
        <f t="shared" si="86"/>
        <v>0</v>
      </c>
      <c r="AA305" s="1" t="b">
        <f t="shared" si="87"/>
        <v>1</v>
      </c>
      <c r="AB305" s="1" t="str">
        <f t="shared" si="76"/>
        <v/>
      </c>
      <c r="AC305" s="1" t="str">
        <f t="shared" si="77"/>
        <v/>
      </c>
      <c r="AD305" s="1">
        <f t="shared" si="78"/>
        <v>0</v>
      </c>
      <c r="AE305" s="1">
        <f t="shared" si="79"/>
        <v>0</v>
      </c>
      <c r="AF305" s="1">
        <f>SUM($AE$2:AE304)</f>
        <v>4.3899999999999864</v>
      </c>
    </row>
    <row r="306" spans="1:32" x14ac:dyDescent="0.25">
      <c r="A306" t="s">
        <v>8</v>
      </c>
      <c r="B306" t="s">
        <v>312</v>
      </c>
      <c r="C306">
        <v>188.03</v>
      </c>
      <c r="D306">
        <v>183.07</v>
      </c>
      <c r="E306">
        <v>188.17</v>
      </c>
      <c r="F306">
        <v>182.56</v>
      </c>
      <c r="G306">
        <v>107599</v>
      </c>
      <c r="H306" s="1">
        <f t="shared" si="80"/>
        <v>185.14299936416066</v>
      </c>
      <c r="I306" s="1">
        <f t="shared" si="81"/>
        <v>186.38679898265707</v>
      </c>
      <c r="J306" s="1">
        <f t="shared" si="82"/>
        <v>187.05341054289698</v>
      </c>
      <c r="K306" s="1">
        <f t="shared" si="83"/>
        <v>186.16845768705232</v>
      </c>
      <c r="L306">
        <v>-3.0910000000000002</v>
      </c>
      <c r="M306" s="1">
        <f t="shared" si="88"/>
        <v>0</v>
      </c>
      <c r="N306" s="1">
        <f t="shared" si="89"/>
        <v>583.92081000000007</v>
      </c>
      <c r="O306" s="1">
        <f t="shared" si="90"/>
        <v>136.21567499999998</v>
      </c>
      <c r="P306" s="1">
        <f t="shared" si="91"/>
        <v>58.862827857142861</v>
      </c>
      <c r="Q306" s="1">
        <f t="shared" si="92"/>
        <v>2.3141204722713731</v>
      </c>
      <c r="R306" s="1">
        <f t="shared" si="93"/>
        <v>69.826081810639863</v>
      </c>
      <c r="S306" s="1">
        <f t="shared" si="94"/>
        <v>69.826081810639863</v>
      </c>
      <c r="T306" s="1">
        <f t="shared" si="95"/>
        <v>40.193355257390159</v>
      </c>
      <c r="U306" s="1">
        <f t="shared" si="96"/>
        <v>1</v>
      </c>
      <c r="V306" s="1">
        <f t="shared" si="97"/>
        <v>0.88899578725581541</v>
      </c>
      <c r="W306" s="1">
        <f t="shared" si="98"/>
        <v>0.9444978936279077</v>
      </c>
      <c r="X306" s="1" t="b">
        <f t="shared" si="84"/>
        <v>0</v>
      </c>
      <c r="Y306" s="1" t="b">
        <f t="shared" si="85"/>
        <v>0</v>
      </c>
      <c r="Z306" s="1" t="b">
        <f t="shared" si="86"/>
        <v>0</v>
      </c>
      <c r="AA306" s="1" t="b">
        <f t="shared" si="87"/>
        <v>1</v>
      </c>
      <c r="AB306" s="1" t="str">
        <f t="shared" si="76"/>
        <v/>
      </c>
      <c r="AC306" s="1" t="str">
        <f t="shared" si="77"/>
        <v/>
      </c>
      <c r="AD306" s="1">
        <f t="shared" si="78"/>
        <v>0</v>
      </c>
      <c r="AE306" s="1">
        <f t="shared" si="79"/>
        <v>0</v>
      </c>
      <c r="AF306" s="1">
        <f>SUM($AE$2:AE305)</f>
        <v>4.3899999999999864</v>
      </c>
    </row>
    <row r="307" spans="1:32" x14ac:dyDescent="0.25">
      <c r="A307" t="s">
        <v>8</v>
      </c>
      <c r="B307" t="s">
        <v>313</v>
      </c>
      <c r="C307">
        <v>185.55</v>
      </c>
      <c r="D307">
        <v>185.78</v>
      </c>
      <c r="E307">
        <v>185.79</v>
      </c>
      <c r="F307">
        <v>183.4</v>
      </c>
      <c r="G307">
        <v>76435</v>
      </c>
      <c r="H307" s="1">
        <f t="shared" si="80"/>
        <v>185.46149968208033</v>
      </c>
      <c r="I307" s="1">
        <f t="shared" si="81"/>
        <v>185.27039949132853</v>
      </c>
      <c r="J307" s="1">
        <f t="shared" si="82"/>
        <v>185.1679797812524</v>
      </c>
      <c r="K307" s="1">
        <f t="shared" si="83"/>
        <v>186.38076118183463</v>
      </c>
      <c r="L307">
        <v>1.48</v>
      </c>
      <c r="M307" s="1">
        <f t="shared" si="88"/>
        <v>270.9436</v>
      </c>
      <c r="N307" s="1">
        <f t="shared" si="89"/>
        <v>0</v>
      </c>
      <c r="O307" s="1">
        <f t="shared" si="90"/>
        <v>136.21567499999998</v>
      </c>
      <c r="P307" s="1">
        <f t="shared" si="91"/>
        <v>93.066657142857139</v>
      </c>
      <c r="Q307" s="1">
        <f t="shared" si="92"/>
        <v>1.463635626139544</v>
      </c>
      <c r="R307" s="1">
        <f t="shared" si="93"/>
        <v>59.409581945079466</v>
      </c>
      <c r="S307" s="1">
        <f t="shared" si="94"/>
        <v>69.826081810639863</v>
      </c>
      <c r="T307" s="1">
        <f t="shared" si="95"/>
        <v>40.193355257390159</v>
      </c>
      <c r="U307" s="1">
        <f t="shared" si="96"/>
        <v>0.64847987083328107</v>
      </c>
      <c r="V307" s="1">
        <f t="shared" si="97"/>
        <v>0.82423993541664053</v>
      </c>
      <c r="W307" s="1">
        <f t="shared" si="98"/>
        <v>0.85661786133622797</v>
      </c>
      <c r="X307" s="1" t="b">
        <f t="shared" si="84"/>
        <v>0</v>
      </c>
      <c r="Y307" s="1" t="b">
        <f t="shared" si="85"/>
        <v>0</v>
      </c>
      <c r="Z307" s="1" t="b">
        <f t="shared" si="86"/>
        <v>0</v>
      </c>
      <c r="AA307" s="1" t="b">
        <f t="shared" si="87"/>
        <v>1</v>
      </c>
      <c r="AB307" s="1" t="str">
        <f t="shared" ref="AB307:AB370" si="99">IF(AND((AND(X307,Y307,Z307)),(AD306&lt;=0)),"Buy","")</f>
        <v/>
      </c>
      <c r="AC307" s="1" t="str">
        <f t="shared" ref="AC307:AC370" si="100">IF(AND((V307&lt;W307),(AD306&gt;0)),"Sell","")</f>
        <v/>
      </c>
      <c r="AD307" s="1">
        <f t="shared" ref="AD307:AD370" si="101">IF(AB307="Buy",1,IF(AND((AC307="Sell"),(AD306&gt;0)),0,AD306))</f>
        <v>0</v>
      </c>
      <c r="AE307" s="1">
        <f t="shared" ref="AE307:AE370" si="102">IF(AND((AD306=0),(AD307&gt;0)),AD307*D306*-1,IF(AND((AC307="Sell"),(AD306&gt;0)),D306,0))</f>
        <v>0</v>
      </c>
      <c r="AF307" s="1">
        <f>SUM($AE$2:AE306)</f>
        <v>4.3899999999999864</v>
      </c>
    </row>
    <row r="308" spans="1:32" x14ac:dyDescent="0.25">
      <c r="A308" t="s">
        <v>8</v>
      </c>
      <c r="B308" t="s">
        <v>314</v>
      </c>
      <c r="C308">
        <v>187.34</v>
      </c>
      <c r="D308">
        <v>187.55</v>
      </c>
      <c r="E308">
        <v>188.2</v>
      </c>
      <c r="F308">
        <v>185.78</v>
      </c>
      <c r="G308">
        <v>84507</v>
      </c>
      <c r="H308" s="1">
        <f t="shared" si="80"/>
        <v>186.50574984104017</v>
      </c>
      <c r="I308" s="1">
        <f t="shared" si="81"/>
        <v>185.87919974566427</v>
      </c>
      <c r="J308" s="1">
        <f t="shared" si="82"/>
        <v>185.54340165533208</v>
      </c>
      <c r="K308" s="1">
        <f t="shared" si="83"/>
        <v>185.29308208345464</v>
      </c>
      <c r="L308">
        <v>0.95299999999999996</v>
      </c>
      <c r="M308" s="1">
        <f t="shared" si="88"/>
        <v>177.04834</v>
      </c>
      <c r="N308" s="1">
        <f t="shared" si="89"/>
        <v>0</v>
      </c>
      <c r="O308" s="1">
        <f t="shared" si="90"/>
        <v>150.5740142857143</v>
      </c>
      <c r="P308" s="1">
        <f t="shared" si="91"/>
        <v>93.066657142857139</v>
      </c>
      <c r="Q308" s="1">
        <f t="shared" si="92"/>
        <v>1.6179157918456604</v>
      </c>
      <c r="R308" s="1">
        <f t="shared" si="93"/>
        <v>61.801674327538677</v>
      </c>
      <c r="S308" s="1">
        <f t="shared" si="94"/>
        <v>69.826081810639863</v>
      </c>
      <c r="T308" s="1">
        <f t="shared" si="95"/>
        <v>40.193355257390159</v>
      </c>
      <c r="U308" s="1">
        <f t="shared" si="96"/>
        <v>0.72920455130305317</v>
      </c>
      <c r="V308" s="1">
        <f t="shared" si="97"/>
        <v>0.68884221106816712</v>
      </c>
      <c r="W308" s="1">
        <f t="shared" si="98"/>
        <v>0.78891899916199126</v>
      </c>
      <c r="X308" s="1" t="b">
        <f t="shared" si="84"/>
        <v>1</v>
      </c>
      <c r="Y308" s="1" t="b">
        <f t="shared" si="85"/>
        <v>0</v>
      </c>
      <c r="Z308" s="1" t="b">
        <f t="shared" si="86"/>
        <v>0</v>
      </c>
      <c r="AA308" s="1" t="b">
        <f t="shared" si="87"/>
        <v>1</v>
      </c>
      <c r="AB308" s="1" t="str">
        <f t="shared" si="99"/>
        <v/>
      </c>
      <c r="AC308" s="1" t="str">
        <f t="shared" si="100"/>
        <v/>
      </c>
      <c r="AD308" s="1">
        <f t="shared" si="101"/>
        <v>0</v>
      </c>
      <c r="AE308" s="1">
        <f t="shared" si="102"/>
        <v>0</v>
      </c>
      <c r="AF308" s="1">
        <f>SUM($AE$2:AE307)</f>
        <v>4.3899999999999864</v>
      </c>
    </row>
    <row r="309" spans="1:32" x14ac:dyDescent="0.25">
      <c r="A309" t="s">
        <v>8</v>
      </c>
      <c r="B309" t="s">
        <v>315</v>
      </c>
      <c r="C309">
        <v>186.41</v>
      </c>
      <c r="D309">
        <v>186.94</v>
      </c>
      <c r="E309">
        <v>187.28</v>
      </c>
      <c r="F309">
        <v>185.39</v>
      </c>
      <c r="G309">
        <v>51625</v>
      </c>
      <c r="H309" s="1">
        <f t="shared" si="80"/>
        <v>186.7228749205201</v>
      </c>
      <c r="I309" s="1">
        <f t="shared" si="81"/>
        <v>186.59259987283215</v>
      </c>
      <c r="J309" s="1">
        <f t="shared" si="82"/>
        <v>186.5227792590386</v>
      </c>
      <c r="K309" s="1">
        <f t="shared" si="83"/>
        <v>185.88975497207559</v>
      </c>
      <c r="L309">
        <v>-0.32500000000000001</v>
      </c>
      <c r="M309" s="1">
        <f t="shared" si="88"/>
        <v>0</v>
      </c>
      <c r="N309" s="1">
        <f t="shared" si="89"/>
        <v>60.953750000000007</v>
      </c>
      <c r="O309" s="1">
        <f t="shared" si="90"/>
        <v>129.50240428571428</v>
      </c>
      <c r="P309" s="1">
        <f t="shared" si="91"/>
        <v>93.066657142857139</v>
      </c>
      <c r="Q309" s="1">
        <f t="shared" si="92"/>
        <v>1.3915016211115043</v>
      </c>
      <c r="R309" s="1">
        <f t="shared" si="93"/>
        <v>58.185267734201766</v>
      </c>
      <c r="S309" s="1">
        <f t="shared" si="94"/>
        <v>69.826081810639863</v>
      </c>
      <c r="T309" s="1">
        <f t="shared" si="95"/>
        <v>44.230499121905858</v>
      </c>
      <c r="U309" s="1">
        <f t="shared" si="96"/>
        <v>0.54520222422747</v>
      </c>
      <c r="V309" s="1">
        <f t="shared" si="97"/>
        <v>0.63720338776526164</v>
      </c>
      <c r="W309" s="1">
        <f t="shared" si="98"/>
        <v>0.73072166159095109</v>
      </c>
      <c r="X309" s="1" t="b">
        <f t="shared" si="84"/>
        <v>1</v>
      </c>
      <c r="Y309" s="1" t="b">
        <f t="shared" si="85"/>
        <v>0</v>
      </c>
      <c r="Z309" s="1" t="b">
        <f t="shared" si="86"/>
        <v>0</v>
      </c>
      <c r="AA309" s="1" t="b">
        <f t="shared" si="87"/>
        <v>1</v>
      </c>
      <c r="AB309" s="1" t="str">
        <f t="shared" si="99"/>
        <v/>
      </c>
      <c r="AC309" s="1" t="str">
        <f t="shared" si="100"/>
        <v/>
      </c>
      <c r="AD309" s="1">
        <f t="shared" si="101"/>
        <v>0</v>
      </c>
      <c r="AE309" s="1">
        <f t="shared" si="102"/>
        <v>0</v>
      </c>
      <c r="AF309" s="1">
        <f>SUM($AE$2:AE308)</f>
        <v>4.3899999999999864</v>
      </c>
    </row>
    <row r="310" spans="1:32" x14ac:dyDescent="0.25">
      <c r="A310" t="s">
        <v>8</v>
      </c>
      <c r="B310" t="s">
        <v>316</v>
      </c>
      <c r="C310">
        <v>184.5</v>
      </c>
      <c r="D310">
        <v>185.38</v>
      </c>
      <c r="E310">
        <v>186.47</v>
      </c>
      <c r="F310">
        <v>183.61</v>
      </c>
      <c r="G310">
        <v>53434</v>
      </c>
      <c r="H310" s="1">
        <f t="shared" si="80"/>
        <v>186.05143746026005</v>
      </c>
      <c r="I310" s="1">
        <f t="shared" si="81"/>
        <v>186.45429993641608</v>
      </c>
      <c r="J310" s="1">
        <f t="shared" si="82"/>
        <v>186.67021315893109</v>
      </c>
      <c r="K310" s="1">
        <f t="shared" si="83"/>
        <v>186.58053420245574</v>
      </c>
      <c r="L310">
        <v>-0.83399999999999996</v>
      </c>
      <c r="M310" s="1">
        <f t="shared" si="88"/>
        <v>0</v>
      </c>
      <c r="N310" s="1">
        <f t="shared" si="89"/>
        <v>155.90796</v>
      </c>
      <c r="O310" s="1">
        <f t="shared" si="90"/>
        <v>129.50240428571428</v>
      </c>
      <c r="P310" s="1">
        <f t="shared" si="91"/>
        <v>86.278014285714292</v>
      </c>
      <c r="Q310" s="1">
        <f t="shared" si="92"/>
        <v>1.5009896247363794</v>
      </c>
      <c r="R310" s="1">
        <f t="shared" si="93"/>
        <v>60.015827730376671</v>
      </c>
      <c r="S310" s="1">
        <f t="shared" si="94"/>
        <v>69.826081810639863</v>
      </c>
      <c r="T310" s="1">
        <f t="shared" si="95"/>
        <v>44.230499121905858</v>
      </c>
      <c r="U310" s="1">
        <f t="shared" si="96"/>
        <v>0.61672081469818563</v>
      </c>
      <c r="V310" s="1">
        <f t="shared" si="97"/>
        <v>0.58096151946282781</v>
      </c>
      <c r="W310" s="1">
        <f t="shared" si="98"/>
        <v>0.63490186526549752</v>
      </c>
      <c r="X310" s="1" t="b">
        <f t="shared" si="84"/>
        <v>0</v>
      </c>
      <c r="Y310" s="1" t="b">
        <f t="shared" si="85"/>
        <v>0</v>
      </c>
      <c r="Z310" s="1" t="b">
        <f t="shared" si="86"/>
        <v>0</v>
      </c>
      <c r="AA310" s="1" t="b">
        <f t="shared" si="87"/>
        <v>1</v>
      </c>
      <c r="AB310" s="1" t="str">
        <f t="shared" si="99"/>
        <v/>
      </c>
      <c r="AC310" s="1" t="str">
        <f t="shared" si="100"/>
        <v/>
      </c>
      <c r="AD310" s="1">
        <f t="shared" si="101"/>
        <v>0</v>
      </c>
      <c r="AE310" s="1">
        <f t="shared" si="102"/>
        <v>0</v>
      </c>
      <c r="AF310" s="1">
        <f>SUM($AE$2:AE309)</f>
        <v>4.3899999999999864</v>
      </c>
    </row>
    <row r="311" spans="1:32" x14ac:dyDescent="0.25">
      <c r="A311" t="s">
        <v>8</v>
      </c>
      <c r="B311" t="s">
        <v>317</v>
      </c>
      <c r="C311">
        <v>186</v>
      </c>
      <c r="D311">
        <v>187.29</v>
      </c>
      <c r="E311">
        <v>188.15</v>
      </c>
      <c r="F311">
        <v>185.44</v>
      </c>
      <c r="G311">
        <v>74703</v>
      </c>
      <c r="H311" s="1">
        <f t="shared" si="80"/>
        <v>186.67071873013003</v>
      </c>
      <c r="I311" s="1">
        <f t="shared" si="81"/>
        <v>186.29914996820804</v>
      </c>
      <c r="J311" s="1">
        <f t="shared" si="82"/>
        <v>186.10000854024986</v>
      </c>
      <c r="K311" s="1">
        <f t="shared" si="83"/>
        <v>186.46261535993435</v>
      </c>
      <c r="L311">
        <v>1.03</v>
      </c>
      <c r="M311" s="1">
        <f t="shared" si="88"/>
        <v>190.94139999999999</v>
      </c>
      <c r="N311" s="1">
        <f t="shared" si="89"/>
        <v>0</v>
      </c>
      <c r="O311" s="1">
        <f t="shared" si="90"/>
        <v>123.42966857142858</v>
      </c>
      <c r="P311" s="1">
        <f t="shared" si="91"/>
        <v>97.414297142857137</v>
      </c>
      <c r="Q311" s="1">
        <f t="shared" si="92"/>
        <v>1.267059068243547</v>
      </c>
      <c r="R311" s="1">
        <f t="shared" si="93"/>
        <v>55.889989193145652</v>
      </c>
      <c r="S311" s="1">
        <f t="shared" si="94"/>
        <v>69.826081810639863</v>
      </c>
      <c r="T311" s="1">
        <f t="shared" si="95"/>
        <v>44.230499121905858</v>
      </c>
      <c r="U311" s="1">
        <f t="shared" si="96"/>
        <v>0.45552743272266916</v>
      </c>
      <c r="V311" s="1">
        <f t="shared" si="97"/>
        <v>0.53612412371042739</v>
      </c>
      <c r="W311" s="1">
        <f t="shared" si="98"/>
        <v>0.58666375573784457</v>
      </c>
      <c r="X311" s="1" t="b">
        <f t="shared" si="84"/>
        <v>0</v>
      </c>
      <c r="Y311" s="1" t="b">
        <f t="shared" si="85"/>
        <v>0</v>
      </c>
      <c r="Z311" s="1" t="b">
        <f t="shared" si="86"/>
        <v>0</v>
      </c>
      <c r="AA311" s="1" t="b">
        <f t="shared" si="87"/>
        <v>1</v>
      </c>
      <c r="AB311" s="1" t="str">
        <f t="shared" si="99"/>
        <v/>
      </c>
      <c r="AC311" s="1" t="str">
        <f t="shared" si="100"/>
        <v/>
      </c>
      <c r="AD311" s="1">
        <f t="shared" si="101"/>
        <v>0</v>
      </c>
      <c r="AE311" s="1">
        <f t="shared" si="102"/>
        <v>0</v>
      </c>
      <c r="AF311" s="1">
        <f>SUM($AE$2:AE310)</f>
        <v>4.3899999999999864</v>
      </c>
    </row>
    <row r="312" spans="1:32" x14ac:dyDescent="0.25">
      <c r="A312" t="s">
        <v>8</v>
      </c>
      <c r="B312" t="s">
        <v>318</v>
      </c>
      <c r="C312">
        <v>186.76</v>
      </c>
      <c r="D312">
        <v>185.67</v>
      </c>
      <c r="E312">
        <v>186.9</v>
      </c>
      <c r="F312">
        <v>184.58</v>
      </c>
      <c r="G312">
        <v>62891</v>
      </c>
      <c r="H312" s="1">
        <f t="shared" si="80"/>
        <v>186.170359365065</v>
      </c>
      <c r="I312" s="1">
        <f t="shared" si="81"/>
        <v>186.47057498410402</v>
      </c>
      <c r="J312" s="1">
        <f t="shared" si="82"/>
        <v>186.63147485836024</v>
      </c>
      <c r="K312" s="1">
        <f t="shared" si="83"/>
        <v>186.29288976951941</v>
      </c>
      <c r="L312">
        <v>-0.86499999999999999</v>
      </c>
      <c r="M312" s="1">
        <f t="shared" si="88"/>
        <v>0</v>
      </c>
      <c r="N312" s="1">
        <f t="shared" si="89"/>
        <v>162.00584999999998</v>
      </c>
      <c r="O312" s="1">
        <f t="shared" si="90"/>
        <v>137.06834000000001</v>
      </c>
      <c r="P312" s="1">
        <f t="shared" si="91"/>
        <v>72.983248571428575</v>
      </c>
      <c r="Q312" s="1">
        <f t="shared" si="92"/>
        <v>1.8780794590946643</v>
      </c>
      <c r="R312" s="1">
        <f t="shared" si="93"/>
        <v>65.254607657199202</v>
      </c>
      <c r="S312" s="1">
        <f t="shared" si="94"/>
        <v>69.826081810639863</v>
      </c>
      <c r="T312" s="1">
        <f t="shared" si="95"/>
        <v>44.230499121905858</v>
      </c>
      <c r="U312" s="1">
        <f t="shared" si="96"/>
        <v>0.82139597253815155</v>
      </c>
      <c r="V312" s="1">
        <f t="shared" si="97"/>
        <v>0.63846170263041035</v>
      </c>
      <c r="W312" s="1">
        <f t="shared" si="98"/>
        <v>0.60971161104661908</v>
      </c>
      <c r="X312" s="1" t="b">
        <f t="shared" si="84"/>
        <v>0</v>
      </c>
      <c r="Y312" s="1" t="b">
        <f t="shared" si="85"/>
        <v>0</v>
      </c>
      <c r="Z312" s="1" t="b">
        <f t="shared" si="86"/>
        <v>1</v>
      </c>
      <c r="AA312" s="1" t="b">
        <f t="shared" si="87"/>
        <v>0</v>
      </c>
      <c r="AB312" s="1" t="str">
        <f t="shared" si="99"/>
        <v/>
      </c>
      <c r="AC312" s="1" t="str">
        <f t="shared" si="100"/>
        <v/>
      </c>
      <c r="AD312" s="1">
        <f t="shared" si="101"/>
        <v>0</v>
      </c>
      <c r="AE312" s="1">
        <f t="shared" si="102"/>
        <v>0</v>
      </c>
      <c r="AF312" s="1">
        <f>SUM($AE$2:AE311)</f>
        <v>4.3899999999999864</v>
      </c>
    </row>
    <row r="313" spans="1:32" x14ac:dyDescent="0.25">
      <c r="A313" t="s">
        <v>8</v>
      </c>
      <c r="B313" t="s">
        <v>319</v>
      </c>
      <c r="C313">
        <v>185.24</v>
      </c>
      <c r="D313">
        <v>187.88</v>
      </c>
      <c r="E313">
        <v>188.13</v>
      </c>
      <c r="F313">
        <v>183.95</v>
      </c>
      <c r="G313">
        <v>75422</v>
      </c>
      <c r="H313" s="1">
        <f t="shared" si="80"/>
        <v>187.0251796825325</v>
      </c>
      <c r="I313" s="1">
        <f t="shared" si="81"/>
        <v>186.512287492052</v>
      </c>
      <c r="J313" s="1">
        <f t="shared" si="82"/>
        <v>186.23740409584678</v>
      </c>
      <c r="K313" s="1">
        <f t="shared" si="83"/>
        <v>186.48459911361542</v>
      </c>
      <c r="L313">
        <v>1.19</v>
      </c>
      <c r="M313" s="1">
        <f t="shared" si="88"/>
        <v>220.94729999999998</v>
      </c>
      <c r="N313" s="1">
        <f t="shared" si="89"/>
        <v>0</v>
      </c>
      <c r="O313" s="1">
        <f t="shared" si="90"/>
        <v>117.42766571428571</v>
      </c>
      <c r="P313" s="1">
        <f t="shared" si="91"/>
        <v>84.555095000000009</v>
      </c>
      <c r="Q313" s="1">
        <f t="shared" si="92"/>
        <v>1.3887710221871987</v>
      </c>
      <c r="R313" s="1">
        <f t="shared" si="93"/>
        <v>58.137469405318591</v>
      </c>
      <c r="S313" s="1">
        <f t="shared" si="94"/>
        <v>69.826081810639863</v>
      </c>
      <c r="T313" s="1">
        <f t="shared" si="95"/>
        <v>48.467428008201651</v>
      </c>
      <c r="U313" s="1">
        <f t="shared" si="96"/>
        <v>0.45274582782989109</v>
      </c>
      <c r="V313" s="1">
        <f t="shared" si="97"/>
        <v>0.63707090018402135</v>
      </c>
      <c r="W313" s="1">
        <f t="shared" si="98"/>
        <v>0.58659751194722431</v>
      </c>
      <c r="X313" s="1" t="b">
        <f t="shared" si="84"/>
        <v>0</v>
      </c>
      <c r="Y313" s="1" t="b">
        <f t="shared" si="85"/>
        <v>0</v>
      </c>
      <c r="Z313" s="1" t="b">
        <f t="shared" si="86"/>
        <v>1</v>
      </c>
      <c r="AA313" s="1" t="b">
        <f t="shared" si="87"/>
        <v>0</v>
      </c>
      <c r="AB313" s="1" t="str">
        <f t="shared" si="99"/>
        <v/>
      </c>
      <c r="AC313" s="1" t="str">
        <f t="shared" si="100"/>
        <v/>
      </c>
      <c r="AD313" s="1">
        <f t="shared" si="101"/>
        <v>0</v>
      </c>
      <c r="AE313" s="1">
        <f t="shared" si="102"/>
        <v>0</v>
      </c>
      <c r="AF313" s="1">
        <f>SUM($AE$2:AE312)</f>
        <v>4.3899999999999864</v>
      </c>
    </row>
    <row r="314" spans="1:32" x14ac:dyDescent="0.25">
      <c r="A314" t="s">
        <v>8</v>
      </c>
      <c r="B314" t="s">
        <v>320</v>
      </c>
      <c r="C314">
        <v>188.01</v>
      </c>
      <c r="D314">
        <v>187.09</v>
      </c>
      <c r="E314">
        <v>188.74</v>
      </c>
      <c r="F314">
        <v>185.51</v>
      </c>
      <c r="G314">
        <v>63582</v>
      </c>
      <c r="H314" s="1">
        <f t="shared" si="80"/>
        <v>187.05758984126624</v>
      </c>
      <c r="I314" s="1">
        <f t="shared" si="81"/>
        <v>187.03814374602601</v>
      </c>
      <c r="J314" s="1">
        <f t="shared" si="82"/>
        <v>187.02772165576653</v>
      </c>
      <c r="K314" s="1">
        <f t="shared" si="83"/>
        <v>186.51803587521567</v>
      </c>
      <c r="L314">
        <v>-0.42</v>
      </c>
      <c r="M314" s="1">
        <f t="shared" si="88"/>
        <v>0</v>
      </c>
      <c r="N314" s="1">
        <f t="shared" si="89"/>
        <v>78.909599999999998</v>
      </c>
      <c r="O314" s="1">
        <f t="shared" si="90"/>
        <v>102.63465285714287</v>
      </c>
      <c r="P314" s="1">
        <f t="shared" si="91"/>
        <v>84.555095000000009</v>
      </c>
      <c r="Q314" s="1">
        <f t="shared" si="92"/>
        <v>1.2138198515079766</v>
      </c>
      <c r="R314" s="1">
        <f t="shared" si="93"/>
        <v>54.82920621030501</v>
      </c>
      <c r="S314" s="1">
        <f t="shared" si="94"/>
        <v>69.826081810639863</v>
      </c>
      <c r="T314" s="1">
        <f t="shared" si="95"/>
        <v>54.82920621030501</v>
      </c>
      <c r="U314" s="1">
        <f t="shared" si="96"/>
        <v>0</v>
      </c>
      <c r="V314" s="1">
        <f t="shared" si="97"/>
        <v>0.22637291391494554</v>
      </c>
      <c r="W314" s="1">
        <f t="shared" si="98"/>
        <v>0.43241730827267794</v>
      </c>
      <c r="X314" s="1" t="b">
        <f t="shared" si="84"/>
        <v>1</v>
      </c>
      <c r="Y314" s="1" t="b">
        <f t="shared" si="85"/>
        <v>1</v>
      </c>
      <c r="Z314" s="1" t="b">
        <f t="shared" si="86"/>
        <v>0</v>
      </c>
      <c r="AA314" s="1" t="b">
        <f t="shared" si="87"/>
        <v>1</v>
      </c>
      <c r="AB314" s="1" t="str">
        <f t="shared" si="99"/>
        <v/>
      </c>
      <c r="AC314" s="1" t="str">
        <f t="shared" si="100"/>
        <v/>
      </c>
      <c r="AD314" s="1">
        <f t="shared" si="101"/>
        <v>0</v>
      </c>
      <c r="AE314" s="1">
        <f t="shared" si="102"/>
        <v>0</v>
      </c>
      <c r="AF314" s="1">
        <f>SUM($AE$2:AE313)</f>
        <v>4.3899999999999864</v>
      </c>
    </row>
    <row r="315" spans="1:32" x14ac:dyDescent="0.25">
      <c r="A315" t="s">
        <v>8</v>
      </c>
      <c r="B315" t="s">
        <v>321</v>
      </c>
      <c r="C315">
        <v>187.42</v>
      </c>
      <c r="D315">
        <v>186.94</v>
      </c>
      <c r="E315">
        <v>188</v>
      </c>
      <c r="F315">
        <v>185.76</v>
      </c>
      <c r="G315">
        <v>52033</v>
      </c>
      <c r="H315" s="1">
        <f t="shared" si="80"/>
        <v>186.99879492063312</v>
      </c>
      <c r="I315" s="1">
        <f t="shared" si="81"/>
        <v>187.034071873013</v>
      </c>
      <c r="J315" s="1">
        <f t="shared" si="82"/>
        <v>187.05297847494208</v>
      </c>
      <c r="K315" s="1">
        <f t="shared" si="83"/>
        <v>187.03716719133919</v>
      </c>
      <c r="L315">
        <v>-0.08</v>
      </c>
      <c r="M315" s="1">
        <f t="shared" si="88"/>
        <v>0</v>
      </c>
      <c r="N315" s="1">
        <f t="shared" si="89"/>
        <v>14.9672</v>
      </c>
      <c r="O315" s="1">
        <f t="shared" si="90"/>
        <v>94.426295714285715</v>
      </c>
      <c r="P315" s="1">
        <f t="shared" si="91"/>
        <v>90.191495000000003</v>
      </c>
      <c r="Q315" s="1">
        <f t="shared" si="92"/>
        <v>1.0469534373976805</v>
      </c>
      <c r="R315" s="1">
        <f t="shared" si="93"/>
        <v>51.14691024573019</v>
      </c>
      <c r="S315" s="1">
        <f t="shared" si="94"/>
        <v>69.826081810639863</v>
      </c>
      <c r="T315" s="1">
        <f t="shared" si="95"/>
        <v>51.14691024573019</v>
      </c>
      <c r="U315" s="1">
        <f t="shared" si="96"/>
        <v>0</v>
      </c>
      <c r="V315" s="1">
        <f t="shared" si="97"/>
        <v>0</v>
      </c>
      <c r="W315" s="1">
        <f t="shared" si="98"/>
        <v>0.31853545009201067</v>
      </c>
      <c r="X315" s="1" t="b">
        <f t="shared" si="84"/>
        <v>0</v>
      </c>
      <c r="Y315" s="1" t="b">
        <f t="shared" si="85"/>
        <v>1</v>
      </c>
      <c r="Z315" s="1" t="b">
        <f t="shared" si="86"/>
        <v>0</v>
      </c>
      <c r="AA315" s="1" t="b">
        <f t="shared" si="87"/>
        <v>1</v>
      </c>
      <c r="AB315" s="1" t="str">
        <f t="shared" si="99"/>
        <v/>
      </c>
      <c r="AC315" s="1" t="str">
        <f t="shared" si="100"/>
        <v/>
      </c>
      <c r="AD315" s="1">
        <f t="shared" si="101"/>
        <v>0</v>
      </c>
      <c r="AE315" s="1">
        <f t="shared" si="102"/>
        <v>0</v>
      </c>
      <c r="AF315" s="1">
        <f>SUM($AE$2:AE314)</f>
        <v>4.3899999999999864</v>
      </c>
    </row>
    <row r="316" spans="1:32" x14ac:dyDescent="0.25">
      <c r="A316" t="s">
        <v>8</v>
      </c>
      <c r="B316" t="s">
        <v>322</v>
      </c>
      <c r="C316">
        <v>186.3</v>
      </c>
      <c r="D316">
        <v>185.57</v>
      </c>
      <c r="E316">
        <v>188.25</v>
      </c>
      <c r="F316">
        <v>183.82</v>
      </c>
      <c r="G316">
        <v>95369</v>
      </c>
      <c r="H316" s="1">
        <f t="shared" si="80"/>
        <v>186.28439746031654</v>
      </c>
      <c r="I316" s="1">
        <f t="shared" si="81"/>
        <v>186.71303593650651</v>
      </c>
      <c r="J316" s="1">
        <f t="shared" si="82"/>
        <v>186.94276374727497</v>
      </c>
      <c r="K316" s="1">
        <f t="shared" si="83"/>
        <v>187.01950399367956</v>
      </c>
      <c r="L316">
        <v>-0.73299999999999998</v>
      </c>
      <c r="M316" s="1">
        <f t="shared" si="88"/>
        <v>0</v>
      </c>
      <c r="N316" s="1">
        <f t="shared" si="89"/>
        <v>137.02701999999999</v>
      </c>
      <c r="O316" s="1">
        <f t="shared" si="90"/>
        <v>89.497367142857144</v>
      </c>
      <c r="P316" s="1">
        <f t="shared" si="91"/>
        <v>91.260580714285723</v>
      </c>
      <c r="Q316" s="1">
        <f t="shared" si="92"/>
        <v>0.98067935183374777</v>
      </c>
      <c r="R316" s="1">
        <f t="shared" si="93"/>
        <v>49.512272187106788</v>
      </c>
      <c r="S316" s="1">
        <f t="shared" si="94"/>
        <v>69.826081810639863</v>
      </c>
      <c r="T316" s="1">
        <f t="shared" si="95"/>
        <v>49.512272187106788</v>
      </c>
      <c r="U316" s="1">
        <f t="shared" si="96"/>
        <v>0</v>
      </c>
      <c r="V316" s="1">
        <f t="shared" si="97"/>
        <v>0</v>
      </c>
      <c r="W316" s="1">
        <f t="shared" si="98"/>
        <v>0.11318645695747277</v>
      </c>
      <c r="X316" s="1" t="b">
        <f t="shared" si="84"/>
        <v>0</v>
      </c>
      <c r="Y316" s="1" t="b">
        <f t="shared" si="85"/>
        <v>1</v>
      </c>
      <c r="Z316" s="1" t="b">
        <f t="shared" si="86"/>
        <v>0</v>
      </c>
      <c r="AA316" s="1" t="b">
        <f t="shared" si="87"/>
        <v>1</v>
      </c>
      <c r="AB316" s="1" t="str">
        <f t="shared" si="99"/>
        <v/>
      </c>
      <c r="AC316" s="1" t="str">
        <f t="shared" si="100"/>
        <v/>
      </c>
      <c r="AD316" s="1">
        <f t="shared" si="101"/>
        <v>0</v>
      </c>
      <c r="AE316" s="1">
        <f t="shared" si="102"/>
        <v>0</v>
      </c>
      <c r="AF316" s="1">
        <f>SUM($AE$2:AE315)</f>
        <v>4.3899999999999864</v>
      </c>
    </row>
    <row r="317" spans="1:32" x14ac:dyDescent="0.25">
      <c r="A317" t="s">
        <v>8</v>
      </c>
      <c r="B317" t="s">
        <v>323</v>
      </c>
      <c r="C317">
        <v>186.75</v>
      </c>
      <c r="D317">
        <v>189.31</v>
      </c>
      <c r="E317">
        <v>193.2</v>
      </c>
      <c r="F317">
        <v>185.88</v>
      </c>
      <c r="G317">
        <v>137491</v>
      </c>
      <c r="H317" s="1">
        <f t="shared" si="80"/>
        <v>187.79719873015827</v>
      </c>
      <c r="I317" s="1">
        <f t="shared" si="81"/>
        <v>186.88951796825324</v>
      </c>
      <c r="J317" s="1">
        <f t="shared" si="82"/>
        <v>186.40304854030416</v>
      </c>
      <c r="K317" s="1">
        <f t="shared" si="83"/>
        <v>186.73887637494926</v>
      </c>
      <c r="L317">
        <v>2.0150000000000001</v>
      </c>
      <c r="M317" s="1">
        <f t="shared" si="88"/>
        <v>373.92355000000003</v>
      </c>
      <c r="N317" s="1">
        <f t="shared" si="89"/>
        <v>0</v>
      </c>
      <c r="O317" s="1">
        <f t="shared" si="90"/>
        <v>89.497367142857144</v>
      </c>
      <c r="P317" s="1">
        <f t="shared" si="91"/>
        <v>93.908263571428577</v>
      </c>
      <c r="Q317" s="1">
        <f t="shared" si="92"/>
        <v>0.95302973070930641</v>
      </c>
      <c r="R317" s="1">
        <f t="shared" si="93"/>
        <v>48.797502450880899</v>
      </c>
      <c r="S317" s="1">
        <f t="shared" si="94"/>
        <v>69.826081810639863</v>
      </c>
      <c r="T317" s="1">
        <f t="shared" si="95"/>
        <v>48.797502450880899</v>
      </c>
      <c r="U317" s="1">
        <f t="shared" si="96"/>
        <v>0</v>
      </c>
      <c r="V317" s="1">
        <f t="shared" si="97"/>
        <v>0</v>
      </c>
      <c r="W317" s="1">
        <f t="shared" si="98"/>
        <v>0</v>
      </c>
      <c r="X317" s="1" t="b">
        <f t="shared" si="84"/>
        <v>0</v>
      </c>
      <c r="Y317" s="1" t="b">
        <f t="shared" si="85"/>
        <v>1</v>
      </c>
      <c r="Z317" s="1" t="b">
        <f t="shared" si="86"/>
        <v>0</v>
      </c>
      <c r="AA317" s="1" t="b">
        <f t="shared" si="87"/>
        <v>0</v>
      </c>
      <c r="AB317" s="1" t="str">
        <f t="shared" si="99"/>
        <v/>
      </c>
      <c r="AC317" s="1" t="str">
        <f t="shared" si="100"/>
        <v/>
      </c>
      <c r="AD317" s="1">
        <f t="shared" si="101"/>
        <v>0</v>
      </c>
      <c r="AE317" s="1">
        <f t="shared" si="102"/>
        <v>0</v>
      </c>
      <c r="AF317" s="1">
        <f>SUM($AE$2:AE316)</f>
        <v>4.3899999999999864</v>
      </c>
    </row>
    <row r="318" spans="1:32" x14ac:dyDescent="0.25">
      <c r="A318" t="s">
        <v>8</v>
      </c>
      <c r="B318" t="s">
        <v>324</v>
      </c>
      <c r="C318">
        <v>189.42</v>
      </c>
      <c r="D318">
        <v>190.39</v>
      </c>
      <c r="E318">
        <v>192.7</v>
      </c>
      <c r="F318">
        <v>186.65</v>
      </c>
      <c r="G318">
        <v>93520</v>
      </c>
      <c r="H318" s="1">
        <f t="shared" si="80"/>
        <v>189.09359936507911</v>
      </c>
      <c r="I318" s="1">
        <f t="shared" si="81"/>
        <v>188.31575898412663</v>
      </c>
      <c r="J318" s="1">
        <f t="shared" si="82"/>
        <v>187.89887721132854</v>
      </c>
      <c r="K318" s="1">
        <f t="shared" si="83"/>
        <v>186.92434863523579</v>
      </c>
      <c r="L318">
        <v>0.56999999999999995</v>
      </c>
      <c r="M318" s="1">
        <f t="shared" si="88"/>
        <v>107.90669999999999</v>
      </c>
      <c r="N318" s="1">
        <f t="shared" si="89"/>
        <v>0</v>
      </c>
      <c r="O318" s="1">
        <f t="shared" si="90"/>
        <v>116.20619214285715</v>
      </c>
      <c r="P318" s="1">
        <f t="shared" si="91"/>
        <v>85.263727857142868</v>
      </c>
      <c r="Q318" s="1">
        <f t="shared" si="92"/>
        <v>1.3629030194123997</v>
      </c>
      <c r="R318" s="1">
        <f t="shared" si="93"/>
        <v>57.679177190747453</v>
      </c>
      <c r="S318" s="1">
        <f t="shared" si="94"/>
        <v>69.826081810639863</v>
      </c>
      <c r="T318" s="1">
        <f t="shared" si="95"/>
        <v>48.797502450880899</v>
      </c>
      <c r="U318" s="1">
        <f t="shared" si="96"/>
        <v>0.42236209055866331</v>
      </c>
      <c r="V318" s="1">
        <f t="shared" si="97"/>
        <v>0.21118104527933165</v>
      </c>
      <c r="W318" s="1">
        <f t="shared" si="98"/>
        <v>0.10559052263966583</v>
      </c>
      <c r="X318" s="1" t="b">
        <f t="shared" si="84"/>
        <v>1</v>
      </c>
      <c r="Y318" s="1" t="b">
        <f t="shared" si="85"/>
        <v>0</v>
      </c>
      <c r="Z318" s="1" t="b">
        <f t="shared" si="86"/>
        <v>1</v>
      </c>
      <c r="AA318" s="1" t="b">
        <f t="shared" si="87"/>
        <v>0</v>
      </c>
      <c r="AB318" s="1" t="str">
        <f t="shared" si="99"/>
        <v/>
      </c>
      <c r="AC318" s="1" t="str">
        <f t="shared" si="100"/>
        <v/>
      </c>
      <c r="AD318" s="1">
        <f t="shared" si="101"/>
        <v>0</v>
      </c>
      <c r="AE318" s="1">
        <f t="shared" si="102"/>
        <v>0</v>
      </c>
      <c r="AF318" s="1">
        <f>SUM($AE$2:AE317)</f>
        <v>4.3899999999999864</v>
      </c>
    </row>
    <row r="319" spans="1:32" x14ac:dyDescent="0.25">
      <c r="A319" t="s">
        <v>8</v>
      </c>
      <c r="B319" t="s">
        <v>325</v>
      </c>
      <c r="C319">
        <v>191.88</v>
      </c>
      <c r="D319">
        <v>195.21</v>
      </c>
      <c r="E319">
        <v>195.72</v>
      </c>
      <c r="F319">
        <v>191.88</v>
      </c>
      <c r="G319">
        <v>100676</v>
      </c>
      <c r="H319" s="1">
        <f t="shared" si="80"/>
        <v>192.15179968253955</v>
      </c>
      <c r="I319" s="1">
        <f t="shared" si="81"/>
        <v>190.31687949206329</v>
      </c>
      <c r="J319" s="1">
        <f t="shared" si="82"/>
        <v>189.33345821350738</v>
      </c>
      <c r="K319" s="1">
        <f t="shared" si="83"/>
        <v>188.38435839721993</v>
      </c>
      <c r="L319">
        <v>2.532</v>
      </c>
      <c r="M319" s="1">
        <f t="shared" si="88"/>
        <v>482.06747999999999</v>
      </c>
      <c r="N319" s="1">
        <f t="shared" si="89"/>
        <v>0</v>
      </c>
      <c r="O319" s="1">
        <f t="shared" si="90"/>
        <v>95.836492142857153</v>
      </c>
      <c r="P319" s="1">
        <f t="shared" si="91"/>
        <v>85.263727857142868</v>
      </c>
      <c r="Q319" s="1">
        <f t="shared" si="92"/>
        <v>1.1240007275242372</v>
      </c>
      <c r="R319" s="1">
        <f t="shared" si="93"/>
        <v>52.919036842062994</v>
      </c>
      <c r="S319" s="1">
        <f t="shared" si="94"/>
        <v>69.826081810639863</v>
      </c>
      <c r="T319" s="1">
        <f t="shared" si="95"/>
        <v>48.797502450880899</v>
      </c>
      <c r="U319" s="1">
        <f t="shared" si="96"/>
        <v>0.19599680609281717</v>
      </c>
      <c r="V319" s="1">
        <f t="shared" si="97"/>
        <v>0.30917944832574024</v>
      </c>
      <c r="W319" s="1">
        <f t="shared" si="98"/>
        <v>0.15458972416287012</v>
      </c>
      <c r="X319" s="1" t="b">
        <f t="shared" si="84"/>
        <v>1</v>
      </c>
      <c r="Y319" s="1" t="b">
        <f t="shared" si="85"/>
        <v>1</v>
      </c>
      <c r="Z319" s="1" t="b">
        <f t="shared" si="86"/>
        <v>1</v>
      </c>
      <c r="AA319" s="1" t="b">
        <f t="shared" si="87"/>
        <v>0</v>
      </c>
      <c r="AB319" s="1" t="str">
        <f t="shared" si="99"/>
        <v>Buy</v>
      </c>
      <c r="AC319" s="1" t="str">
        <f t="shared" si="100"/>
        <v/>
      </c>
      <c r="AD319" s="1">
        <f t="shared" si="101"/>
        <v>1</v>
      </c>
      <c r="AE319" s="1">
        <f t="shared" si="102"/>
        <v>-190.39</v>
      </c>
      <c r="AF319" s="1">
        <f>SUM($AE$2:AE318)</f>
        <v>4.3899999999999864</v>
      </c>
    </row>
    <row r="320" spans="1:32" x14ac:dyDescent="0.25">
      <c r="A320" t="s">
        <v>8</v>
      </c>
      <c r="B320" t="s">
        <v>326</v>
      </c>
      <c r="C320">
        <v>185.37</v>
      </c>
      <c r="D320">
        <v>188.24</v>
      </c>
      <c r="E320">
        <v>189</v>
      </c>
      <c r="F320">
        <v>184.83</v>
      </c>
      <c r="G320">
        <v>186673</v>
      </c>
      <c r="H320" s="1">
        <f t="shared" si="80"/>
        <v>190.19589984126978</v>
      </c>
      <c r="I320" s="1">
        <f t="shared" si="81"/>
        <v>191.36943974603165</v>
      </c>
      <c r="J320" s="1">
        <f t="shared" si="82"/>
        <v>191.99839577342036</v>
      </c>
      <c r="K320" s="1">
        <f t="shared" si="83"/>
        <v>190.29621402448058</v>
      </c>
      <c r="L320">
        <v>-3.5710000000000002</v>
      </c>
      <c r="M320" s="1">
        <f t="shared" si="88"/>
        <v>0</v>
      </c>
      <c r="N320" s="1">
        <f t="shared" si="89"/>
        <v>697.09491000000003</v>
      </c>
      <c r="O320" s="1">
        <f t="shared" si="90"/>
        <v>130.26988357142858</v>
      </c>
      <c r="P320" s="1">
        <f t="shared" si="91"/>
        <v>43.555098571428573</v>
      </c>
      <c r="Q320" s="1">
        <f t="shared" si="92"/>
        <v>2.9909215647346388</v>
      </c>
      <c r="R320" s="1">
        <f t="shared" si="93"/>
        <v>74.943130708546235</v>
      </c>
      <c r="S320" s="1">
        <f t="shared" si="94"/>
        <v>74.943130708546235</v>
      </c>
      <c r="T320" s="1">
        <f t="shared" si="95"/>
        <v>48.797502450880899</v>
      </c>
      <c r="U320" s="1">
        <f t="shared" si="96"/>
        <v>1</v>
      </c>
      <c r="V320" s="1">
        <f t="shared" si="97"/>
        <v>0.59799840304640861</v>
      </c>
      <c r="W320" s="1">
        <f t="shared" si="98"/>
        <v>0.40458972416287009</v>
      </c>
      <c r="X320" s="1" t="b">
        <f t="shared" si="84"/>
        <v>0</v>
      </c>
      <c r="Y320" s="1" t="b">
        <f t="shared" si="85"/>
        <v>0</v>
      </c>
      <c r="Z320" s="1" t="b">
        <f t="shared" si="86"/>
        <v>1</v>
      </c>
      <c r="AA320" s="1" t="b">
        <f t="shared" si="87"/>
        <v>0</v>
      </c>
      <c r="AB320" s="1" t="str">
        <f t="shared" si="99"/>
        <v/>
      </c>
      <c r="AC320" s="1" t="str">
        <f t="shared" si="100"/>
        <v/>
      </c>
      <c r="AD320" s="1">
        <f t="shared" si="101"/>
        <v>1</v>
      </c>
      <c r="AE320" s="1">
        <f t="shared" si="102"/>
        <v>0</v>
      </c>
      <c r="AF320" s="1">
        <f>SUM($AE$2:AE319)</f>
        <v>-186</v>
      </c>
    </row>
    <row r="321" spans="1:32" x14ac:dyDescent="0.25">
      <c r="A321" t="s">
        <v>8</v>
      </c>
      <c r="B321" t="s">
        <v>327</v>
      </c>
      <c r="C321">
        <v>186.05</v>
      </c>
      <c r="D321">
        <v>181.43</v>
      </c>
      <c r="E321">
        <v>186.45</v>
      </c>
      <c r="F321">
        <v>179.63</v>
      </c>
      <c r="G321">
        <v>182600</v>
      </c>
      <c r="H321" s="1">
        <f t="shared" si="80"/>
        <v>185.81294992063488</v>
      </c>
      <c r="I321" s="1">
        <f t="shared" si="81"/>
        <v>188.44271987301582</v>
      </c>
      <c r="J321" s="1">
        <f t="shared" si="82"/>
        <v>189.85213906318077</v>
      </c>
      <c r="K321" s="1">
        <f t="shared" si="83"/>
        <v>191.27053984806119</v>
      </c>
      <c r="L321">
        <v>-3.6179999999999999</v>
      </c>
      <c r="M321" s="1">
        <f t="shared" si="88"/>
        <v>0</v>
      </c>
      <c r="N321" s="1">
        <f t="shared" si="89"/>
        <v>681.05232000000001</v>
      </c>
      <c r="O321" s="1">
        <f t="shared" si="90"/>
        <v>110.91676928571428</v>
      </c>
      <c r="P321" s="1">
        <f t="shared" si="91"/>
        <v>93.347592142857138</v>
      </c>
      <c r="Q321" s="1">
        <f t="shared" si="92"/>
        <v>1.1882124299035979</v>
      </c>
      <c r="R321" s="1">
        <f t="shared" si="93"/>
        <v>54.30059776947455</v>
      </c>
      <c r="S321" s="1">
        <f t="shared" si="94"/>
        <v>74.943130708546235</v>
      </c>
      <c r="T321" s="1">
        <f t="shared" si="95"/>
        <v>48.797502450880899</v>
      </c>
      <c r="U321" s="1">
        <f t="shared" si="96"/>
        <v>0.21047860331985949</v>
      </c>
      <c r="V321" s="1">
        <f t="shared" si="97"/>
        <v>0.60523930165992978</v>
      </c>
      <c r="W321" s="1">
        <f t="shared" si="98"/>
        <v>0.45720937499283498</v>
      </c>
      <c r="X321" s="1" t="b">
        <f t="shared" si="84"/>
        <v>0</v>
      </c>
      <c r="Y321" s="1" t="b">
        <f t="shared" si="85"/>
        <v>1</v>
      </c>
      <c r="Z321" s="1" t="b">
        <f t="shared" si="86"/>
        <v>1</v>
      </c>
      <c r="AA321" s="1" t="b">
        <f t="shared" si="87"/>
        <v>0</v>
      </c>
      <c r="AB321" s="1" t="str">
        <f t="shared" si="99"/>
        <v/>
      </c>
      <c r="AC321" s="1" t="str">
        <f t="shared" si="100"/>
        <v/>
      </c>
      <c r="AD321" s="1">
        <f t="shared" si="101"/>
        <v>1</v>
      </c>
      <c r="AE321" s="1">
        <f t="shared" si="102"/>
        <v>0</v>
      </c>
      <c r="AF321" s="1">
        <f>SUM($AE$2:AE320)</f>
        <v>-186</v>
      </c>
    </row>
    <row r="322" spans="1:32" x14ac:dyDescent="0.25">
      <c r="A322" t="s">
        <v>8</v>
      </c>
      <c r="B322" t="s">
        <v>328</v>
      </c>
      <c r="C322">
        <v>180.95</v>
      </c>
      <c r="D322">
        <v>179.59</v>
      </c>
      <c r="E322">
        <v>183.2</v>
      </c>
      <c r="F322">
        <v>178.58</v>
      </c>
      <c r="G322">
        <v>128785</v>
      </c>
      <c r="H322" s="1">
        <f t="shared" si="80"/>
        <v>182.70147496031746</v>
      </c>
      <c r="I322" s="1">
        <f t="shared" si="81"/>
        <v>184.5683599365079</v>
      </c>
      <c r="J322" s="1">
        <f t="shared" si="82"/>
        <v>185.56891266884526</v>
      </c>
      <c r="K322" s="1">
        <f t="shared" si="83"/>
        <v>188.35463310811022</v>
      </c>
      <c r="L322">
        <v>-1.014</v>
      </c>
      <c r="M322" s="1">
        <f t="shared" si="88"/>
        <v>0</v>
      </c>
      <c r="N322" s="1">
        <f t="shared" si="89"/>
        <v>183.97002000000001</v>
      </c>
      <c r="O322" s="1">
        <f t="shared" si="90"/>
        <v>98.270459285714281</v>
      </c>
      <c r="P322" s="1">
        <f t="shared" si="91"/>
        <v>141.99418642857142</v>
      </c>
      <c r="Q322" s="1">
        <f t="shared" si="92"/>
        <v>0.69207382187543376</v>
      </c>
      <c r="R322" s="1">
        <f t="shared" si="93"/>
        <v>40.900923643411964</v>
      </c>
      <c r="S322" s="1">
        <f t="shared" si="94"/>
        <v>74.943130708546235</v>
      </c>
      <c r="T322" s="1">
        <f t="shared" si="95"/>
        <v>40.900923643411964</v>
      </c>
      <c r="U322" s="1">
        <f t="shared" si="96"/>
        <v>0</v>
      </c>
      <c r="V322" s="1">
        <f t="shared" si="97"/>
        <v>0.10523930165992974</v>
      </c>
      <c r="W322" s="1">
        <f t="shared" si="98"/>
        <v>0.3516188523531692</v>
      </c>
      <c r="X322" s="1" t="b">
        <f t="shared" si="84"/>
        <v>0</v>
      </c>
      <c r="Y322" s="1" t="b">
        <f t="shared" si="85"/>
        <v>1</v>
      </c>
      <c r="Z322" s="1" t="b">
        <f t="shared" si="86"/>
        <v>0</v>
      </c>
      <c r="AA322" s="1" t="b">
        <f t="shared" si="87"/>
        <v>1</v>
      </c>
      <c r="AB322" s="1" t="str">
        <f t="shared" si="99"/>
        <v/>
      </c>
      <c r="AC322" s="1" t="str">
        <f t="shared" si="100"/>
        <v>Sell</v>
      </c>
      <c r="AD322" s="1">
        <f t="shared" si="101"/>
        <v>0</v>
      </c>
      <c r="AE322" s="1">
        <f t="shared" si="102"/>
        <v>181.43</v>
      </c>
      <c r="AF322" s="1">
        <f>SUM($AE$2:AE321)</f>
        <v>-186</v>
      </c>
    </row>
    <row r="323" spans="1:32" x14ac:dyDescent="0.25">
      <c r="A323" t="s">
        <v>8</v>
      </c>
      <c r="B323" t="s">
        <v>329</v>
      </c>
      <c r="C323">
        <v>175.43</v>
      </c>
      <c r="D323">
        <v>179.04</v>
      </c>
      <c r="E323">
        <v>180.7</v>
      </c>
      <c r="F323">
        <v>173.07</v>
      </c>
      <c r="G323">
        <v>186696</v>
      </c>
      <c r="H323" s="1">
        <f t="shared" si="80"/>
        <v>180.87073748015871</v>
      </c>
      <c r="I323" s="1">
        <f t="shared" si="81"/>
        <v>181.96917996825397</v>
      </c>
      <c r="J323" s="1">
        <f t="shared" si="82"/>
        <v>182.55788770697168</v>
      </c>
      <c r="K323" s="1">
        <f t="shared" si="83"/>
        <v>184.51335137992572</v>
      </c>
      <c r="L323">
        <v>-0.30599999999999999</v>
      </c>
      <c r="M323" s="1">
        <f t="shared" si="88"/>
        <v>0</v>
      </c>
      <c r="N323" s="1">
        <f t="shared" si="89"/>
        <v>54.954540000000001</v>
      </c>
      <c r="O323" s="1">
        <f t="shared" si="90"/>
        <v>98.270459285714281</v>
      </c>
      <c r="P323" s="1">
        <f t="shared" si="91"/>
        <v>150.78106285714287</v>
      </c>
      <c r="Q323" s="1">
        <f t="shared" si="92"/>
        <v>0.65174271505713133</v>
      </c>
      <c r="R323" s="1">
        <f t="shared" si="93"/>
        <v>39.457883429174892</v>
      </c>
      <c r="S323" s="1">
        <f t="shared" si="94"/>
        <v>74.943130708546235</v>
      </c>
      <c r="T323" s="1">
        <f t="shared" si="95"/>
        <v>39.457883429174892</v>
      </c>
      <c r="U323" s="1">
        <f t="shared" si="96"/>
        <v>0</v>
      </c>
      <c r="V323" s="1">
        <f t="shared" si="97"/>
        <v>0</v>
      </c>
      <c r="W323" s="1">
        <f t="shared" si="98"/>
        <v>0.30261965082996489</v>
      </c>
      <c r="X323" s="1" t="b">
        <f t="shared" si="84"/>
        <v>0</v>
      </c>
      <c r="Y323" s="1" t="b">
        <f t="shared" si="85"/>
        <v>1</v>
      </c>
      <c r="Z323" s="1" t="b">
        <f t="shared" si="86"/>
        <v>0</v>
      </c>
      <c r="AA323" s="1" t="b">
        <f t="shared" si="87"/>
        <v>1</v>
      </c>
      <c r="AB323" s="1" t="str">
        <f t="shared" si="99"/>
        <v/>
      </c>
      <c r="AC323" s="1" t="str">
        <f t="shared" si="100"/>
        <v/>
      </c>
      <c r="AD323" s="1">
        <f t="shared" si="101"/>
        <v>0</v>
      </c>
      <c r="AE323" s="1">
        <f t="shared" si="102"/>
        <v>0</v>
      </c>
      <c r="AF323" s="1">
        <f>SUM($AE$2:AE322)</f>
        <v>-4.5699999999999932</v>
      </c>
    </row>
    <row r="324" spans="1:32" x14ac:dyDescent="0.25">
      <c r="A324" t="s">
        <v>8</v>
      </c>
      <c r="B324" t="s">
        <v>330</v>
      </c>
      <c r="C324">
        <v>180.18</v>
      </c>
      <c r="D324">
        <v>178</v>
      </c>
      <c r="E324">
        <v>180.79</v>
      </c>
      <c r="F324">
        <v>174.1</v>
      </c>
      <c r="G324">
        <v>124193</v>
      </c>
      <c r="H324" s="1">
        <f t="shared" ref="H324:H387" si="103">($D324*(2/(3+1))) +(H323*(1-(2/(3+1))))</f>
        <v>179.43536874007935</v>
      </c>
      <c r="I324" s="1">
        <f t="shared" ref="I324:I387" si="104">($D324*(2/(9+1))) +(H323*(1-(2/(9+1))))</f>
        <v>180.29658998412697</v>
      </c>
      <c r="J324" s="1">
        <f t="shared" ref="J324:J387" si="105">($D324*(2/(50+1))) +(H323*(1-(2/(50+1))))</f>
        <v>180.75815953976033</v>
      </c>
      <c r="K324" s="1">
        <f t="shared" ref="K324:K387" si="106">($D324*(2/(200+1))) +(I323*(1-(2/(200+1))))</f>
        <v>181.92968564021163</v>
      </c>
      <c r="L324">
        <v>-0.58099999999999996</v>
      </c>
      <c r="M324" s="1">
        <f t="shared" si="88"/>
        <v>0</v>
      </c>
      <c r="N324" s="1">
        <f t="shared" si="89"/>
        <v>104.02223999999998</v>
      </c>
      <c r="O324" s="1">
        <f t="shared" si="90"/>
        <v>98.270459285714281</v>
      </c>
      <c r="P324" s="1">
        <f t="shared" si="91"/>
        <v>143.57010428571428</v>
      </c>
      <c r="Q324" s="1">
        <f t="shared" si="92"/>
        <v>0.68447717423224397</v>
      </c>
      <c r="R324" s="1">
        <f t="shared" si="93"/>
        <v>40.634398892595087</v>
      </c>
      <c r="S324" s="1">
        <f t="shared" si="94"/>
        <v>74.943130708546235</v>
      </c>
      <c r="T324" s="1">
        <f t="shared" si="95"/>
        <v>39.457883429174892</v>
      </c>
      <c r="U324" s="1">
        <f t="shared" si="96"/>
        <v>3.3155058894126385E-2</v>
      </c>
      <c r="V324" s="1">
        <f t="shared" si="97"/>
        <v>1.6577529447063193E-2</v>
      </c>
      <c r="W324" s="1">
        <f t="shared" si="98"/>
        <v>6.0908415553496464E-2</v>
      </c>
      <c r="X324" s="1" t="b">
        <f t="shared" ref="X324:X387" si="107">IF(AND((I324&gt;J324),(J324&gt;K324)),TRUE,FALSE)</f>
        <v>0</v>
      </c>
      <c r="Y324" s="1" t="b">
        <f t="shared" ref="Y324:Y387" si="108">IF(U324&lt;0.3,TRUE,FALSE)</f>
        <v>1</v>
      </c>
      <c r="Z324" s="1" t="b">
        <f t="shared" ref="Z324:Z387" si="109">IF(V324&gt;W324,TRUE,FALSE)</f>
        <v>0</v>
      </c>
      <c r="AA324" s="1" t="b">
        <f t="shared" ref="AA324:AA387" si="110">IF(V324&lt;W324,TRUE,FALSE)</f>
        <v>1</v>
      </c>
      <c r="AB324" s="1" t="str">
        <f t="shared" si="99"/>
        <v/>
      </c>
      <c r="AC324" s="1" t="str">
        <f t="shared" si="100"/>
        <v/>
      </c>
      <c r="AD324" s="1">
        <f t="shared" si="101"/>
        <v>0</v>
      </c>
      <c r="AE324" s="1">
        <f t="shared" si="102"/>
        <v>0</v>
      </c>
      <c r="AF324" s="1">
        <f>SUM($AE$2:AE323)</f>
        <v>-4.5699999999999932</v>
      </c>
    </row>
    <row r="325" spans="1:32" x14ac:dyDescent="0.25">
      <c r="A325" t="s">
        <v>8</v>
      </c>
      <c r="B325" t="s">
        <v>331</v>
      </c>
      <c r="C325">
        <v>169.79</v>
      </c>
      <c r="D325">
        <v>170.01</v>
      </c>
      <c r="E325">
        <v>172.47</v>
      </c>
      <c r="F325">
        <v>168.78</v>
      </c>
      <c r="G325">
        <v>166212</v>
      </c>
      <c r="H325" s="1">
        <f t="shared" si="103"/>
        <v>174.72268437003967</v>
      </c>
      <c r="I325" s="1">
        <f t="shared" si="104"/>
        <v>177.5502949920635</v>
      </c>
      <c r="J325" s="1">
        <f t="shared" si="105"/>
        <v>179.06574643654682</v>
      </c>
      <c r="K325" s="1">
        <f t="shared" si="106"/>
        <v>180.19423585493169</v>
      </c>
      <c r="L325">
        <v>-4.4889999999999999</v>
      </c>
      <c r="M325" s="1">
        <f t="shared" ref="M325:M388" si="111">IF(L325&gt;0,L325*D324,0)</f>
        <v>0</v>
      </c>
      <c r="N325" s="1">
        <f t="shared" ref="N325:N388" si="112">IF(L325&lt;0,L325*D324*-1,0)</f>
        <v>799.04200000000003</v>
      </c>
      <c r="O325" s="1">
        <f t="shared" si="90"/>
        <v>84.631787857142854</v>
      </c>
      <c r="P325" s="1">
        <f t="shared" si="91"/>
        <v>151.00026428571428</v>
      </c>
      <c r="Q325" s="1">
        <f t="shared" si="92"/>
        <v>0.56047443530964491</v>
      </c>
      <c r="R325" s="1">
        <f t="shared" si="93"/>
        <v>35.916925175286835</v>
      </c>
      <c r="S325" s="1">
        <f t="shared" si="94"/>
        <v>74.943130708546235</v>
      </c>
      <c r="T325" s="1">
        <f t="shared" si="95"/>
        <v>35.916925175286835</v>
      </c>
      <c r="U325" s="1">
        <f t="shared" si="96"/>
        <v>0</v>
      </c>
      <c r="V325" s="1">
        <f t="shared" si="97"/>
        <v>1.6577529447063193E-2</v>
      </c>
      <c r="W325" s="1">
        <f t="shared" si="98"/>
        <v>8.2887647235315963E-3</v>
      </c>
      <c r="X325" s="1" t="b">
        <f t="shared" si="107"/>
        <v>0</v>
      </c>
      <c r="Y325" s="1" t="b">
        <f t="shared" si="108"/>
        <v>1</v>
      </c>
      <c r="Z325" s="1" t="b">
        <f t="shared" si="109"/>
        <v>1</v>
      </c>
      <c r="AA325" s="1" t="b">
        <f t="shared" si="110"/>
        <v>0</v>
      </c>
      <c r="AB325" s="1" t="str">
        <f t="shared" si="99"/>
        <v/>
      </c>
      <c r="AC325" s="1" t="str">
        <f t="shared" si="100"/>
        <v/>
      </c>
      <c r="AD325" s="1">
        <f t="shared" si="101"/>
        <v>0</v>
      </c>
      <c r="AE325" s="1">
        <f t="shared" si="102"/>
        <v>0</v>
      </c>
      <c r="AF325" s="1">
        <f>SUM($AE$2:AE324)</f>
        <v>-4.5699999999999932</v>
      </c>
    </row>
    <row r="326" spans="1:32" x14ac:dyDescent="0.25">
      <c r="A326" t="s">
        <v>8</v>
      </c>
      <c r="B326" t="s">
        <v>332</v>
      </c>
      <c r="C326">
        <v>172.75</v>
      </c>
      <c r="D326">
        <v>174.84</v>
      </c>
      <c r="E326">
        <v>175.15</v>
      </c>
      <c r="F326">
        <v>171.48</v>
      </c>
      <c r="G326">
        <v>133947</v>
      </c>
      <c r="H326" s="1">
        <f t="shared" si="103"/>
        <v>174.78134218501984</v>
      </c>
      <c r="I326" s="1">
        <f t="shared" si="104"/>
        <v>174.74614749603177</v>
      </c>
      <c r="J326" s="1">
        <f t="shared" si="105"/>
        <v>174.72728498297928</v>
      </c>
      <c r="K326" s="1">
        <f t="shared" si="106"/>
        <v>177.52332688268973</v>
      </c>
      <c r="L326">
        <v>2.8410000000000002</v>
      </c>
      <c r="M326" s="1">
        <f t="shared" si="111"/>
        <v>482.99840999999998</v>
      </c>
      <c r="N326" s="1">
        <f t="shared" si="112"/>
        <v>0</v>
      </c>
      <c r="O326" s="1">
        <f t="shared" si="90"/>
        <v>84.631787857142854</v>
      </c>
      <c r="P326" s="1">
        <f t="shared" si="91"/>
        <v>196.50284642857144</v>
      </c>
      <c r="Q326" s="1">
        <f t="shared" si="92"/>
        <v>0.43068988259112273</v>
      </c>
      <c r="R326" s="1">
        <f t="shared" si="93"/>
        <v>30.103650541730275</v>
      </c>
      <c r="S326" s="1">
        <f t="shared" si="94"/>
        <v>74.943130708546235</v>
      </c>
      <c r="T326" s="1">
        <f t="shared" si="95"/>
        <v>30.103650541730275</v>
      </c>
      <c r="U326" s="1">
        <f t="shared" si="96"/>
        <v>0</v>
      </c>
      <c r="V326" s="1">
        <f t="shared" si="97"/>
        <v>0</v>
      </c>
      <c r="W326" s="1">
        <f t="shared" si="98"/>
        <v>8.2887647235315963E-3</v>
      </c>
      <c r="X326" s="1" t="b">
        <f t="shared" si="107"/>
        <v>0</v>
      </c>
      <c r="Y326" s="1" t="b">
        <f t="shared" si="108"/>
        <v>1</v>
      </c>
      <c r="Z326" s="1" t="b">
        <f t="shared" si="109"/>
        <v>0</v>
      </c>
      <c r="AA326" s="1" t="b">
        <f t="shared" si="110"/>
        <v>1</v>
      </c>
      <c r="AB326" s="1" t="str">
        <f t="shared" si="99"/>
        <v/>
      </c>
      <c r="AC326" s="1" t="str">
        <f t="shared" si="100"/>
        <v/>
      </c>
      <c r="AD326" s="1">
        <f t="shared" si="101"/>
        <v>0</v>
      </c>
      <c r="AE326" s="1">
        <f t="shared" si="102"/>
        <v>0</v>
      </c>
      <c r="AF326" s="1">
        <f>SUM($AE$2:AE325)</f>
        <v>-4.5699999999999932</v>
      </c>
    </row>
    <row r="327" spans="1:32" x14ac:dyDescent="0.25">
      <c r="A327" t="s">
        <v>8</v>
      </c>
      <c r="B327" t="s">
        <v>333</v>
      </c>
      <c r="C327">
        <v>177.06</v>
      </c>
      <c r="D327">
        <v>177.6</v>
      </c>
      <c r="E327">
        <v>180.24</v>
      </c>
      <c r="F327">
        <v>173.32</v>
      </c>
      <c r="G327">
        <v>268714</v>
      </c>
      <c r="H327" s="1">
        <f t="shared" si="103"/>
        <v>176.19067109250992</v>
      </c>
      <c r="I327" s="1">
        <f t="shared" si="104"/>
        <v>175.34507374801589</v>
      </c>
      <c r="J327" s="1">
        <f t="shared" si="105"/>
        <v>174.89187778560731</v>
      </c>
      <c r="K327" s="1">
        <f t="shared" si="106"/>
        <v>174.77454403835981</v>
      </c>
      <c r="L327">
        <v>1.579</v>
      </c>
      <c r="M327" s="1">
        <f t="shared" si="111"/>
        <v>276.07236</v>
      </c>
      <c r="N327" s="1">
        <f t="shared" si="112"/>
        <v>0</v>
      </c>
      <c r="O327" s="1">
        <f t="shared" si="90"/>
        <v>103.34972428571429</v>
      </c>
      <c r="P327" s="1">
        <f t="shared" si="91"/>
        <v>196.50284642857144</v>
      </c>
      <c r="Q327" s="1">
        <f t="shared" si="92"/>
        <v>0.52594517669382357</v>
      </c>
      <c r="R327" s="1">
        <f t="shared" si="93"/>
        <v>34.466846170277122</v>
      </c>
      <c r="S327" s="1">
        <f t="shared" si="94"/>
        <v>74.943130708546235</v>
      </c>
      <c r="T327" s="1">
        <f t="shared" si="95"/>
        <v>30.103650541730275</v>
      </c>
      <c r="U327" s="1">
        <f t="shared" si="96"/>
        <v>9.73070074031743E-2</v>
      </c>
      <c r="V327" s="1">
        <f t="shared" si="97"/>
        <v>4.865350370158715E-2</v>
      </c>
      <c r="W327" s="1">
        <f t="shared" si="98"/>
        <v>3.2615516574325168E-2</v>
      </c>
      <c r="X327" s="1" t="b">
        <f t="shared" si="107"/>
        <v>1</v>
      </c>
      <c r="Y327" s="1" t="b">
        <f t="shared" si="108"/>
        <v>1</v>
      </c>
      <c r="Z327" s="1" t="b">
        <f t="shared" si="109"/>
        <v>1</v>
      </c>
      <c r="AA327" s="1" t="b">
        <f t="shared" si="110"/>
        <v>0</v>
      </c>
      <c r="AB327" s="1" t="str">
        <f t="shared" si="99"/>
        <v>Buy</v>
      </c>
      <c r="AC327" s="1" t="str">
        <f t="shared" si="100"/>
        <v/>
      </c>
      <c r="AD327" s="1">
        <f t="shared" si="101"/>
        <v>1</v>
      </c>
      <c r="AE327" s="1">
        <f t="shared" si="102"/>
        <v>-174.84</v>
      </c>
      <c r="AF327" s="1">
        <f>SUM($AE$2:AE326)</f>
        <v>-4.5699999999999932</v>
      </c>
    </row>
    <row r="328" spans="1:32" x14ac:dyDescent="0.25">
      <c r="A328" t="s">
        <v>8</v>
      </c>
      <c r="B328" t="s">
        <v>334</v>
      </c>
      <c r="C328">
        <v>178</v>
      </c>
      <c r="D328">
        <v>175.57</v>
      </c>
      <c r="E328">
        <v>178.25</v>
      </c>
      <c r="F328">
        <v>174.75</v>
      </c>
      <c r="G328">
        <v>157505</v>
      </c>
      <c r="H328" s="1">
        <f t="shared" si="103"/>
        <v>175.88033554625497</v>
      </c>
      <c r="I328" s="1">
        <f t="shared" si="104"/>
        <v>176.06653687400794</v>
      </c>
      <c r="J328" s="1">
        <f t="shared" si="105"/>
        <v>176.16633104966638</v>
      </c>
      <c r="K328" s="1">
        <f t="shared" si="106"/>
        <v>175.34731182017492</v>
      </c>
      <c r="L328">
        <v>-1.143</v>
      </c>
      <c r="M328" s="1">
        <f t="shared" si="111"/>
        <v>0</v>
      </c>
      <c r="N328" s="1">
        <f t="shared" si="112"/>
        <v>202.99680000000001</v>
      </c>
      <c r="O328" s="1">
        <f t="shared" si="90"/>
        <v>123.06917857142857</v>
      </c>
      <c r="P328" s="1">
        <f t="shared" si="91"/>
        <v>190.86644642857144</v>
      </c>
      <c r="Q328" s="1">
        <f t="shared" si="92"/>
        <v>0.64479210921698138</v>
      </c>
      <c r="R328" s="1">
        <f t="shared" si="93"/>
        <v>39.202042957510344</v>
      </c>
      <c r="S328" s="1">
        <f t="shared" si="94"/>
        <v>74.943130708546235</v>
      </c>
      <c r="T328" s="1">
        <f t="shared" si="95"/>
        <v>30.103650541730275</v>
      </c>
      <c r="U328" s="1">
        <f t="shared" si="96"/>
        <v>0.20291030096538568</v>
      </c>
      <c r="V328" s="1">
        <f t="shared" si="97"/>
        <v>0.15010865418427999</v>
      </c>
      <c r="W328" s="1">
        <f t="shared" si="98"/>
        <v>7.5054327092139994E-2</v>
      </c>
      <c r="X328" s="1" t="b">
        <f t="shared" si="107"/>
        <v>0</v>
      </c>
      <c r="Y328" s="1" t="b">
        <f t="shared" si="108"/>
        <v>1</v>
      </c>
      <c r="Z328" s="1" t="b">
        <f t="shared" si="109"/>
        <v>1</v>
      </c>
      <c r="AA328" s="1" t="b">
        <f t="shared" si="110"/>
        <v>0</v>
      </c>
      <c r="AB328" s="1" t="str">
        <f t="shared" si="99"/>
        <v/>
      </c>
      <c r="AC328" s="1" t="str">
        <f t="shared" si="100"/>
        <v/>
      </c>
      <c r="AD328" s="1">
        <f t="shared" si="101"/>
        <v>1</v>
      </c>
      <c r="AE328" s="1">
        <f t="shared" si="102"/>
        <v>0</v>
      </c>
      <c r="AF328" s="1">
        <f>SUM($AE$2:AE327)</f>
        <v>-179.41</v>
      </c>
    </row>
    <row r="329" spans="1:32" x14ac:dyDescent="0.25">
      <c r="A329" t="s">
        <v>8</v>
      </c>
      <c r="B329" t="s">
        <v>335</v>
      </c>
      <c r="C329">
        <v>171.69</v>
      </c>
      <c r="D329">
        <v>169.57</v>
      </c>
      <c r="E329">
        <v>172.29</v>
      </c>
      <c r="F329">
        <v>168.49</v>
      </c>
      <c r="G329">
        <v>167593</v>
      </c>
      <c r="H329" s="1">
        <f t="shared" si="103"/>
        <v>172.72516777312748</v>
      </c>
      <c r="I329" s="1">
        <f t="shared" si="104"/>
        <v>174.61826843700396</v>
      </c>
      <c r="J329" s="1">
        <f t="shared" si="105"/>
        <v>175.63287140718614</v>
      </c>
      <c r="K329" s="1">
        <f t="shared" si="106"/>
        <v>176.00189471605762</v>
      </c>
      <c r="L329">
        <v>-3.4169999999999998</v>
      </c>
      <c r="M329" s="1">
        <f t="shared" si="111"/>
        <v>0</v>
      </c>
      <c r="N329" s="1">
        <f t="shared" si="112"/>
        <v>599.92268999999999</v>
      </c>
      <c r="O329" s="1">
        <f t="shared" si="90"/>
        <v>123.06917857142857</v>
      </c>
      <c r="P329" s="1">
        <f t="shared" si="91"/>
        <v>204.29713214285715</v>
      </c>
      <c r="Q329" s="1">
        <f t="shared" si="92"/>
        <v>0.60240286919627928</v>
      </c>
      <c r="R329" s="1">
        <f t="shared" si="93"/>
        <v>37.593721327922225</v>
      </c>
      <c r="S329" s="1">
        <f t="shared" si="94"/>
        <v>74.943130708546235</v>
      </c>
      <c r="T329" s="1">
        <f t="shared" si="95"/>
        <v>30.103650541730275</v>
      </c>
      <c r="U329" s="1">
        <f t="shared" si="96"/>
        <v>0.16704187377567045</v>
      </c>
      <c r="V329" s="1">
        <f t="shared" si="97"/>
        <v>0.18497608737052806</v>
      </c>
      <c r="W329" s="1">
        <f t="shared" si="98"/>
        <v>0.11681479553605761</v>
      </c>
      <c r="X329" s="1" t="b">
        <f t="shared" si="107"/>
        <v>0</v>
      </c>
      <c r="Y329" s="1" t="b">
        <f t="shared" si="108"/>
        <v>1</v>
      </c>
      <c r="Z329" s="1" t="b">
        <f t="shared" si="109"/>
        <v>1</v>
      </c>
      <c r="AA329" s="1" t="b">
        <f t="shared" si="110"/>
        <v>0</v>
      </c>
      <c r="AB329" s="1" t="str">
        <f t="shared" si="99"/>
        <v/>
      </c>
      <c r="AC329" s="1" t="str">
        <f t="shared" si="100"/>
        <v/>
      </c>
      <c r="AD329" s="1">
        <f t="shared" si="101"/>
        <v>1</v>
      </c>
      <c r="AE329" s="1">
        <f t="shared" si="102"/>
        <v>0</v>
      </c>
      <c r="AF329" s="1">
        <f>SUM($AE$2:AE328)</f>
        <v>-179.41</v>
      </c>
    </row>
    <row r="330" spans="1:32" x14ac:dyDescent="0.25">
      <c r="A330" t="s">
        <v>8</v>
      </c>
      <c r="B330" t="s">
        <v>336</v>
      </c>
      <c r="C330">
        <v>164.44</v>
      </c>
      <c r="D330">
        <v>160.65</v>
      </c>
      <c r="E330">
        <v>164.57</v>
      </c>
      <c r="F330">
        <v>160.02000000000001</v>
      </c>
      <c r="G330">
        <v>246907</v>
      </c>
      <c r="H330" s="1">
        <f t="shared" si="103"/>
        <v>166.68758388656374</v>
      </c>
      <c r="I330" s="1">
        <f t="shared" si="104"/>
        <v>170.31013421850199</v>
      </c>
      <c r="J330" s="1">
        <f t="shared" si="105"/>
        <v>172.25163178202445</v>
      </c>
      <c r="K330" s="1">
        <f t="shared" si="106"/>
        <v>174.47928069136213</v>
      </c>
      <c r="L330">
        <v>-5.26</v>
      </c>
      <c r="M330" s="1">
        <f t="shared" si="111"/>
        <v>0</v>
      </c>
      <c r="N330" s="1">
        <f t="shared" si="112"/>
        <v>891.93819999999994</v>
      </c>
      <c r="O330" s="1">
        <f t="shared" si="90"/>
        <v>123.06917857142857</v>
      </c>
      <c r="P330" s="1">
        <f t="shared" si="91"/>
        <v>237.36110857142856</v>
      </c>
      <c r="Q330" s="1">
        <f t="shared" si="92"/>
        <v>0.51848923065841523</v>
      </c>
      <c r="R330" s="1">
        <f t="shared" si="93"/>
        <v>34.145071311016068</v>
      </c>
      <c r="S330" s="1">
        <f t="shared" si="94"/>
        <v>74.943130708546235</v>
      </c>
      <c r="T330" s="1">
        <f t="shared" si="95"/>
        <v>30.103650541730275</v>
      </c>
      <c r="U330" s="1">
        <f t="shared" si="96"/>
        <v>9.0130856875470622E-2</v>
      </c>
      <c r="V330" s="1">
        <f t="shared" si="97"/>
        <v>0.12858636532557055</v>
      </c>
      <c r="W330" s="1">
        <f t="shared" si="98"/>
        <v>0.13934750975492527</v>
      </c>
      <c r="X330" s="1" t="b">
        <f t="shared" si="107"/>
        <v>0</v>
      </c>
      <c r="Y330" s="1" t="b">
        <f t="shared" si="108"/>
        <v>1</v>
      </c>
      <c r="Z330" s="1" t="b">
        <f t="shared" si="109"/>
        <v>0</v>
      </c>
      <c r="AA330" s="1" t="b">
        <f t="shared" si="110"/>
        <v>1</v>
      </c>
      <c r="AB330" s="1" t="str">
        <f t="shared" si="99"/>
        <v/>
      </c>
      <c r="AC330" s="1" t="str">
        <f t="shared" si="100"/>
        <v>Sell</v>
      </c>
      <c r="AD330" s="1">
        <f t="shared" si="101"/>
        <v>0</v>
      </c>
      <c r="AE330" s="1">
        <f t="shared" si="102"/>
        <v>169.57</v>
      </c>
      <c r="AF330" s="1">
        <f>SUM($AE$2:AE329)</f>
        <v>-179.41</v>
      </c>
    </row>
    <row r="331" spans="1:32" x14ac:dyDescent="0.25">
      <c r="A331" t="s">
        <v>8</v>
      </c>
      <c r="B331" t="s">
        <v>337</v>
      </c>
      <c r="C331">
        <v>163.16</v>
      </c>
      <c r="D331">
        <v>163.43</v>
      </c>
      <c r="E331">
        <v>165.59</v>
      </c>
      <c r="F331">
        <v>162.52000000000001</v>
      </c>
      <c r="G331">
        <v>164404</v>
      </c>
      <c r="H331" s="1">
        <f t="shared" si="103"/>
        <v>165.05879194328188</v>
      </c>
      <c r="I331" s="1">
        <f t="shared" si="104"/>
        <v>166.03606710925101</v>
      </c>
      <c r="J331" s="1">
        <f t="shared" si="105"/>
        <v>166.55983549885536</v>
      </c>
      <c r="K331" s="1">
        <f t="shared" si="106"/>
        <v>170.24167517155172</v>
      </c>
      <c r="L331">
        <v>1.73</v>
      </c>
      <c r="M331" s="1">
        <f t="shared" si="111"/>
        <v>277.92450000000002</v>
      </c>
      <c r="N331" s="1">
        <f t="shared" si="112"/>
        <v>0</v>
      </c>
      <c r="O331" s="1">
        <f t="shared" si="90"/>
        <v>96.360353571428575</v>
      </c>
      <c r="P331" s="1">
        <f t="shared" si="91"/>
        <v>301.07097999999996</v>
      </c>
      <c r="Q331" s="1">
        <f t="shared" si="92"/>
        <v>0.3200585907397272</v>
      </c>
      <c r="R331" s="1">
        <f t="shared" si="93"/>
        <v>24.24578673893366</v>
      </c>
      <c r="S331" s="1">
        <f t="shared" si="94"/>
        <v>74.943130708546235</v>
      </c>
      <c r="T331" s="1">
        <f t="shared" si="95"/>
        <v>24.24578673893366</v>
      </c>
      <c r="U331" s="1">
        <f t="shared" si="96"/>
        <v>0</v>
      </c>
      <c r="V331" s="1">
        <f t="shared" si="97"/>
        <v>4.5065428437735311E-2</v>
      </c>
      <c r="W331" s="1">
        <f t="shared" si="98"/>
        <v>0.11502075790413169</v>
      </c>
      <c r="X331" s="1" t="b">
        <f t="shared" si="107"/>
        <v>0</v>
      </c>
      <c r="Y331" s="1" t="b">
        <f t="shared" si="108"/>
        <v>1</v>
      </c>
      <c r="Z331" s="1" t="b">
        <f t="shared" si="109"/>
        <v>0</v>
      </c>
      <c r="AA331" s="1" t="b">
        <f t="shared" si="110"/>
        <v>1</v>
      </c>
      <c r="AB331" s="1" t="str">
        <f t="shared" si="99"/>
        <v/>
      </c>
      <c r="AC331" s="1" t="str">
        <f t="shared" si="100"/>
        <v/>
      </c>
      <c r="AD331" s="1">
        <f t="shared" si="101"/>
        <v>0</v>
      </c>
      <c r="AE331" s="1">
        <f t="shared" si="102"/>
        <v>0</v>
      </c>
      <c r="AF331" s="1">
        <f>SUM($AE$2:AE330)</f>
        <v>-9.8400000000000034</v>
      </c>
    </row>
    <row r="332" spans="1:32" x14ac:dyDescent="0.25">
      <c r="A332" t="s">
        <v>8</v>
      </c>
      <c r="B332" t="s">
        <v>338</v>
      </c>
      <c r="C332">
        <v>162.4</v>
      </c>
      <c r="D332">
        <v>158.83000000000001</v>
      </c>
      <c r="E332">
        <v>162.82</v>
      </c>
      <c r="F332">
        <v>158.07</v>
      </c>
      <c r="G332">
        <v>201261</v>
      </c>
      <c r="H332" s="1">
        <f t="shared" si="103"/>
        <v>161.94439597164094</v>
      </c>
      <c r="I332" s="1">
        <f t="shared" si="104"/>
        <v>163.81303355462552</v>
      </c>
      <c r="J332" s="1">
        <f t="shared" si="105"/>
        <v>164.81452559256493</v>
      </c>
      <c r="K332" s="1">
        <f t="shared" si="106"/>
        <v>165.96436494895997</v>
      </c>
      <c r="L332">
        <v>-2.8149999999999999</v>
      </c>
      <c r="M332" s="1">
        <f t="shared" si="111"/>
        <v>0</v>
      </c>
      <c r="N332" s="1">
        <f t="shared" si="112"/>
        <v>460.05545000000001</v>
      </c>
      <c r="O332" s="1">
        <f t="shared" si="90"/>
        <v>108.50448214285714</v>
      </c>
      <c r="P332" s="1">
        <f t="shared" si="91"/>
        <v>301.07097999999996</v>
      </c>
      <c r="Q332" s="1">
        <f t="shared" si="92"/>
        <v>0.36039502094442033</v>
      </c>
      <c r="R332" s="1">
        <f t="shared" si="93"/>
        <v>26.491939135018683</v>
      </c>
      <c r="S332" s="1">
        <f t="shared" si="94"/>
        <v>74.943130708546235</v>
      </c>
      <c r="T332" s="1">
        <f t="shared" si="95"/>
        <v>24.24578673893366</v>
      </c>
      <c r="U332" s="1">
        <f t="shared" si="96"/>
        <v>4.4305129622398791E-2</v>
      </c>
      <c r="V332" s="1">
        <f t="shared" si="97"/>
        <v>2.2152564811199395E-2</v>
      </c>
      <c r="W332" s="1">
        <f t="shared" si="98"/>
        <v>7.5369465068384975E-2</v>
      </c>
      <c r="X332" s="1" t="b">
        <f t="shared" si="107"/>
        <v>0</v>
      </c>
      <c r="Y332" s="1" t="b">
        <f t="shared" si="108"/>
        <v>1</v>
      </c>
      <c r="Z332" s="1" t="b">
        <f t="shared" si="109"/>
        <v>0</v>
      </c>
      <c r="AA332" s="1" t="b">
        <f t="shared" si="110"/>
        <v>1</v>
      </c>
      <c r="AB332" s="1" t="str">
        <f t="shared" si="99"/>
        <v/>
      </c>
      <c r="AC332" s="1" t="str">
        <f t="shared" si="100"/>
        <v/>
      </c>
      <c r="AD332" s="1">
        <f t="shared" si="101"/>
        <v>0</v>
      </c>
      <c r="AE332" s="1">
        <f t="shared" si="102"/>
        <v>0</v>
      </c>
      <c r="AF332" s="1">
        <f>SUM($AE$2:AE331)</f>
        <v>-9.8400000000000034</v>
      </c>
    </row>
    <row r="333" spans="1:32" x14ac:dyDescent="0.25">
      <c r="A333" t="s">
        <v>8</v>
      </c>
      <c r="B333" t="s">
        <v>339</v>
      </c>
      <c r="C333">
        <v>155.44999999999999</v>
      </c>
      <c r="D333">
        <v>156</v>
      </c>
      <c r="E333">
        <v>158.47999999999999</v>
      </c>
      <c r="F333">
        <v>154.41</v>
      </c>
      <c r="G333">
        <v>204002</v>
      </c>
      <c r="H333" s="1">
        <f t="shared" si="103"/>
        <v>158.97219798582046</v>
      </c>
      <c r="I333" s="1">
        <f t="shared" si="104"/>
        <v>160.75551677731278</v>
      </c>
      <c r="J333" s="1">
        <f t="shared" si="105"/>
        <v>161.71128240412563</v>
      </c>
      <c r="K333" s="1">
        <f t="shared" si="106"/>
        <v>163.73529192721631</v>
      </c>
      <c r="L333">
        <v>-1.782</v>
      </c>
      <c r="M333" s="1">
        <f t="shared" si="111"/>
        <v>0</v>
      </c>
      <c r="N333" s="1">
        <f t="shared" si="112"/>
        <v>283.03506000000004</v>
      </c>
      <c r="O333" s="1">
        <f t="shared" si="90"/>
        <v>74.071090714285717</v>
      </c>
      <c r="P333" s="1">
        <f t="shared" si="91"/>
        <v>333.93208357142851</v>
      </c>
      <c r="Q333" s="1">
        <f t="shared" si="92"/>
        <v>0.22181483708330713</v>
      </c>
      <c r="R333" s="1">
        <f t="shared" si="93"/>
        <v>18.154537852300038</v>
      </c>
      <c r="S333" s="1">
        <f t="shared" si="94"/>
        <v>74.943130708546235</v>
      </c>
      <c r="T333" s="1">
        <f t="shared" si="95"/>
        <v>18.154537852300038</v>
      </c>
      <c r="U333" s="1">
        <f t="shared" si="96"/>
        <v>0</v>
      </c>
      <c r="V333" s="1">
        <f t="shared" si="97"/>
        <v>2.2152564811199395E-2</v>
      </c>
      <c r="W333" s="1">
        <f t="shared" si="98"/>
        <v>3.3608996624467355E-2</v>
      </c>
      <c r="X333" s="1" t="b">
        <f t="shared" si="107"/>
        <v>0</v>
      </c>
      <c r="Y333" s="1" t="b">
        <f t="shared" si="108"/>
        <v>1</v>
      </c>
      <c r="Z333" s="1" t="b">
        <f t="shared" si="109"/>
        <v>0</v>
      </c>
      <c r="AA333" s="1" t="b">
        <f t="shared" si="110"/>
        <v>1</v>
      </c>
      <c r="AB333" s="1" t="str">
        <f t="shared" si="99"/>
        <v/>
      </c>
      <c r="AC333" s="1" t="str">
        <f t="shared" si="100"/>
        <v/>
      </c>
      <c r="AD333" s="1">
        <f t="shared" si="101"/>
        <v>0</v>
      </c>
      <c r="AE333" s="1">
        <f t="shared" si="102"/>
        <v>0</v>
      </c>
      <c r="AF333" s="1">
        <f>SUM($AE$2:AE332)</f>
        <v>-9.8400000000000034</v>
      </c>
    </row>
    <row r="334" spans="1:32" x14ac:dyDescent="0.25">
      <c r="A334" t="s">
        <v>8</v>
      </c>
      <c r="B334" t="s">
        <v>340</v>
      </c>
      <c r="C334">
        <v>157.35</v>
      </c>
      <c r="D334">
        <v>155</v>
      </c>
      <c r="E334">
        <v>158.43</v>
      </c>
      <c r="F334">
        <v>154.9</v>
      </c>
      <c r="G334">
        <v>168387</v>
      </c>
      <c r="H334" s="1">
        <f t="shared" si="103"/>
        <v>156.98609899291023</v>
      </c>
      <c r="I334" s="1">
        <f t="shared" si="104"/>
        <v>158.17775838865637</v>
      </c>
      <c r="J334" s="1">
        <f t="shared" si="105"/>
        <v>158.8164255157883</v>
      </c>
      <c r="K334" s="1">
        <f t="shared" si="106"/>
        <v>160.69824795365793</v>
      </c>
      <c r="L334">
        <v>-0.64100000000000001</v>
      </c>
      <c r="M334" s="1">
        <f t="shared" si="111"/>
        <v>0</v>
      </c>
      <c r="N334" s="1">
        <f t="shared" si="112"/>
        <v>99.996000000000009</v>
      </c>
      <c r="O334" s="1">
        <f t="shared" si="90"/>
        <v>74.071090714285717</v>
      </c>
      <c r="P334" s="1">
        <f t="shared" si="91"/>
        <v>304.35638</v>
      </c>
      <c r="Q334" s="1">
        <f t="shared" si="92"/>
        <v>0.24336960084190026</v>
      </c>
      <c r="R334" s="1">
        <f t="shared" si="93"/>
        <v>19.573391586629739</v>
      </c>
      <c r="S334" s="1">
        <f t="shared" si="94"/>
        <v>54.30059776947455</v>
      </c>
      <c r="T334" s="1">
        <f t="shared" si="95"/>
        <v>18.154537852300038</v>
      </c>
      <c r="U334" s="1">
        <f t="shared" si="96"/>
        <v>3.9253344280977757E-2</v>
      </c>
      <c r="V334" s="1">
        <f t="shared" si="97"/>
        <v>1.9626672140488879E-2</v>
      </c>
      <c r="W334" s="1">
        <f t="shared" si="98"/>
        <v>2.0889618475844137E-2</v>
      </c>
      <c r="X334" s="1" t="b">
        <f t="shared" si="107"/>
        <v>0</v>
      </c>
      <c r="Y334" s="1" t="b">
        <f t="shared" si="108"/>
        <v>1</v>
      </c>
      <c r="Z334" s="1" t="b">
        <f t="shared" si="109"/>
        <v>0</v>
      </c>
      <c r="AA334" s="1" t="b">
        <f t="shared" si="110"/>
        <v>1</v>
      </c>
      <c r="AB334" s="1" t="str">
        <f t="shared" si="99"/>
        <v/>
      </c>
      <c r="AC334" s="1" t="str">
        <f t="shared" si="100"/>
        <v/>
      </c>
      <c r="AD334" s="1">
        <f t="shared" si="101"/>
        <v>0</v>
      </c>
      <c r="AE334" s="1">
        <f t="shared" si="102"/>
        <v>0</v>
      </c>
      <c r="AF334" s="1">
        <f>SUM($AE$2:AE333)</f>
        <v>-9.8400000000000034</v>
      </c>
    </row>
    <row r="335" spans="1:32" x14ac:dyDescent="0.25">
      <c r="A335" t="s">
        <v>8</v>
      </c>
      <c r="B335" t="s">
        <v>341</v>
      </c>
      <c r="C335">
        <v>156.4</v>
      </c>
      <c r="D335">
        <v>154.81</v>
      </c>
      <c r="E335">
        <v>157.07</v>
      </c>
      <c r="F335">
        <v>153.22</v>
      </c>
      <c r="G335">
        <v>187148</v>
      </c>
      <c r="H335" s="1">
        <f t="shared" si="103"/>
        <v>155.89804949645512</v>
      </c>
      <c r="I335" s="1">
        <f t="shared" si="104"/>
        <v>156.55087919432819</v>
      </c>
      <c r="J335" s="1">
        <f t="shared" si="105"/>
        <v>156.90076177750197</v>
      </c>
      <c r="K335" s="1">
        <f t="shared" si="106"/>
        <v>158.14424835493841</v>
      </c>
      <c r="L335">
        <v>-0.123</v>
      </c>
      <c r="M335" s="1">
        <f t="shared" si="111"/>
        <v>0</v>
      </c>
      <c r="N335" s="1">
        <f t="shared" si="112"/>
        <v>19.065000000000001</v>
      </c>
      <c r="O335" s="1">
        <f t="shared" si="90"/>
        <v>74.071090714285717</v>
      </c>
      <c r="P335" s="1">
        <f t="shared" si="91"/>
        <v>262.85235714285716</v>
      </c>
      <c r="Q335" s="1">
        <f t="shared" si="92"/>
        <v>0.28179732348387865</v>
      </c>
      <c r="R335" s="1">
        <f t="shared" si="93"/>
        <v>21.98454609953184</v>
      </c>
      <c r="S335" s="1">
        <f t="shared" si="94"/>
        <v>40.900923643411964</v>
      </c>
      <c r="T335" s="1">
        <f t="shared" si="95"/>
        <v>18.154537852300038</v>
      </c>
      <c r="U335" s="1">
        <f t="shared" si="96"/>
        <v>0.1683787605821917</v>
      </c>
      <c r="V335" s="1">
        <f t="shared" si="97"/>
        <v>0.10381605243158473</v>
      </c>
      <c r="W335" s="1">
        <f t="shared" si="98"/>
        <v>6.2984308621392066E-2</v>
      </c>
      <c r="X335" s="1" t="b">
        <f t="shared" si="107"/>
        <v>0</v>
      </c>
      <c r="Y335" s="1" t="b">
        <f t="shared" si="108"/>
        <v>1</v>
      </c>
      <c r="Z335" s="1" t="b">
        <f t="shared" si="109"/>
        <v>1</v>
      </c>
      <c r="AA335" s="1" t="b">
        <f t="shared" si="110"/>
        <v>0</v>
      </c>
      <c r="AB335" s="1" t="str">
        <f t="shared" si="99"/>
        <v/>
      </c>
      <c r="AC335" s="1" t="str">
        <f t="shared" si="100"/>
        <v/>
      </c>
      <c r="AD335" s="1">
        <f t="shared" si="101"/>
        <v>0</v>
      </c>
      <c r="AE335" s="1">
        <f t="shared" si="102"/>
        <v>0</v>
      </c>
      <c r="AF335" s="1">
        <f>SUM($AE$2:AE334)</f>
        <v>-9.8400000000000034</v>
      </c>
    </row>
    <row r="336" spans="1:32" x14ac:dyDescent="0.25">
      <c r="A336" t="s">
        <v>8</v>
      </c>
      <c r="B336" t="s">
        <v>342</v>
      </c>
      <c r="C336">
        <v>153.75</v>
      </c>
      <c r="D336">
        <v>152.47999999999999</v>
      </c>
      <c r="E336">
        <v>154.38999999999999</v>
      </c>
      <c r="F336">
        <v>150.71</v>
      </c>
      <c r="G336">
        <v>211260</v>
      </c>
      <c r="H336" s="1">
        <f t="shared" si="103"/>
        <v>154.18902474822755</v>
      </c>
      <c r="I336" s="1">
        <f t="shared" si="104"/>
        <v>155.2144395971641</v>
      </c>
      <c r="J336" s="1">
        <f t="shared" si="105"/>
        <v>155.76400833973139</v>
      </c>
      <c r="K336" s="1">
        <f t="shared" si="106"/>
        <v>156.5103729336881</v>
      </c>
      <c r="L336">
        <v>-1.5049999999999999</v>
      </c>
      <c r="M336" s="1">
        <f t="shared" si="111"/>
        <v>0</v>
      </c>
      <c r="N336" s="1">
        <f t="shared" si="112"/>
        <v>232.98904999999999</v>
      </c>
      <c r="O336" s="1">
        <f t="shared" si="90"/>
        <v>74.071090714285717</v>
      </c>
      <c r="P336" s="1">
        <f t="shared" si="91"/>
        <v>251.07342714285716</v>
      </c>
      <c r="Q336" s="1">
        <f t="shared" si="92"/>
        <v>0.29501764307435185</v>
      </c>
      <c r="R336" s="1">
        <f t="shared" si="93"/>
        <v>22.780974811585153</v>
      </c>
      <c r="S336" s="1">
        <f t="shared" si="94"/>
        <v>40.634398892595087</v>
      </c>
      <c r="T336" s="1">
        <f t="shared" si="95"/>
        <v>18.154537852300038</v>
      </c>
      <c r="U336" s="1">
        <f t="shared" si="96"/>
        <v>0.205803628011412</v>
      </c>
      <c r="V336" s="1">
        <f t="shared" si="97"/>
        <v>0.18709119429680185</v>
      </c>
      <c r="W336" s="1">
        <f t="shared" si="98"/>
        <v>0.10335893321864537</v>
      </c>
      <c r="X336" s="1" t="b">
        <f t="shared" si="107"/>
        <v>0</v>
      </c>
      <c r="Y336" s="1" t="b">
        <f t="shared" si="108"/>
        <v>1</v>
      </c>
      <c r="Z336" s="1" t="b">
        <f t="shared" si="109"/>
        <v>1</v>
      </c>
      <c r="AA336" s="1" t="b">
        <f t="shared" si="110"/>
        <v>0</v>
      </c>
      <c r="AB336" s="1" t="str">
        <f t="shared" si="99"/>
        <v/>
      </c>
      <c r="AC336" s="1" t="str">
        <f t="shared" si="100"/>
        <v/>
      </c>
      <c r="AD336" s="1">
        <f t="shared" si="101"/>
        <v>0</v>
      </c>
      <c r="AE336" s="1">
        <f t="shared" si="102"/>
        <v>0</v>
      </c>
      <c r="AF336" s="1">
        <f>SUM($AE$2:AE335)</f>
        <v>-9.8400000000000034</v>
      </c>
    </row>
    <row r="337" spans="1:32" x14ac:dyDescent="0.25">
      <c r="A337" t="s">
        <v>8</v>
      </c>
      <c r="B337" t="s">
        <v>343</v>
      </c>
      <c r="C337">
        <v>152.36000000000001</v>
      </c>
      <c r="D337">
        <v>151.07</v>
      </c>
      <c r="E337">
        <v>153.37</v>
      </c>
      <c r="F337">
        <v>150.25</v>
      </c>
      <c r="G337">
        <v>134800</v>
      </c>
      <c r="H337" s="1">
        <f t="shared" si="103"/>
        <v>152.62951237411377</v>
      </c>
      <c r="I337" s="1">
        <f t="shared" si="104"/>
        <v>153.56521979858206</v>
      </c>
      <c r="J337" s="1">
        <f t="shared" si="105"/>
        <v>154.06671005221864</v>
      </c>
      <c r="K337" s="1">
        <f t="shared" si="106"/>
        <v>155.17320139221721</v>
      </c>
      <c r="L337">
        <v>-0.92500000000000004</v>
      </c>
      <c r="M337" s="1">
        <f t="shared" si="111"/>
        <v>0</v>
      </c>
      <c r="N337" s="1">
        <f t="shared" si="112"/>
        <v>141.04400000000001</v>
      </c>
      <c r="O337" s="1">
        <f t="shared" si="90"/>
        <v>74.071090714285717</v>
      </c>
      <c r="P337" s="1">
        <f t="shared" si="91"/>
        <v>263.79017785714285</v>
      </c>
      <c r="Q337" s="1">
        <f t="shared" si="92"/>
        <v>0.28079548418364297</v>
      </c>
      <c r="R337" s="1">
        <f t="shared" si="93"/>
        <v>21.923522346162642</v>
      </c>
      <c r="S337" s="1">
        <f t="shared" si="94"/>
        <v>40.634398892595087</v>
      </c>
      <c r="T337" s="1">
        <f t="shared" si="95"/>
        <v>18.154537852300038</v>
      </c>
      <c r="U337" s="1">
        <f t="shared" si="96"/>
        <v>0.16766048896417626</v>
      </c>
      <c r="V337" s="1">
        <f t="shared" si="97"/>
        <v>0.18673205848779412</v>
      </c>
      <c r="W337" s="1">
        <f t="shared" si="98"/>
        <v>0.14527405545968944</v>
      </c>
      <c r="X337" s="1" t="b">
        <f t="shared" si="107"/>
        <v>0</v>
      </c>
      <c r="Y337" s="1" t="b">
        <f t="shared" si="108"/>
        <v>1</v>
      </c>
      <c r="Z337" s="1" t="b">
        <f t="shared" si="109"/>
        <v>1</v>
      </c>
      <c r="AA337" s="1" t="b">
        <f t="shared" si="110"/>
        <v>0</v>
      </c>
      <c r="AB337" s="1" t="str">
        <f t="shared" si="99"/>
        <v/>
      </c>
      <c r="AC337" s="1" t="str">
        <f t="shared" si="100"/>
        <v/>
      </c>
      <c r="AD337" s="1">
        <f t="shared" si="101"/>
        <v>0</v>
      </c>
      <c r="AE337" s="1">
        <f t="shared" si="102"/>
        <v>0</v>
      </c>
      <c r="AF337" s="1">
        <f>SUM($AE$2:AE336)</f>
        <v>-9.8400000000000034</v>
      </c>
    </row>
    <row r="338" spans="1:32" x14ac:dyDescent="0.25">
      <c r="A338" t="s">
        <v>8</v>
      </c>
      <c r="B338" t="s">
        <v>344</v>
      </c>
      <c r="C338">
        <v>149.77000000000001</v>
      </c>
      <c r="D338">
        <v>149.26</v>
      </c>
      <c r="E338">
        <v>150.68</v>
      </c>
      <c r="F338">
        <v>147.94999999999999</v>
      </c>
      <c r="G338">
        <v>194920</v>
      </c>
      <c r="H338" s="1">
        <f t="shared" si="103"/>
        <v>150.9447561870569</v>
      </c>
      <c r="I338" s="1">
        <f t="shared" si="104"/>
        <v>151.95560989929103</v>
      </c>
      <c r="J338" s="1">
        <f t="shared" si="105"/>
        <v>152.49737463395243</v>
      </c>
      <c r="K338" s="1">
        <f t="shared" si="106"/>
        <v>153.52238179063596</v>
      </c>
      <c r="L338">
        <v>-1.198</v>
      </c>
      <c r="M338" s="1">
        <f t="shared" si="111"/>
        <v>0</v>
      </c>
      <c r="N338" s="1">
        <f t="shared" si="112"/>
        <v>180.98185999999998</v>
      </c>
      <c r="O338" s="1">
        <f t="shared" ref="O338:O401" si="113">(SUM(M325:M337)/14)</f>
        <v>74.071090714285717</v>
      </c>
      <c r="P338" s="1">
        <f t="shared" ref="P338:P401" si="114">(SUM(N325:N337)/14)</f>
        <v>266.43458928571431</v>
      </c>
      <c r="Q338" s="1">
        <f t="shared" ref="Q338:Q401" si="115">O338/P338</f>
        <v>0.27800853827899463</v>
      </c>
      <c r="R338" s="1">
        <f t="shared" ref="R338:R401" si="116">IF(P338=0,100,100-(100/(1+Q338)))</f>
        <v>21.753261418219424</v>
      </c>
      <c r="S338" s="1">
        <f t="shared" si="94"/>
        <v>39.202042957510344</v>
      </c>
      <c r="T338" s="1">
        <f t="shared" si="95"/>
        <v>18.154537852300038</v>
      </c>
      <c r="U338" s="1">
        <f t="shared" si="96"/>
        <v>0.17098100453856274</v>
      </c>
      <c r="V338" s="1">
        <f t="shared" si="97"/>
        <v>0.16932074675136949</v>
      </c>
      <c r="W338" s="1">
        <f t="shared" si="98"/>
        <v>0.17820597052408566</v>
      </c>
      <c r="X338" s="1" t="b">
        <f t="shared" si="107"/>
        <v>0</v>
      </c>
      <c r="Y338" s="1" t="b">
        <f t="shared" si="108"/>
        <v>1</v>
      </c>
      <c r="Z338" s="1" t="b">
        <f t="shared" si="109"/>
        <v>0</v>
      </c>
      <c r="AA338" s="1" t="b">
        <f t="shared" si="110"/>
        <v>1</v>
      </c>
      <c r="AB338" s="1" t="str">
        <f t="shared" si="99"/>
        <v/>
      </c>
      <c r="AC338" s="1" t="str">
        <f t="shared" si="100"/>
        <v/>
      </c>
      <c r="AD338" s="1">
        <f t="shared" si="101"/>
        <v>0</v>
      </c>
      <c r="AE338" s="1">
        <f t="shared" si="102"/>
        <v>0</v>
      </c>
      <c r="AF338" s="1">
        <f>SUM($AE$2:AE337)</f>
        <v>-9.8400000000000034</v>
      </c>
    </row>
    <row r="339" spans="1:32" x14ac:dyDescent="0.25">
      <c r="A339" t="s">
        <v>8</v>
      </c>
      <c r="B339" t="s">
        <v>345</v>
      </c>
      <c r="C339">
        <v>149.6</v>
      </c>
      <c r="D339">
        <v>149.91</v>
      </c>
      <c r="E339">
        <v>151.77000000000001</v>
      </c>
      <c r="F339">
        <v>148.84</v>
      </c>
      <c r="G339">
        <v>181014</v>
      </c>
      <c r="H339" s="1">
        <f t="shared" si="103"/>
        <v>150.42737809352843</v>
      </c>
      <c r="I339" s="1">
        <f t="shared" si="104"/>
        <v>150.73780494964552</v>
      </c>
      <c r="J339" s="1">
        <f t="shared" si="105"/>
        <v>150.90417751305466</v>
      </c>
      <c r="K339" s="1">
        <f t="shared" si="106"/>
        <v>151.9352555719349</v>
      </c>
      <c r="L339">
        <v>0.435</v>
      </c>
      <c r="M339" s="1">
        <f t="shared" si="111"/>
        <v>64.928100000000001</v>
      </c>
      <c r="N339" s="1">
        <f t="shared" si="112"/>
        <v>0</v>
      </c>
      <c r="O339" s="1">
        <f t="shared" si="113"/>
        <v>74.071090714285717</v>
      </c>
      <c r="P339" s="1">
        <f t="shared" si="114"/>
        <v>222.28743642857143</v>
      </c>
      <c r="Q339" s="1">
        <f t="shared" si="115"/>
        <v>0.33322211954199804</v>
      </c>
      <c r="R339" s="1">
        <f t="shared" si="116"/>
        <v>24.993743702397452</v>
      </c>
      <c r="S339" s="1">
        <f t="shared" si="94"/>
        <v>39.202042957510344</v>
      </c>
      <c r="T339" s="1">
        <f t="shared" si="95"/>
        <v>18.154537852300038</v>
      </c>
      <c r="U339" s="1">
        <f t="shared" si="96"/>
        <v>0.3249414035492677</v>
      </c>
      <c r="V339" s="1">
        <f t="shared" si="97"/>
        <v>0.24796120404391522</v>
      </c>
      <c r="W339" s="1">
        <f t="shared" si="98"/>
        <v>0.21734663126585468</v>
      </c>
      <c r="X339" s="1" t="b">
        <f t="shared" si="107"/>
        <v>0</v>
      </c>
      <c r="Y339" s="1" t="b">
        <f t="shared" si="108"/>
        <v>0</v>
      </c>
      <c r="Z339" s="1" t="b">
        <f t="shared" si="109"/>
        <v>1</v>
      </c>
      <c r="AA339" s="1" t="b">
        <f t="shared" si="110"/>
        <v>0</v>
      </c>
      <c r="AB339" s="1" t="str">
        <f t="shared" si="99"/>
        <v/>
      </c>
      <c r="AC339" s="1" t="str">
        <f t="shared" si="100"/>
        <v/>
      </c>
      <c r="AD339" s="1">
        <f t="shared" si="101"/>
        <v>0</v>
      </c>
      <c r="AE339" s="1">
        <f t="shared" si="102"/>
        <v>0</v>
      </c>
      <c r="AF339" s="1">
        <f>SUM($AE$2:AE338)</f>
        <v>-9.8400000000000034</v>
      </c>
    </row>
    <row r="340" spans="1:32" x14ac:dyDescent="0.25">
      <c r="A340" t="s">
        <v>8</v>
      </c>
      <c r="B340" t="s">
        <v>346</v>
      </c>
      <c r="C340">
        <v>151.56</v>
      </c>
      <c r="D340">
        <v>154.15</v>
      </c>
      <c r="E340">
        <v>155.19999999999999</v>
      </c>
      <c r="F340">
        <v>150.63999999999999</v>
      </c>
      <c r="G340">
        <v>160871</v>
      </c>
      <c r="H340" s="1">
        <f t="shared" si="103"/>
        <v>152.2886890467642</v>
      </c>
      <c r="I340" s="1">
        <f t="shared" si="104"/>
        <v>151.17190247482276</v>
      </c>
      <c r="J340" s="1">
        <f t="shared" si="105"/>
        <v>150.57336326633123</v>
      </c>
      <c r="K340" s="1">
        <f t="shared" si="106"/>
        <v>150.7717571392013</v>
      </c>
      <c r="L340">
        <v>2.8279999999999998</v>
      </c>
      <c r="M340" s="1">
        <f t="shared" si="111"/>
        <v>423.94547999999998</v>
      </c>
      <c r="N340" s="1">
        <f t="shared" si="112"/>
        <v>0</v>
      </c>
      <c r="O340" s="1">
        <f t="shared" si="113"/>
        <v>44.208925714285712</v>
      </c>
      <c r="P340" s="1">
        <f t="shared" si="114"/>
        <v>222.28743642857143</v>
      </c>
      <c r="Q340" s="1">
        <f t="shared" si="115"/>
        <v>0.19888180107961953</v>
      </c>
      <c r="R340" s="1">
        <f t="shared" si="116"/>
        <v>16.588941537065807</v>
      </c>
      <c r="S340" s="1">
        <f t="shared" si="94"/>
        <v>39.202042957510344</v>
      </c>
      <c r="T340" s="1">
        <f t="shared" si="95"/>
        <v>16.588941537065807</v>
      </c>
      <c r="U340" s="1">
        <f t="shared" si="96"/>
        <v>0</v>
      </c>
      <c r="V340" s="1">
        <f t="shared" si="97"/>
        <v>0.16247070177463385</v>
      </c>
      <c r="W340" s="1">
        <f t="shared" si="98"/>
        <v>0.16589572426300167</v>
      </c>
      <c r="X340" s="1" t="b">
        <f t="shared" si="107"/>
        <v>0</v>
      </c>
      <c r="Y340" s="1" t="b">
        <f t="shared" si="108"/>
        <v>1</v>
      </c>
      <c r="Z340" s="1" t="b">
        <f t="shared" si="109"/>
        <v>0</v>
      </c>
      <c r="AA340" s="1" t="b">
        <f t="shared" si="110"/>
        <v>1</v>
      </c>
      <c r="AB340" s="1" t="str">
        <f t="shared" si="99"/>
        <v/>
      </c>
      <c r="AC340" s="1" t="str">
        <f t="shared" si="100"/>
        <v/>
      </c>
      <c r="AD340" s="1">
        <f t="shared" si="101"/>
        <v>0</v>
      </c>
      <c r="AE340" s="1">
        <f t="shared" si="102"/>
        <v>0</v>
      </c>
      <c r="AF340" s="1">
        <f>SUM($AE$2:AE339)</f>
        <v>-9.8400000000000034</v>
      </c>
    </row>
    <row r="341" spans="1:32" x14ac:dyDescent="0.25">
      <c r="A341" t="s">
        <v>8</v>
      </c>
      <c r="B341" t="s">
        <v>347</v>
      </c>
      <c r="C341">
        <v>155.16999999999999</v>
      </c>
      <c r="D341">
        <v>151.65</v>
      </c>
      <c r="E341">
        <v>156.11000000000001</v>
      </c>
      <c r="F341">
        <v>149.31</v>
      </c>
      <c r="G341">
        <v>171700</v>
      </c>
      <c r="H341" s="1">
        <f t="shared" si="103"/>
        <v>151.96934452338212</v>
      </c>
      <c r="I341" s="1">
        <f t="shared" si="104"/>
        <v>152.16095123741138</v>
      </c>
      <c r="J341" s="1">
        <f t="shared" si="105"/>
        <v>152.26364241747933</v>
      </c>
      <c r="K341" s="1">
        <f t="shared" si="106"/>
        <v>151.17665966412801</v>
      </c>
      <c r="L341">
        <v>-1.6220000000000001</v>
      </c>
      <c r="M341" s="1">
        <f t="shared" si="111"/>
        <v>0</v>
      </c>
      <c r="N341" s="1">
        <f t="shared" si="112"/>
        <v>250.03130000000002</v>
      </c>
      <c r="O341" s="1">
        <f t="shared" si="113"/>
        <v>54.771291428571431</v>
      </c>
      <c r="P341" s="1">
        <f t="shared" si="114"/>
        <v>222.28743642857143</v>
      </c>
      <c r="Q341" s="1">
        <f t="shared" si="115"/>
        <v>0.24639850235607591</v>
      </c>
      <c r="R341" s="1">
        <f t="shared" si="116"/>
        <v>19.76883812763792</v>
      </c>
      <c r="S341" s="1">
        <f t="shared" si="94"/>
        <v>39.202042957510344</v>
      </c>
      <c r="T341" s="1">
        <f t="shared" si="95"/>
        <v>16.588941537065807</v>
      </c>
      <c r="U341" s="1">
        <f t="shared" si="96"/>
        <v>0.14062186921857453</v>
      </c>
      <c r="V341" s="1">
        <f t="shared" si="97"/>
        <v>7.0310934609287265E-2</v>
      </c>
      <c r="W341" s="1">
        <f t="shared" si="98"/>
        <v>0.15913606932660124</v>
      </c>
      <c r="X341" s="1" t="b">
        <f t="shared" si="107"/>
        <v>0</v>
      </c>
      <c r="Y341" s="1" t="b">
        <f t="shared" si="108"/>
        <v>1</v>
      </c>
      <c r="Z341" s="1" t="b">
        <f t="shared" si="109"/>
        <v>0</v>
      </c>
      <c r="AA341" s="1" t="b">
        <f t="shared" si="110"/>
        <v>1</v>
      </c>
      <c r="AB341" s="1" t="str">
        <f t="shared" si="99"/>
        <v/>
      </c>
      <c r="AC341" s="1" t="str">
        <f t="shared" si="100"/>
        <v/>
      </c>
      <c r="AD341" s="1">
        <f t="shared" si="101"/>
        <v>0</v>
      </c>
      <c r="AE341" s="1">
        <f t="shared" si="102"/>
        <v>0</v>
      </c>
      <c r="AF341" s="1">
        <f>SUM($AE$2:AE340)</f>
        <v>-9.8400000000000034</v>
      </c>
    </row>
    <row r="342" spans="1:32" x14ac:dyDescent="0.25">
      <c r="A342" t="s">
        <v>8</v>
      </c>
      <c r="B342" t="s">
        <v>348</v>
      </c>
      <c r="C342">
        <v>152</v>
      </c>
      <c r="D342">
        <v>151.5</v>
      </c>
      <c r="E342">
        <v>152.69999999999999</v>
      </c>
      <c r="F342">
        <v>150.57</v>
      </c>
      <c r="G342">
        <v>105260</v>
      </c>
      <c r="H342" s="1">
        <f t="shared" si="103"/>
        <v>151.73467226169106</v>
      </c>
      <c r="I342" s="1">
        <f t="shared" si="104"/>
        <v>151.87547561870571</v>
      </c>
      <c r="J342" s="1">
        <f t="shared" si="105"/>
        <v>151.95093885579851</v>
      </c>
      <c r="K342" s="1">
        <f t="shared" si="106"/>
        <v>152.15437460818339</v>
      </c>
      <c r="L342">
        <v>-9.9000000000000005E-2</v>
      </c>
      <c r="M342" s="1">
        <f t="shared" si="111"/>
        <v>0</v>
      </c>
      <c r="N342" s="1">
        <f t="shared" si="112"/>
        <v>15.013350000000001</v>
      </c>
      <c r="O342" s="1">
        <f t="shared" si="113"/>
        <v>54.771291428571431</v>
      </c>
      <c r="P342" s="1">
        <f t="shared" si="114"/>
        <v>225.64704357142858</v>
      </c>
      <c r="Q342" s="1">
        <f t="shared" si="115"/>
        <v>0.24272993149690247</v>
      </c>
      <c r="R342" s="1">
        <f t="shared" si="116"/>
        <v>19.531993665311305</v>
      </c>
      <c r="S342" s="1">
        <f t="shared" si="94"/>
        <v>37.593721327922225</v>
      </c>
      <c r="T342" s="1">
        <f t="shared" si="95"/>
        <v>16.588941537065807</v>
      </c>
      <c r="U342" s="1">
        <f t="shared" si="96"/>
        <v>0.14011344834601105</v>
      </c>
      <c r="V342" s="1">
        <f t="shared" si="97"/>
        <v>0.14036765878229279</v>
      </c>
      <c r="W342" s="1">
        <f t="shared" si="98"/>
        <v>0.15141918027846332</v>
      </c>
      <c r="X342" s="1" t="b">
        <f t="shared" si="107"/>
        <v>0</v>
      </c>
      <c r="Y342" s="1" t="b">
        <f t="shared" si="108"/>
        <v>1</v>
      </c>
      <c r="Z342" s="1" t="b">
        <f t="shared" si="109"/>
        <v>0</v>
      </c>
      <c r="AA342" s="1" t="b">
        <f t="shared" si="110"/>
        <v>1</v>
      </c>
      <c r="AB342" s="1" t="str">
        <f t="shared" si="99"/>
        <v/>
      </c>
      <c r="AC342" s="1" t="str">
        <f t="shared" si="100"/>
        <v/>
      </c>
      <c r="AD342" s="1">
        <f t="shared" si="101"/>
        <v>0</v>
      </c>
      <c r="AE342" s="1">
        <f t="shared" si="102"/>
        <v>0</v>
      </c>
      <c r="AF342" s="1">
        <f>SUM($AE$2:AE341)</f>
        <v>-9.8400000000000034</v>
      </c>
    </row>
    <row r="343" spans="1:32" x14ac:dyDescent="0.25">
      <c r="A343" t="s">
        <v>8</v>
      </c>
      <c r="B343" t="s">
        <v>349</v>
      </c>
      <c r="C343">
        <v>152.9</v>
      </c>
      <c r="D343">
        <v>154.22999999999999</v>
      </c>
      <c r="E343">
        <v>155.69</v>
      </c>
      <c r="F343">
        <v>152.21</v>
      </c>
      <c r="G343">
        <v>143337</v>
      </c>
      <c r="H343" s="1">
        <f t="shared" si="103"/>
        <v>152.98233613084551</v>
      </c>
      <c r="I343" s="1">
        <f t="shared" si="104"/>
        <v>152.23373780935285</v>
      </c>
      <c r="J343" s="1">
        <f t="shared" si="105"/>
        <v>151.83252825142867</v>
      </c>
      <c r="K343" s="1">
        <f t="shared" si="106"/>
        <v>151.89890372200216</v>
      </c>
      <c r="L343">
        <v>1.802</v>
      </c>
      <c r="M343" s="1">
        <f t="shared" si="111"/>
        <v>273.00299999999999</v>
      </c>
      <c r="N343" s="1">
        <f t="shared" si="112"/>
        <v>0</v>
      </c>
      <c r="O343" s="1">
        <f t="shared" si="113"/>
        <v>54.771291428571431</v>
      </c>
      <c r="P343" s="1">
        <f t="shared" si="114"/>
        <v>183.86780500000003</v>
      </c>
      <c r="Q343" s="1">
        <f t="shared" si="115"/>
        <v>0.29788407725088917</v>
      </c>
      <c r="R343" s="1">
        <f t="shared" si="116"/>
        <v>22.951516431409786</v>
      </c>
      <c r="S343" s="1">
        <f t="shared" si="94"/>
        <v>34.145071311016068</v>
      </c>
      <c r="T343" s="1">
        <f t="shared" si="95"/>
        <v>16.588941537065807</v>
      </c>
      <c r="U343" s="1">
        <f t="shared" si="96"/>
        <v>0.36241329816237466</v>
      </c>
      <c r="V343" s="1">
        <f t="shared" si="97"/>
        <v>0.25126337325419285</v>
      </c>
      <c r="W343" s="1">
        <f t="shared" si="98"/>
        <v>0.16078715393174006</v>
      </c>
      <c r="X343" s="1" t="b">
        <f t="shared" si="107"/>
        <v>0</v>
      </c>
      <c r="Y343" s="1" t="b">
        <f t="shared" si="108"/>
        <v>0</v>
      </c>
      <c r="Z343" s="1" t="b">
        <f t="shared" si="109"/>
        <v>1</v>
      </c>
      <c r="AA343" s="1" t="b">
        <f t="shared" si="110"/>
        <v>0</v>
      </c>
      <c r="AB343" s="1" t="str">
        <f t="shared" si="99"/>
        <v/>
      </c>
      <c r="AC343" s="1" t="str">
        <f t="shared" si="100"/>
        <v/>
      </c>
      <c r="AD343" s="1">
        <f t="shared" si="101"/>
        <v>0</v>
      </c>
      <c r="AE343" s="1">
        <f t="shared" si="102"/>
        <v>0</v>
      </c>
      <c r="AF343" s="1">
        <f>SUM($AE$2:AE342)</f>
        <v>-9.8400000000000034</v>
      </c>
    </row>
    <row r="344" spans="1:32" x14ac:dyDescent="0.25">
      <c r="A344" t="s">
        <v>8</v>
      </c>
      <c r="B344" t="s">
        <v>350</v>
      </c>
      <c r="C344">
        <v>158.78</v>
      </c>
      <c r="D344">
        <v>159.85</v>
      </c>
      <c r="E344">
        <v>161.97999999999999</v>
      </c>
      <c r="F344">
        <v>157.4</v>
      </c>
      <c r="G344">
        <v>245999</v>
      </c>
      <c r="H344" s="1">
        <f t="shared" si="103"/>
        <v>156.41616806542277</v>
      </c>
      <c r="I344" s="1">
        <f t="shared" si="104"/>
        <v>154.35586890467641</v>
      </c>
      <c r="J344" s="1">
        <f t="shared" si="105"/>
        <v>153.25165628257707</v>
      </c>
      <c r="K344" s="1">
        <f t="shared" si="106"/>
        <v>152.30952151274238</v>
      </c>
      <c r="L344">
        <v>3.6440000000000001</v>
      </c>
      <c r="M344" s="1">
        <f t="shared" si="111"/>
        <v>562.01411999999993</v>
      </c>
      <c r="N344" s="1">
        <f t="shared" si="112"/>
        <v>0</v>
      </c>
      <c r="O344" s="1">
        <f t="shared" si="113"/>
        <v>74.271505714285709</v>
      </c>
      <c r="P344" s="1">
        <f t="shared" si="114"/>
        <v>120.15793357142857</v>
      </c>
      <c r="Q344" s="1">
        <f t="shared" si="115"/>
        <v>0.61811570411315864</v>
      </c>
      <c r="R344" s="1">
        <f t="shared" si="116"/>
        <v>38.199722216522801</v>
      </c>
      <c r="S344" s="1">
        <f t="shared" si="94"/>
        <v>38.199722216522801</v>
      </c>
      <c r="T344" s="1">
        <f t="shared" si="95"/>
        <v>16.588941537065807</v>
      </c>
      <c r="U344" s="1">
        <f t="shared" si="96"/>
        <v>1</v>
      </c>
      <c r="V344" s="1">
        <f t="shared" si="97"/>
        <v>0.68120664908118733</v>
      </c>
      <c r="W344" s="1">
        <f t="shared" si="98"/>
        <v>0.41078715393174003</v>
      </c>
      <c r="X344" s="1" t="b">
        <f t="shared" si="107"/>
        <v>1</v>
      </c>
      <c r="Y344" s="1" t="b">
        <f t="shared" si="108"/>
        <v>0</v>
      </c>
      <c r="Z344" s="1" t="b">
        <f t="shared" si="109"/>
        <v>1</v>
      </c>
      <c r="AA344" s="1" t="b">
        <f t="shared" si="110"/>
        <v>0</v>
      </c>
      <c r="AB344" s="1" t="str">
        <f t="shared" si="99"/>
        <v/>
      </c>
      <c r="AC344" s="1" t="str">
        <f t="shared" si="100"/>
        <v/>
      </c>
      <c r="AD344" s="1">
        <f t="shared" si="101"/>
        <v>0</v>
      </c>
      <c r="AE344" s="1">
        <f t="shared" si="102"/>
        <v>0</v>
      </c>
      <c r="AF344" s="1">
        <f>SUM($AE$2:AE343)</f>
        <v>-9.8400000000000034</v>
      </c>
    </row>
    <row r="345" spans="1:32" x14ac:dyDescent="0.25">
      <c r="A345" t="s">
        <v>8</v>
      </c>
      <c r="B345" t="s">
        <v>351</v>
      </c>
      <c r="C345">
        <v>164.2</v>
      </c>
      <c r="D345">
        <v>162.65</v>
      </c>
      <c r="E345">
        <v>165.68</v>
      </c>
      <c r="F345">
        <v>161.91999999999999</v>
      </c>
      <c r="G345">
        <v>180422</v>
      </c>
      <c r="H345" s="1">
        <f t="shared" si="103"/>
        <v>159.53308403271137</v>
      </c>
      <c r="I345" s="1">
        <f t="shared" si="104"/>
        <v>157.66293445233822</v>
      </c>
      <c r="J345" s="1">
        <f t="shared" si="105"/>
        <v>156.66063206285716</v>
      </c>
      <c r="K345" s="1">
        <f t="shared" si="106"/>
        <v>154.43839757229156</v>
      </c>
      <c r="L345">
        <v>1.752</v>
      </c>
      <c r="M345" s="1">
        <f t="shared" si="111"/>
        <v>280.05719999999997</v>
      </c>
      <c r="N345" s="1">
        <f t="shared" si="112"/>
        <v>0</v>
      </c>
      <c r="O345" s="1">
        <f t="shared" si="113"/>
        <v>94.563621428571423</v>
      </c>
      <c r="P345" s="1">
        <f t="shared" si="114"/>
        <v>120.15793357142857</v>
      </c>
      <c r="Q345" s="1">
        <f t="shared" si="115"/>
        <v>0.78699440492922201</v>
      </c>
      <c r="R345" s="1">
        <f t="shared" si="116"/>
        <v>44.040115780910504</v>
      </c>
      <c r="S345" s="1">
        <f t="shared" si="94"/>
        <v>44.040115780910504</v>
      </c>
      <c r="T345" s="1">
        <f t="shared" si="95"/>
        <v>16.588941537065807</v>
      </c>
      <c r="U345" s="1">
        <f t="shared" si="96"/>
        <v>1</v>
      </c>
      <c r="V345" s="1">
        <f t="shared" si="97"/>
        <v>1</v>
      </c>
      <c r="W345" s="1">
        <f t="shared" si="98"/>
        <v>0.62563168662709645</v>
      </c>
      <c r="X345" s="1" t="b">
        <f t="shared" si="107"/>
        <v>1</v>
      </c>
      <c r="Y345" s="1" t="b">
        <f t="shared" si="108"/>
        <v>0</v>
      </c>
      <c r="Z345" s="1" t="b">
        <f t="shared" si="109"/>
        <v>1</v>
      </c>
      <c r="AA345" s="1" t="b">
        <f t="shared" si="110"/>
        <v>0</v>
      </c>
      <c r="AB345" s="1" t="str">
        <f t="shared" si="99"/>
        <v/>
      </c>
      <c r="AC345" s="1" t="str">
        <f t="shared" si="100"/>
        <v/>
      </c>
      <c r="AD345" s="1">
        <f t="shared" si="101"/>
        <v>0</v>
      </c>
      <c r="AE345" s="1">
        <f t="shared" si="102"/>
        <v>0</v>
      </c>
      <c r="AF345" s="1">
        <f>SUM($AE$2:AE344)</f>
        <v>-9.8400000000000034</v>
      </c>
    </row>
    <row r="346" spans="1:32" x14ac:dyDescent="0.25">
      <c r="A346" t="s">
        <v>8</v>
      </c>
      <c r="B346" t="s">
        <v>352</v>
      </c>
      <c r="C346">
        <v>160.47</v>
      </c>
      <c r="D346">
        <v>160.04</v>
      </c>
      <c r="E346">
        <v>161.69999999999999</v>
      </c>
      <c r="F346">
        <v>158.81</v>
      </c>
      <c r="G346">
        <v>115438</v>
      </c>
      <c r="H346" s="1">
        <f t="shared" si="103"/>
        <v>159.78654201635567</v>
      </c>
      <c r="I346" s="1">
        <f t="shared" si="104"/>
        <v>159.63446722616911</v>
      </c>
      <c r="J346" s="1">
        <f t="shared" si="105"/>
        <v>159.55296309025212</v>
      </c>
      <c r="K346" s="1">
        <f t="shared" si="106"/>
        <v>157.6865868458473</v>
      </c>
      <c r="L346">
        <v>-1.605</v>
      </c>
      <c r="M346" s="1">
        <f t="shared" si="111"/>
        <v>0</v>
      </c>
      <c r="N346" s="1">
        <f t="shared" si="112"/>
        <v>261.05324999999999</v>
      </c>
      <c r="O346" s="1">
        <f t="shared" si="113"/>
        <v>114.56770714285713</v>
      </c>
      <c r="P346" s="1">
        <f t="shared" si="114"/>
        <v>87.29683</v>
      </c>
      <c r="Q346" s="1">
        <f t="shared" si="115"/>
        <v>1.3123925249388453</v>
      </c>
      <c r="R346" s="1">
        <f t="shared" si="116"/>
        <v>56.754746903255686</v>
      </c>
      <c r="S346" s="1">
        <f t="shared" si="94"/>
        <v>56.754746903255686</v>
      </c>
      <c r="T346" s="1">
        <f t="shared" si="95"/>
        <v>16.588941537065807</v>
      </c>
      <c r="U346" s="1">
        <f t="shared" si="96"/>
        <v>1</v>
      </c>
      <c r="V346" s="1">
        <f t="shared" si="97"/>
        <v>1</v>
      </c>
      <c r="W346" s="1">
        <f t="shared" si="98"/>
        <v>0.84060332454059372</v>
      </c>
      <c r="X346" s="1" t="b">
        <f t="shared" si="107"/>
        <v>1</v>
      </c>
      <c r="Y346" s="1" t="b">
        <f t="shared" si="108"/>
        <v>0</v>
      </c>
      <c r="Z346" s="1" t="b">
        <f t="shared" si="109"/>
        <v>1</v>
      </c>
      <c r="AA346" s="1" t="b">
        <f t="shared" si="110"/>
        <v>0</v>
      </c>
      <c r="AB346" s="1" t="str">
        <f t="shared" si="99"/>
        <v/>
      </c>
      <c r="AC346" s="1" t="str">
        <f t="shared" si="100"/>
        <v/>
      </c>
      <c r="AD346" s="1">
        <f t="shared" si="101"/>
        <v>0</v>
      </c>
      <c r="AE346" s="1">
        <f t="shared" si="102"/>
        <v>0</v>
      </c>
      <c r="AF346" s="1">
        <f>SUM($AE$2:AE345)</f>
        <v>-9.8400000000000034</v>
      </c>
    </row>
    <row r="347" spans="1:32" x14ac:dyDescent="0.25">
      <c r="A347" t="s">
        <v>8</v>
      </c>
      <c r="B347" t="s">
        <v>353</v>
      </c>
      <c r="C347">
        <v>160.55000000000001</v>
      </c>
      <c r="D347">
        <v>160.33000000000001</v>
      </c>
      <c r="E347">
        <v>161.32</v>
      </c>
      <c r="F347">
        <v>159.80000000000001</v>
      </c>
      <c r="G347">
        <v>106271</v>
      </c>
      <c r="H347" s="1">
        <f t="shared" si="103"/>
        <v>160.05827100817783</v>
      </c>
      <c r="I347" s="1">
        <f t="shared" si="104"/>
        <v>159.89523361308454</v>
      </c>
      <c r="J347" s="1">
        <f t="shared" si="105"/>
        <v>159.80785409414565</v>
      </c>
      <c r="K347" s="1">
        <f t="shared" si="106"/>
        <v>159.64138795028683</v>
      </c>
      <c r="L347">
        <v>0.18099999999999999</v>
      </c>
      <c r="M347" s="1">
        <f t="shared" si="111"/>
        <v>28.967239999999997</v>
      </c>
      <c r="N347" s="1">
        <f t="shared" si="112"/>
        <v>0</v>
      </c>
      <c r="O347" s="1">
        <f t="shared" si="113"/>
        <v>114.56770714285713</v>
      </c>
      <c r="P347" s="1">
        <f t="shared" si="114"/>
        <v>85.726700714285712</v>
      </c>
      <c r="Q347" s="1">
        <f t="shared" si="115"/>
        <v>1.3364296792978676</v>
      </c>
      <c r="R347" s="1">
        <f t="shared" si="116"/>
        <v>57.199653434443825</v>
      </c>
      <c r="S347" s="1">
        <f t="shared" si="94"/>
        <v>57.199653434443825</v>
      </c>
      <c r="T347" s="1">
        <f t="shared" si="95"/>
        <v>16.588941537065807</v>
      </c>
      <c r="U347" s="1">
        <f t="shared" si="96"/>
        <v>1</v>
      </c>
      <c r="V347" s="1">
        <f t="shared" si="97"/>
        <v>1</v>
      </c>
      <c r="W347" s="1">
        <f t="shared" si="98"/>
        <v>1</v>
      </c>
      <c r="X347" s="1" t="b">
        <f t="shared" si="107"/>
        <v>1</v>
      </c>
      <c r="Y347" s="1" t="b">
        <f t="shared" si="108"/>
        <v>0</v>
      </c>
      <c r="Z347" s="1" t="b">
        <f t="shared" si="109"/>
        <v>0</v>
      </c>
      <c r="AA347" s="1" t="b">
        <f t="shared" si="110"/>
        <v>0</v>
      </c>
      <c r="AB347" s="1" t="str">
        <f t="shared" si="99"/>
        <v/>
      </c>
      <c r="AC347" s="1" t="str">
        <f t="shared" si="100"/>
        <v/>
      </c>
      <c r="AD347" s="1">
        <f t="shared" si="101"/>
        <v>0</v>
      </c>
      <c r="AE347" s="1">
        <f t="shared" si="102"/>
        <v>0</v>
      </c>
      <c r="AF347" s="1">
        <f>SUM($AE$2:AE346)</f>
        <v>-9.8400000000000034</v>
      </c>
    </row>
    <row r="348" spans="1:32" x14ac:dyDescent="0.25">
      <c r="A348" t="s">
        <v>8</v>
      </c>
      <c r="B348" t="s">
        <v>354</v>
      </c>
      <c r="C348">
        <v>158.29</v>
      </c>
      <c r="D348">
        <v>158.1</v>
      </c>
      <c r="E348">
        <v>158.71</v>
      </c>
      <c r="F348">
        <v>157.22999999999999</v>
      </c>
      <c r="G348">
        <v>105363</v>
      </c>
      <c r="H348" s="1">
        <f t="shared" si="103"/>
        <v>159.07913550408892</v>
      </c>
      <c r="I348" s="1">
        <f t="shared" si="104"/>
        <v>159.66661680654227</v>
      </c>
      <c r="J348" s="1">
        <f t="shared" si="105"/>
        <v>159.98147606668064</v>
      </c>
      <c r="K348" s="1">
        <f t="shared" si="106"/>
        <v>159.87737059205884</v>
      </c>
      <c r="L348">
        <v>-1.391</v>
      </c>
      <c r="M348" s="1">
        <f t="shared" si="111"/>
        <v>0</v>
      </c>
      <c r="N348" s="1">
        <f t="shared" si="112"/>
        <v>223.01903000000001</v>
      </c>
      <c r="O348" s="1">
        <f t="shared" si="113"/>
        <v>116.6367957142857</v>
      </c>
      <c r="P348" s="1">
        <f t="shared" si="114"/>
        <v>78.584129285714283</v>
      </c>
      <c r="Q348" s="1">
        <f t="shared" si="115"/>
        <v>1.4842283903181066</v>
      </c>
      <c r="R348" s="1">
        <f t="shared" si="116"/>
        <v>59.746052178723005</v>
      </c>
      <c r="S348" s="1">
        <f t="shared" si="94"/>
        <v>59.746052178723005</v>
      </c>
      <c r="T348" s="1">
        <f t="shared" si="95"/>
        <v>16.588941537065807</v>
      </c>
      <c r="U348" s="1">
        <f t="shared" si="96"/>
        <v>1</v>
      </c>
      <c r="V348" s="1">
        <f t="shared" si="97"/>
        <v>1</v>
      </c>
      <c r="W348" s="1">
        <f t="shared" si="98"/>
        <v>1</v>
      </c>
      <c r="X348" s="1" t="b">
        <f t="shared" si="107"/>
        <v>0</v>
      </c>
      <c r="Y348" s="1" t="b">
        <f t="shared" si="108"/>
        <v>0</v>
      </c>
      <c r="Z348" s="1" t="b">
        <f t="shared" si="109"/>
        <v>0</v>
      </c>
      <c r="AA348" s="1" t="b">
        <f t="shared" si="110"/>
        <v>0</v>
      </c>
      <c r="AB348" s="1" t="str">
        <f t="shared" si="99"/>
        <v/>
      </c>
      <c r="AC348" s="1" t="str">
        <f t="shared" si="100"/>
        <v/>
      </c>
      <c r="AD348" s="1">
        <f t="shared" si="101"/>
        <v>0</v>
      </c>
      <c r="AE348" s="1">
        <f t="shared" si="102"/>
        <v>0</v>
      </c>
      <c r="AF348" s="1">
        <f>SUM($AE$2:AE347)</f>
        <v>-9.8400000000000034</v>
      </c>
    </row>
    <row r="349" spans="1:32" x14ac:dyDescent="0.25">
      <c r="A349" t="s">
        <v>8</v>
      </c>
      <c r="B349" t="s">
        <v>355</v>
      </c>
      <c r="C349">
        <v>157.53</v>
      </c>
      <c r="D349">
        <v>159.91</v>
      </c>
      <c r="E349">
        <v>160.55000000000001</v>
      </c>
      <c r="F349">
        <v>157.41999999999999</v>
      </c>
      <c r="G349">
        <v>102750</v>
      </c>
      <c r="H349" s="1">
        <f t="shared" si="103"/>
        <v>159.49456775204447</v>
      </c>
      <c r="I349" s="1">
        <f t="shared" si="104"/>
        <v>159.24530840327114</v>
      </c>
      <c r="J349" s="1">
        <f t="shared" si="105"/>
        <v>159.1117184254972</v>
      </c>
      <c r="K349" s="1">
        <f t="shared" si="106"/>
        <v>159.66903852986027</v>
      </c>
      <c r="L349">
        <v>1.145</v>
      </c>
      <c r="M349" s="1">
        <f t="shared" si="111"/>
        <v>181.02449999999999</v>
      </c>
      <c r="N349" s="1">
        <f t="shared" si="112"/>
        <v>0</v>
      </c>
      <c r="O349" s="1">
        <f t="shared" si="113"/>
        <v>116.6367957142857</v>
      </c>
      <c r="P349" s="1">
        <f t="shared" si="114"/>
        <v>93.15227428571427</v>
      </c>
      <c r="Q349" s="1">
        <f t="shared" si="115"/>
        <v>1.2521089432185015</v>
      </c>
      <c r="R349" s="1">
        <f t="shared" si="116"/>
        <v>55.597174683259574</v>
      </c>
      <c r="S349" s="1">
        <f t="shared" si="94"/>
        <v>59.746052178723005</v>
      </c>
      <c r="T349" s="1">
        <f t="shared" si="95"/>
        <v>16.588941537065807</v>
      </c>
      <c r="U349" s="1">
        <f t="shared" si="96"/>
        <v>0.90386572609291538</v>
      </c>
      <c r="V349" s="1">
        <f t="shared" si="97"/>
        <v>0.95193286304645763</v>
      </c>
      <c r="W349" s="1">
        <f t="shared" si="98"/>
        <v>0.97596643152322882</v>
      </c>
      <c r="X349" s="1" t="b">
        <f t="shared" si="107"/>
        <v>0</v>
      </c>
      <c r="Y349" s="1" t="b">
        <f t="shared" si="108"/>
        <v>0</v>
      </c>
      <c r="Z349" s="1" t="b">
        <f t="shared" si="109"/>
        <v>0</v>
      </c>
      <c r="AA349" s="1" t="b">
        <f t="shared" si="110"/>
        <v>1</v>
      </c>
      <c r="AB349" s="1" t="str">
        <f t="shared" si="99"/>
        <v/>
      </c>
      <c r="AC349" s="1" t="str">
        <f t="shared" si="100"/>
        <v/>
      </c>
      <c r="AD349" s="1">
        <f t="shared" si="101"/>
        <v>0</v>
      </c>
      <c r="AE349" s="1">
        <f t="shared" si="102"/>
        <v>0</v>
      </c>
      <c r="AF349" s="1">
        <f>SUM($AE$2:AE348)</f>
        <v>-9.8400000000000034</v>
      </c>
    </row>
    <row r="350" spans="1:32" x14ac:dyDescent="0.25">
      <c r="A350" t="s">
        <v>8</v>
      </c>
      <c r="B350" t="s">
        <v>356</v>
      </c>
      <c r="C350">
        <v>162.88999999999999</v>
      </c>
      <c r="D350">
        <v>165.51</v>
      </c>
      <c r="E350">
        <v>169.11</v>
      </c>
      <c r="F350">
        <v>161.94999999999999</v>
      </c>
      <c r="G350">
        <v>253180</v>
      </c>
      <c r="H350" s="1">
        <f t="shared" si="103"/>
        <v>162.50228387602223</v>
      </c>
      <c r="I350" s="1">
        <f t="shared" si="104"/>
        <v>160.69765420163557</v>
      </c>
      <c r="J350" s="1">
        <f t="shared" si="105"/>
        <v>159.73046705588587</v>
      </c>
      <c r="K350" s="1">
        <f t="shared" si="106"/>
        <v>159.3076436430396</v>
      </c>
      <c r="L350">
        <v>3.5019999999999998</v>
      </c>
      <c r="M350" s="1">
        <f t="shared" si="111"/>
        <v>560.00482</v>
      </c>
      <c r="N350" s="1">
        <f t="shared" si="112"/>
        <v>0</v>
      </c>
      <c r="O350" s="1">
        <f t="shared" si="113"/>
        <v>129.56711714285714</v>
      </c>
      <c r="P350" s="1">
        <f t="shared" si="114"/>
        <v>76.510199285714279</v>
      </c>
      <c r="Q350" s="1">
        <f t="shared" si="115"/>
        <v>1.6934620266640643</v>
      </c>
      <c r="R350" s="1">
        <f t="shared" si="116"/>
        <v>62.873061134686537</v>
      </c>
      <c r="S350" s="1">
        <f t="shared" si="94"/>
        <v>62.873061134686537</v>
      </c>
      <c r="T350" s="1">
        <f t="shared" si="95"/>
        <v>16.588941537065807</v>
      </c>
      <c r="U350" s="1">
        <f t="shared" si="96"/>
        <v>1</v>
      </c>
      <c r="V350" s="1">
        <f t="shared" si="97"/>
        <v>0.95193286304645763</v>
      </c>
      <c r="W350" s="1">
        <f t="shared" si="98"/>
        <v>0.97596643152322882</v>
      </c>
      <c r="X350" s="1" t="b">
        <f t="shared" si="107"/>
        <v>1</v>
      </c>
      <c r="Y350" s="1" t="b">
        <f t="shared" si="108"/>
        <v>0</v>
      </c>
      <c r="Z350" s="1" t="b">
        <f t="shared" si="109"/>
        <v>0</v>
      </c>
      <c r="AA350" s="1" t="b">
        <f t="shared" si="110"/>
        <v>1</v>
      </c>
      <c r="AB350" s="1" t="str">
        <f t="shared" si="99"/>
        <v/>
      </c>
      <c r="AC350" s="1" t="str">
        <f t="shared" si="100"/>
        <v/>
      </c>
      <c r="AD350" s="1">
        <f t="shared" si="101"/>
        <v>0</v>
      </c>
      <c r="AE350" s="1">
        <f t="shared" si="102"/>
        <v>0</v>
      </c>
      <c r="AF350" s="1">
        <f>SUM($AE$2:AE349)</f>
        <v>-9.8400000000000034</v>
      </c>
    </row>
    <row r="351" spans="1:32" x14ac:dyDescent="0.25">
      <c r="A351" t="s">
        <v>8</v>
      </c>
      <c r="B351" t="s">
        <v>357</v>
      </c>
      <c r="C351">
        <v>167.7</v>
      </c>
      <c r="D351">
        <v>165.46</v>
      </c>
      <c r="E351">
        <v>167.9</v>
      </c>
      <c r="F351">
        <v>163.41999999999999</v>
      </c>
      <c r="G351">
        <v>148112</v>
      </c>
      <c r="H351" s="1">
        <f t="shared" si="103"/>
        <v>163.98114193801112</v>
      </c>
      <c r="I351" s="1">
        <f t="shared" si="104"/>
        <v>163.0938271008178</v>
      </c>
      <c r="J351" s="1">
        <f t="shared" si="105"/>
        <v>162.61827274362921</v>
      </c>
      <c r="K351" s="1">
        <f t="shared" si="106"/>
        <v>160.74504072699244</v>
      </c>
      <c r="L351">
        <v>-0.03</v>
      </c>
      <c r="M351" s="1">
        <f t="shared" si="111"/>
        <v>0</v>
      </c>
      <c r="N351" s="1">
        <f t="shared" si="112"/>
        <v>4.9652999999999992</v>
      </c>
      <c r="O351" s="1">
        <f t="shared" si="113"/>
        <v>169.56746142857142</v>
      </c>
      <c r="P351" s="1">
        <f t="shared" si="114"/>
        <v>66.435627857142862</v>
      </c>
      <c r="Q351" s="1">
        <f t="shared" si="115"/>
        <v>2.5523573253976597</v>
      </c>
      <c r="R351" s="1">
        <f t="shared" si="116"/>
        <v>71.849678723182564</v>
      </c>
      <c r="S351" s="1">
        <f t="shared" ref="S351:S414" si="117">MAX(R338:R351)</f>
        <v>71.849678723182564</v>
      </c>
      <c r="T351" s="1">
        <f t="shared" ref="T351:T414" si="118">MIN(R338:R351)</f>
        <v>16.588941537065807</v>
      </c>
      <c r="U351" s="1">
        <f t="shared" ref="U351:U414" si="119">(R351-T351)/(S351-T351)</f>
        <v>1</v>
      </c>
      <c r="V351" s="1">
        <f t="shared" si="97"/>
        <v>1</v>
      </c>
      <c r="W351" s="1">
        <f t="shared" si="98"/>
        <v>0.97596643152322882</v>
      </c>
      <c r="X351" s="1" t="b">
        <f t="shared" si="107"/>
        <v>1</v>
      </c>
      <c r="Y351" s="1" t="b">
        <f t="shared" si="108"/>
        <v>0</v>
      </c>
      <c r="Z351" s="1" t="b">
        <f t="shared" si="109"/>
        <v>1</v>
      </c>
      <c r="AA351" s="1" t="b">
        <f t="shared" si="110"/>
        <v>0</v>
      </c>
      <c r="AB351" s="1" t="str">
        <f t="shared" si="99"/>
        <v/>
      </c>
      <c r="AC351" s="1" t="str">
        <f t="shared" si="100"/>
        <v/>
      </c>
      <c r="AD351" s="1">
        <f t="shared" si="101"/>
        <v>0</v>
      </c>
      <c r="AE351" s="1">
        <f t="shared" si="102"/>
        <v>0</v>
      </c>
      <c r="AF351" s="1">
        <f>SUM($AE$2:AE350)</f>
        <v>-9.8400000000000034</v>
      </c>
    </row>
    <row r="352" spans="1:32" x14ac:dyDescent="0.25">
      <c r="A352" t="s">
        <v>8</v>
      </c>
      <c r="B352" t="s">
        <v>358</v>
      </c>
      <c r="C352">
        <v>170.19</v>
      </c>
      <c r="D352">
        <v>168.25</v>
      </c>
      <c r="E352">
        <v>170.48</v>
      </c>
      <c r="F352">
        <v>166.27</v>
      </c>
      <c r="G352">
        <v>157315</v>
      </c>
      <c r="H352" s="1">
        <f t="shared" si="103"/>
        <v>166.11557096900555</v>
      </c>
      <c r="I352" s="1">
        <f t="shared" si="104"/>
        <v>164.83491355040891</v>
      </c>
      <c r="J352" s="1">
        <f t="shared" si="105"/>
        <v>164.14854813652047</v>
      </c>
      <c r="K352" s="1">
        <f t="shared" si="106"/>
        <v>163.14513230379475</v>
      </c>
      <c r="L352">
        <v>1.6859999999999999</v>
      </c>
      <c r="M352" s="1">
        <f t="shared" si="111"/>
        <v>278.96555999999998</v>
      </c>
      <c r="N352" s="1">
        <f t="shared" si="112"/>
        <v>0</v>
      </c>
      <c r="O352" s="1">
        <f t="shared" si="113"/>
        <v>169.56746142857142</v>
      </c>
      <c r="P352" s="1">
        <f t="shared" si="114"/>
        <v>53.863016428571427</v>
      </c>
      <c r="Q352" s="1">
        <f t="shared" si="115"/>
        <v>3.1481241243411873</v>
      </c>
      <c r="R352" s="1">
        <f t="shared" si="116"/>
        <v>75.892717526652561</v>
      </c>
      <c r="S352" s="1">
        <f t="shared" si="117"/>
        <v>75.892717526652561</v>
      </c>
      <c r="T352" s="1">
        <f t="shared" si="118"/>
        <v>16.588941537065807</v>
      </c>
      <c r="U352" s="1">
        <f t="shared" si="119"/>
        <v>1</v>
      </c>
      <c r="V352" s="1">
        <f t="shared" ref="V352:V415" si="120">AVERAGE(U351:U352)</f>
        <v>1</v>
      </c>
      <c r="W352" s="1">
        <f t="shared" si="98"/>
        <v>0.97596643152322882</v>
      </c>
      <c r="X352" s="1" t="b">
        <f t="shared" si="107"/>
        <v>1</v>
      </c>
      <c r="Y352" s="1" t="b">
        <f t="shared" si="108"/>
        <v>0</v>
      </c>
      <c r="Z352" s="1" t="b">
        <f t="shared" si="109"/>
        <v>1</v>
      </c>
      <c r="AA352" s="1" t="b">
        <f t="shared" si="110"/>
        <v>0</v>
      </c>
      <c r="AB352" s="1" t="str">
        <f t="shared" si="99"/>
        <v/>
      </c>
      <c r="AC352" s="1" t="str">
        <f t="shared" si="100"/>
        <v/>
      </c>
      <c r="AD352" s="1">
        <f t="shared" si="101"/>
        <v>0</v>
      </c>
      <c r="AE352" s="1">
        <f t="shared" si="102"/>
        <v>0</v>
      </c>
      <c r="AF352" s="1">
        <f>SUM($AE$2:AE351)</f>
        <v>-9.8400000000000034</v>
      </c>
    </row>
    <row r="353" spans="1:32" x14ac:dyDescent="0.25">
      <c r="A353" t="s">
        <v>8</v>
      </c>
      <c r="B353" t="s">
        <v>359</v>
      </c>
      <c r="C353">
        <v>167.48</v>
      </c>
      <c r="D353">
        <v>167.55</v>
      </c>
      <c r="E353">
        <v>169.48</v>
      </c>
      <c r="F353">
        <v>166.77</v>
      </c>
      <c r="G353">
        <v>117155</v>
      </c>
      <c r="H353" s="1">
        <f t="shared" si="103"/>
        <v>166.83278548450278</v>
      </c>
      <c r="I353" s="1">
        <f t="shared" si="104"/>
        <v>166.40245677520443</v>
      </c>
      <c r="J353" s="1">
        <f t="shared" si="105"/>
        <v>166.17182308786806</v>
      </c>
      <c r="K353" s="1">
        <f t="shared" si="106"/>
        <v>164.86192933597698</v>
      </c>
      <c r="L353">
        <v>-0.41599999999999998</v>
      </c>
      <c r="M353" s="1">
        <f t="shared" si="111"/>
        <v>0</v>
      </c>
      <c r="N353" s="1">
        <f t="shared" si="112"/>
        <v>69.99199999999999</v>
      </c>
      <c r="O353" s="1">
        <f t="shared" si="113"/>
        <v>184.85585142857141</v>
      </c>
      <c r="P353" s="1">
        <f t="shared" si="114"/>
        <v>53.863016428571427</v>
      </c>
      <c r="Q353" s="1">
        <f t="shared" si="115"/>
        <v>3.4319624797417649</v>
      </c>
      <c r="R353" s="1">
        <f t="shared" si="116"/>
        <v>77.436632088585128</v>
      </c>
      <c r="S353" s="1">
        <f t="shared" si="117"/>
        <v>77.436632088585128</v>
      </c>
      <c r="T353" s="1">
        <f t="shared" si="118"/>
        <v>16.588941537065807</v>
      </c>
      <c r="U353" s="1">
        <f t="shared" si="119"/>
        <v>1</v>
      </c>
      <c r="V353" s="1">
        <f t="shared" si="120"/>
        <v>1</v>
      </c>
      <c r="W353" s="1">
        <f t="shared" si="98"/>
        <v>1</v>
      </c>
      <c r="X353" s="1" t="b">
        <f t="shared" si="107"/>
        <v>1</v>
      </c>
      <c r="Y353" s="1" t="b">
        <f t="shared" si="108"/>
        <v>0</v>
      </c>
      <c r="Z353" s="1" t="b">
        <f t="shared" si="109"/>
        <v>0</v>
      </c>
      <c r="AA353" s="1" t="b">
        <f t="shared" si="110"/>
        <v>0</v>
      </c>
      <c r="AB353" s="1" t="str">
        <f t="shared" si="99"/>
        <v/>
      </c>
      <c r="AC353" s="1" t="str">
        <f t="shared" si="100"/>
        <v/>
      </c>
      <c r="AD353" s="1">
        <f t="shared" si="101"/>
        <v>0</v>
      </c>
      <c r="AE353" s="1">
        <f t="shared" si="102"/>
        <v>0</v>
      </c>
      <c r="AF353" s="1">
        <f>SUM($AE$2:AE352)</f>
        <v>-9.8400000000000034</v>
      </c>
    </row>
    <row r="354" spans="1:32" x14ac:dyDescent="0.25">
      <c r="A354" t="s">
        <v>8</v>
      </c>
      <c r="B354" t="s">
        <v>360</v>
      </c>
      <c r="C354">
        <v>168.4</v>
      </c>
      <c r="D354">
        <v>168.1</v>
      </c>
      <c r="E354">
        <v>168.88</v>
      </c>
      <c r="F354">
        <v>165.78</v>
      </c>
      <c r="G354">
        <v>121510</v>
      </c>
      <c r="H354" s="1">
        <f t="shared" si="103"/>
        <v>167.4663927422514</v>
      </c>
      <c r="I354" s="1">
        <f t="shared" si="104"/>
        <v>167.08622838760223</v>
      </c>
      <c r="J354" s="1">
        <f t="shared" si="105"/>
        <v>166.88248017138503</v>
      </c>
      <c r="K354" s="1">
        <f t="shared" si="106"/>
        <v>166.41934775256559</v>
      </c>
      <c r="L354">
        <v>0.32800000000000001</v>
      </c>
      <c r="M354" s="1">
        <f t="shared" si="111"/>
        <v>54.956400000000009</v>
      </c>
      <c r="N354" s="1">
        <f t="shared" si="112"/>
        <v>0</v>
      </c>
      <c r="O354" s="1">
        <f t="shared" si="113"/>
        <v>154.57403142857143</v>
      </c>
      <c r="P354" s="1">
        <f t="shared" si="114"/>
        <v>58.862444999999994</v>
      </c>
      <c r="Q354" s="1">
        <f t="shared" si="115"/>
        <v>2.6260212505371032</v>
      </c>
      <c r="R354" s="1">
        <f t="shared" si="116"/>
        <v>72.421562619031107</v>
      </c>
      <c r="S354" s="1">
        <f t="shared" si="117"/>
        <v>77.436632088585128</v>
      </c>
      <c r="T354" s="1">
        <f t="shared" si="118"/>
        <v>19.531993665311305</v>
      </c>
      <c r="U354" s="1">
        <f t="shared" si="119"/>
        <v>0.91339088532261181</v>
      </c>
      <c r="V354" s="1">
        <f t="shared" si="120"/>
        <v>0.95669544266130591</v>
      </c>
      <c r="W354" s="1">
        <f t="shared" ref="W354:W417" si="121">AVERAGE(U351:U354)</f>
        <v>0.97834772133065295</v>
      </c>
      <c r="X354" s="1" t="b">
        <f t="shared" si="107"/>
        <v>1</v>
      </c>
      <c r="Y354" s="1" t="b">
        <f t="shared" si="108"/>
        <v>0</v>
      </c>
      <c r="Z354" s="1" t="b">
        <f t="shared" si="109"/>
        <v>0</v>
      </c>
      <c r="AA354" s="1" t="b">
        <f t="shared" si="110"/>
        <v>1</v>
      </c>
      <c r="AB354" s="1" t="str">
        <f t="shared" si="99"/>
        <v/>
      </c>
      <c r="AC354" s="1" t="str">
        <f t="shared" si="100"/>
        <v/>
      </c>
      <c r="AD354" s="1">
        <f t="shared" si="101"/>
        <v>0</v>
      </c>
      <c r="AE354" s="1">
        <f t="shared" si="102"/>
        <v>0</v>
      </c>
      <c r="AF354" s="1">
        <f>SUM($AE$2:AE353)</f>
        <v>-9.8400000000000034</v>
      </c>
    </row>
    <row r="355" spans="1:32" x14ac:dyDescent="0.25">
      <c r="A355" t="s">
        <v>8</v>
      </c>
      <c r="B355" t="s">
        <v>361</v>
      </c>
      <c r="C355">
        <v>167.04</v>
      </c>
      <c r="D355">
        <v>165.8</v>
      </c>
      <c r="E355">
        <v>167.34</v>
      </c>
      <c r="F355">
        <v>164.62</v>
      </c>
      <c r="G355">
        <v>140728</v>
      </c>
      <c r="H355" s="1">
        <f t="shared" si="103"/>
        <v>166.63319637112571</v>
      </c>
      <c r="I355" s="1">
        <f t="shared" si="104"/>
        <v>167.13311419380113</v>
      </c>
      <c r="J355" s="1">
        <f t="shared" si="105"/>
        <v>167.40104400726116</v>
      </c>
      <c r="K355" s="1">
        <f t="shared" si="106"/>
        <v>167.07343009518829</v>
      </c>
      <c r="L355">
        <v>-1.3680000000000001</v>
      </c>
      <c r="M355" s="1">
        <f t="shared" si="111"/>
        <v>0</v>
      </c>
      <c r="N355" s="1">
        <f t="shared" si="112"/>
        <v>229.96080000000001</v>
      </c>
      <c r="O355" s="1">
        <f t="shared" si="113"/>
        <v>158.49948857142857</v>
      </c>
      <c r="P355" s="1">
        <f t="shared" si="114"/>
        <v>41.003066428571437</v>
      </c>
      <c r="Q355" s="1">
        <f t="shared" si="115"/>
        <v>3.8655520763926132</v>
      </c>
      <c r="R355" s="1">
        <f t="shared" si="116"/>
        <v>79.447347715135066</v>
      </c>
      <c r="S355" s="1">
        <f t="shared" si="117"/>
        <v>79.447347715135066</v>
      </c>
      <c r="T355" s="1">
        <f t="shared" si="118"/>
        <v>19.531993665311305</v>
      </c>
      <c r="U355" s="1">
        <f t="shared" si="119"/>
        <v>1</v>
      </c>
      <c r="V355" s="1">
        <f t="shared" si="120"/>
        <v>0.95669544266130591</v>
      </c>
      <c r="W355" s="1">
        <f t="shared" si="121"/>
        <v>0.97834772133065295</v>
      </c>
      <c r="X355" s="1" t="b">
        <f t="shared" si="107"/>
        <v>0</v>
      </c>
      <c r="Y355" s="1" t="b">
        <f t="shared" si="108"/>
        <v>0</v>
      </c>
      <c r="Z355" s="1" t="b">
        <f t="shared" si="109"/>
        <v>0</v>
      </c>
      <c r="AA355" s="1" t="b">
        <f t="shared" si="110"/>
        <v>1</v>
      </c>
      <c r="AB355" s="1" t="str">
        <f t="shared" si="99"/>
        <v/>
      </c>
      <c r="AC355" s="1" t="str">
        <f t="shared" si="100"/>
        <v/>
      </c>
      <c r="AD355" s="1">
        <f t="shared" si="101"/>
        <v>0</v>
      </c>
      <c r="AE355" s="1">
        <f t="shared" si="102"/>
        <v>0</v>
      </c>
      <c r="AF355" s="1">
        <f>SUM($AE$2:AE354)</f>
        <v>-9.8400000000000034</v>
      </c>
    </row>
    <row r="356" spans="1:32" x14ac:dyDescent="0.25">
      <c r="A356" t="s">
        <v>8</v>
      </c>
      <c r="B356" t="s">
        <v>362</v>
      </c>
      <c r="C356">
        <v>168.29</v>
      </c>
      <c r="D356">
        <v>168.99</v>
      </c>
      <c r="E356">
        <v>171.24</v>
      </c>
      <c r="F356">
        <v>168.15</v>
      </c>
      <c r="G356">
        <v>165913</v>
      </c>
      <c r="H356" s="1">
        <f t="shared" si="103"/>
        <v>167.81159818556284</v>
      </c>
      <c r="I356" s="1">
        <f t="shared" si="104"/>
        <v>167.10455709690058</v>
      </c>
      <c r="J356" s="1">
        <f t="shared" si="105"/>
        <v>166.72562004284626</v>
      </c>
      <c r="K356" s="1">
        <f t="shared" si="106"/>
        <v>167.1515906694847</v>
      </c>
      <c r="L356">
        <v>1.9239999999999999</v>
      </c>
      <c r="M356" s="1">
        <f t="shared" si="111"/>
        <v>318.99920000000003</v>
      </c>
      <c r="N356" s="1">
        <f t="shared" si="112"/>
        <v>0</v>
      </c>
      <c r="O356" s="1">
        <f t="shared" si="113"/>
        <v>158.49948857142857</v>
      </c>
      <c r="P356" s="1">
        <f t="shared" si="114"/>
        <v>56.356455714285708</v>
      </c>
      <c r="Q356" s="1">
        <f t="shared" si="115"/>
        <v>2.8124460021933348</v>
      </c>
      <c r="R356" s="1">
        <f t="shared" si="116"/>
        <v>73.770120300072691</v>
      </c>
      <c r="S356" s="1">
        <f t="shared" si="117"/>
        <v>79.447347715135066</v>
      </c>
      <c r="T356" s="1">
        <f t="shared" si="118"/>
        <v>22.951516431409786</v>
      </c>
      <c r="U356" s="1">
        <f t="shared" si="119"/>
        <v>0.89951068448659488</v>
      </c>
      <c r="V356" s="1">
        <f t="shared" si="120"/>
        <v>0.94975534224329738</v>
      </c>
      <c r="W356" s="1">
        <f t="shared" si="121"/>
        <v>0.95322539245230165</v>
      </c>
      <c r="X356" s="1" t="b">
        <f t="shared" si="107"/>
        <v>0</v>
      </c>
      <c r="Y356" s="1" t="b">
        <f t="shared" si="108"/>
        <v>0</v>
      </c>
      <c r="Z356" s="1" t="b">
        <f t="shared" si="109"/>
        <v>0</v>
      </c>
      <c r="AA356" s="1" t="b">
        <f t="shared" si="110"/>
        <v>1</v>
      </c>
      <c r="AB356" s="1" t="str">
        <f t="shared" si="99"/>
        <v/>
      </c>
      <c r="AC356" s="1" t="str">
        <f t="shared" si="100"/>
        <v/>
      </c>
      <c r="AD356" s="1">
        <f t="shared" si="101"/>
        <v>0</v>
      </c>
      <c r="AE356" s="1">
        <f t="shared" si="102"/>
        <v>0</v>
      </c>
      <c r="AF356" s="1">
        <f>SUM($AE$2:AE355)</f>
        <v>-9.8400000000000034</v>
      </c>
    </row>
    <row r="357" spans="1:32" x14ac:dyDescent="0.25">
      <c r="A357" t="s">
        <v>8</v>
      </c>
      <c r="B357" t="s">
        <v>363</v>
      </c>
      <c r="C357">
        <v>170.62</v>
      </c>
      <c r="D357">
        <v>170.9</v>
      </c>
      <c r="E357">
        <v>171.98</v>
      </c>
      <c r="F357">
        <v>169.38</v>
      </c>
      <c r="G357">
        <v>140835</v>
      </c>
      <c r="H357" s="1">
        <f t="shared" si="103"/>
        <v>169.35579909278141</v>
      </c>
      <c r="I357" s="1">
        <f t="shared" si="104"/>
        <v>168.4292785484503</v>
      </c>
      <c r="J357" s="1">
        <f t="shared" si="105"/>
        <v>167.93271198220742</v>
      </c>
      <c r="K357" s="1">
        <f t="shared" si="106"/>
        <v>167.14232269792646</v>
      </c>
      <c r="L357">
        <v>1.1299999999999999</v>
      </c>
      <c r="M357" s="1">
        <f t="shared" si="111"/>
        <v>190.95869999999999</v>
      </c>
      <c r="N357" s="1">
        <f t="shared" si="112"/>
        <v>0</v>
      </c>
      <c r="O357" s="1">
        <f t="shared" si="113"/>
        <v>161.78493142857147</v>
      </c>
      <c r="P357" s="1">
        <f t="shared" si="114"/>
        <v>56.356455714285708</v>
      </c>
      <c r="Q357" s="1">
        <f t="shared" si="115"/>
        <v>2.8707435444269938</v>
      </c>
      <c r="R357" s="1">
        <f t="shared" si="116"/>
        <v>74.165170373021056</v>
      </c>
      <c r="S357" s="1">
        <f t="shared" si="117"/>
        <v>79.447347715135066</v>
      </c>
      <c r="T357" s="1">
        <f t="shared" si="118"/>
        <v>38.199722216522801</v>
      </c>
      <c r="U357" s="1">
        <f t="shared" si="119"/>
        <v>0.87193984433620975</v>
      </c>
      <c r="V357" s="1">
        <f t="shared" si="120"/>
        <v>0.88572526441140231</v>
      </c>
      <c r="W357" s="1">
        <f t="shared" si="121"/>
        <v>0.92121035353635405</v>
      </c>
      <c r="X357" s="1" t="b">
        <f t="shared" si="107"/>
        <v>1</v>
      </c>
      <c r="Y357" s="1" t="b">
        <f t="shared" si="108"/>
        <v>0</v>
      </c>
      <c r="Z357" s="1" t="b">
        <f t="shared" si="109"/>
        <v>0</v>
      </c>
      <c r="AA357" s="1" t="b">
        <f t="shared" si="110"/>
        <v>1</v>
      </c>
      <c r="AB357" s="1" t="str">
        <f t="shared" si="99"/>
        <v/>
      </c>
      <c r="AC357" s="1" t="str">
        <f t="shared" si="100"/>
        <v/>
      </c>
      <c r="AD357" s="1">
        <f t="shared" si="101"/>
        <v>0</v>
      </c>
      <c r="AE357" s="1">
        <f t="shared" si="102"/>
        <v>0</v>
      </c>
      <c r="AF357" s="1">
        <f>SUM($AE$2:AE356)</f>
        <v>-9.8400000000000034</v>
      </c>
    </row>
    <row r="358" spans="1:32" x14ac:dyDescent="0.25">
      <c r="A358" t="s">
        <v>8</v>
      </c>
      <c r="B358" t="s">
        <v>364</v>
      </c>
      <c r="C358">
        <v>170.2</v>
      </c>
      <c r="D358">
        <v>169.45</v>
      </c>
      <c r="E358">
        <v>170.89</v>
      </c>
      <c r="F358">
        <v>167.96</v>
      </c>
      <c r="G358">
        <v>123181</v>
      </c>
      <c r="H358" s="1">
        <f t="shared" si="103"/>
        <v>169.4028995463907</v>
      </c>
      <c r="I358" s="1">
        <f t="shared" si="104"/>
        <v>169.37463927422516</v>
      </c>
      <c r="J358" s="1">
        <f t="shared" si="105"/>
        <v>169.35949324600568</v>
      </c>
      <c r="K358" s="1">
        <f t="shared" si="106"/>
        <v>168.43943498080404</v>
      </c>
      <c r="L358">
        <v>-0.84799999999999998</v>
      </c>
      <c r="M358" s="1">
        <f t="shared" si="111"/>
        <v>0</v>
      </c>
      <c r="N358" s="1">
        <f t="shared" si="112"/>
        <v>144.92320000000001</v>
      </c>
      <c r="O358" s="1">
        <f t="shared" si="113"/>
        <v>135.28097285714284</v>
      </c>
      <c r="P358" s="1">
        <f t="shared" si="114"/>
        <v>56.356455714285708</v>
      </c>
      <c r="Q358" s="1">
        <f t="shared" si="115"/>
        <v>2.4004521069065508</v>
      </c>
      <c r="R358" s="1">
        <f t="shared" si="116"/>
        <v>70.592145733535503</v>
      </c>
      <c r="S358" s="1">
        <f t="shared" si="117"/>
        <v>79.447347715135066</v>
      </c>
      <c r="T358" s="1">
        <f t="shared" si="118"/>
        <v>44.040115780910504</v>
      </c>
      <c r="U358" s="1">
        <f t="shared" si="119"/>
        <v>0.74990414393167681</v>
      </c>
      <c r="V358" s="1">
        <f t="shared" si="120"/>
        <v>0.81092199413394328</v>
      </c>
      <c r="W358" s="1">
        <f t="shared" si="121"/>
        <v>0.88033866818862028</v>
      </c>
      <c r="X358" s="1" t="b">
        <f t="shared" si="107"/>
        <v>1</v>
      </c>
      <c r="Y358" s="1" t="b">
        <f t="shared" si="108"/>
        <v>0</v>
      </c>
      <c r="Z358" s="1" t="b">
        <f t="shared" si="109"/>
        <v>0</v>
      </c>
      <c r="AA358" s="1" t="b">
        <f t="shared" si="110"/>
        <v>1</v>
      </c>
      <c r="AB358" s="1" t="str">
        <f t="shared" si="99"/>
        <v/>
      </c>
      <c r="AC358" s="1" t="str">
        <f t="shared" si="100"/>
        <v/>
      </c>
      <c r="AD358" s="1">
        <f t="shared" si="101"/>
        <v>0</v>
      </c>
      <c r="AE358" s="1">
        <f t="shared" si="102"/>
        <v>0</v>
      </c>
      <c r="AF358" s="1">
        <f>SUM($AE$2:AE357)</f>
        <v>-9.8400000000000034</v>
      </c>
    </row>
    <row r="359" spans="1:32" x14ac:dyDescent="0.25">
      <c r="A359" t="s">
        <v>8</v>
      </c>
      <c r="B359" t="s">
        <v>365</v>
      </c>
      <c r="C359">
        <v>175.87</v>
      </c>
      <c r="D359">
        <v>175.05</v>
      </c>
      <c r="E359">
        <v>177.95</v>
      </c>
      <c r="F359">
        <v>174.36</v>
      </c>
      <c r="G359">
        <v>203678</v>
      </c>
      <c r="H359" s="1">
        <f t="shared" si="103"/>
        <v>172.22644977319536</v>
      </c>
      <c r="I359" s="1">
        <f t="shared" si="104"/>
        <v>170.53231963711255</v>
      </c>
      <c r="J359" s="1">
        <f t="shared" si="105"/>
        <v>169.62435446614009</v>
      </c>
      <c r="K359" s="1">
        <f t="shared" si="106"/>
        <v>169.43111052522789</v>
      </c>
      <c r="L359">
        <v>3.3050000000000002</v>
      </c>
      <c r="M359" s="1">
        <f t="shared" si="111"/>
        <v>560.03224999999998</v>
      </c>
      <c r="N359" s="1">
        <f t="shared" si="112"/>
        <v>0</v>
      </c>
      <c r="O359" s="1">
        <f t="shared" si="113"/>
        <v>115.27688714285715</v>
      </c>
      <c r="P359" s="1">
        <f t="shared" si="114"/>
        <v>66.708112857142851</v>
      </c>
      <c r="Q359" s="1">
        <f t="shared" si="115"/>
        <v>1.7280789727888957</v>
      </c>
      <c r="R359" s="1">
        <f t="shared" si="116"/>
        <v>63.344169652914879</v>
      </c>
      <c r="S359" s="1">
        <f t="shared" si="117"/>
        <v>79.447347715135066</v>
      </c>
      <c r="T359" s="1">
        <f t="shared" si="118"/>
        <v>55.597174683259574</v>
      </c>
      <c r="U359" s="1">
        <f t="shared" si="119"/>
        <v>0.32481923545382801</v>
      </c>
      <c r="V359" s="1">
        <f t="shared" si="120"/>
        <v>0.53736168969275244</v>
      </c>
      <c r="W359" s="1">
        <f t="shared" si="121"/>
        <v>0.71154347705207743</v>
      </c>
      <c r="X359" s="1" t="b">
        <f t="shared" si="107"/>
        <v>1</v>
      </c>
      <c r="Y359" s="1" t="b">
        <f t="shared" si="108"/>
        <v>0</v>
      </c>
      <c r="Z359" s="1" t="b">
        <f t="shared" si="109"/>
        <v>0</v>
      </c>
      <c r="AA359" s="1" t="b">
        <f t="shared" si="110"/>
        <v>1</v>
      </c>
      <c r="AB359" s="1" t="str">
        <f t="shared" si="99"/>
        <v/>
      </c>
      <c r="AC359" s="1" t="str">
        <f t="shared" si="100"/>
        <v/>
      </c>
      <c r="AD359" s="1">
        <f t="shared" si="101"/>
        <v>0</v>
      </c>
      <c r="AE359" s="1">
        <f t="shared" si="102"/>
        <v>0</v>
      </c>
      <c r="AF359" s="1">
        <f>SUM($AE$2:AE358)</f>
        <v>-9.8400000000000034</v>
      </c>
    </row>
    <row r="360" spans="1:32" x14ac:dyDescent="0.25">
      <c r="A360" t="s">
        <v>8</v>
      </c>
      <c r="B360" t="s">
        <v>366</v>
      </c>
      <c r="C360">
        <v>175.13</v>
      </c>
      <c r="D360">
        <v>175.45</v>
      </c>
      <c r="E360">
        <v>175.55</v>
      </c>
      <c r="F360">
        <v>174.25</v>
      </c>
      <c r="G360">
        <v>115840</v>
      </c>
      <c r="H360" s="1">
        <f t="shared" si="103"/>
        <v>173.83822488659769</v>
      </c>
      <c r="I360" s="1">
        <f t="shared" si="104"/>
        <v>172.87115981855629</v>
      </c>
      <c r="J360" s="1">
        <f t="shared" si="105"/>
        <v>172.35286350757985</v>
      </c>
      <c r="K360" s="1">
        <f t="shared" si="106"/>
        <v>170.58125178002686</v>
      </c>
      <c r="L360">
        <v>0.22900000000000001</v>
      </c>
      <c r="M360" s="1">
        <f t="shared" si="111"/>
        <v>40.086450000000006</v>
      </c>
      <c r="N360" s="1">
        <f t="shared" si="112"/>
        <v>0</v>
      </c>
      <c r="O360" s="1">
        <f t="shared" si="113"/>
        <v>155.2791907142857</v>
      </c>
      <c r="P360" s="1">
        <f t="shared" si="114"/>
        <v>48.061452142857142</v>
      </c>
      <c r="Q360" s="1">
        <f t="shared" si="115"/>
        <v>3.2308468386002187</v>
      </c>
      <c r="R360" s="1">
        <f t="shared" si="116"/>
        <v>76.364069933317381</v>
      </c>
      <c r="S360" s="1">
        <f t="shared" si="117"/>
        <v>79.447347715135066</v>
      </c>
      <c r="T360" s="1">
        <f t="shared" si="118"/>
        <v>55.597174683259574</v>
      </c>
      <c r="U360" s="1">
        <f t="shared" si="119"/>
        <v>0.87072304348916385</v>
      </c>
      <c r="V360" s="1">
        <f t="shared" si="120"/>
        <v>0.59777113947149596</v>
      </c>
      <c r="W360" s="1">
        <f t="shared" si="121"/>
        <v>0.70434656680271956</v>
      </c>
      <c r="X360" s="1" t="b">
        <f t="shared" si="107"/>
        <v>1</v>
      </c>
      <c r="Y360" s="1" t="b">
        <f t="shared" si="108"/>
        <v>0</v>
      </c>
      <c r="Z360" s="1" t="b">
        <f t="shared" si="109"/>
        <v>0</v>
      </c>
      <c r="AA360" s="1" t="b">
        <f t="shared" si="110"/>
        <v>1</v>
      </c>
      <c r="AB360" s="1" t="str">
        <f t="shared" si="99"/>
        <v/>
      </c>
      <c r="AC360" s="1" t="str">
        <f t="shared" si="100"/>
        <v/>
      </c>
      <c r="AD360" s="1">
        <f t="shared" si="101"/>
        <v>0</v>
      </c>
      <c r="AE360" s="1">
        <f t="shared" si="102"/>
        <v>0</v>
      </c>
      <c r="AF360" s="1">
        <f>SUM($AE$2:AE359)</f>
        <v>-9.8400000000000034</v>
      </c>
    </row>
    <row r="361" spans="1:32" x14ac:dyDescent="0.25">
      <c r="A361" t="s">
        <v>8</v>
      </c>
      <c r="B361" t="s">
        <v>367</v>
      </c>
      <c r="C361">
        <v>175.69</v>
      </c>
      <c r="D361">
        <v>174.67</v>
      </c>
      <c r="E361">
        <v>175.85</v>
      </c>
      <c r="F361">
        <v>173.85</v>
      </c>
      <c r="G361">
        <v>66807</v>
      </c>
      <c r="H361" s="1">
        <f t="shared" si="103"/>
        <v>174.25411244329882</v>
      </c>
      <c r="I361" s="1">
        <f t="shared" si="104"/>
        <v>174.00457990927816</v>
      </c>
      <c r="J361" s="1">
        <f t="shared" si="105"/>
        <v>173.8708435184958</v>
      </c>
      <c r="K361" s="1">
        <f t="shared" si="106"/>
        <v>172.88905872583436</v>
      </c>
      <c r="L361">
        <v>-0.44500000000000001</v>
      </c>
      <c r="M361" s="1">
        <f t="shared" si="111"/>
        <v>0</v>
      </c>
      <c r="N361" s="1">
        <f t="shared" si="112"/>
        <v>78.075249999999997</v>
      </c>
      <c r="O361" s="1">
        <f t="shared" si="113"/>
        <v>156.07341999999997</v>
      </c>
      <c r="P361" s="1">
        <f t="shared" si="114"/>
        <v>48.061452142857142</v>
      </c>
      <c r="Q361" s="1">
        <f t="shared" si="115"/>
        <v>3.2473721255048571</v>
      </c>
      <c r="R361" s="1">
        <f t="shared" si="116"/>
        <v>76.456030447740986</v>
      </c>
      <c r="S361" s="1">
        <f t="shared" si="117"/>
        <v>79.447347715135066</v>
      </c>
      <c r="T361" s="1">
        <f t="shared" si="118"/>
        <v>55.597174683259574</v>
      </c>
      <c r="U361" s="1">
        <f t="shared" si="119"/>
        <v>0.87457880228389884</v>
      </c>
      <c r="V361" s="1">
        <f t="shared" si="120"/>
        <v>0.87265092288653134</v>
      </c>
      <c r="W361" s="1">
        <f t="shared" si="121"/>
        <v>0.70500630628964189</v>
      </c>
      <c r="X361" s="1" t="b">
        <f t="shared" si="107"/>
        <v>1</v>
      </c>
      <c r="Y361" s="1" t="b">
        <f t="shared" si="108"/>
        <v>0</v>
      </c>
      <c r="Z361" s="1" t="b">
        <f t="shared" si="109"/>
        <v>1</v>
      </c>
      <c r="AA361" s="1" t="b">
        <f t="shared" si="110"/>
        <v>0</v>
      </c>
      <c r="AB361" s="1" t="str">
        <f t="shared" si="99"/>
        <v/>
      </c>
      <c r="AC361" s="1" t="str">
        <f t="shared" si="100"/>
        <v/>
      </c>
      <c r="AD361" s="1">
        <f t="shared" si="101"/>
        <v>0</v>
      </c>
      <c r="AE361" s="1">
        <f t="shared" si="102"/>
        <v>0</v>
      </c>
      <c r="AF361" s="1">
        <f>SUM($AE$2:AE360)</f>
        <v>-9.8400000000000034</v>
      </c>
    </row>
    <row r="362" spans="1:32" x14ac:dyDescent="0.25">
      <c r="A362" t="s">
        <v>8</v>
      </c>
      <c r="B362" t="s">
        <v>368</v>
      </c>
      <c r="C362">
        <v>173.75</v>
      </c>
      <c r="D362">
        <v>173.3</v>
      </c>
      <c r="E362">
        <v>173.82</v>
      </c>
      <c r="F362">
        <v>172.82</v>
      </c>
      <c r="G362">
        <v>97946</v>
      </c>
      <c r="H362" s="1">
        <f t="shared" si="103"/>
        <v>173.77705622164942</v>
      </c>
      <c r="I362" s="1">
        <f t="shared" si="104"/>
        <v>174.06328995463906</v>
      </c>
      <c r="J362" s="1">
        <f t="shared" si="105"/>
        <v>174.21669626905179</v>
      </c>
      <c r="K362" s="1">
        <f t="shared" si="106"/>
        <v>173.99756916391223</v>
      </c>
      <c r="L362">
        <v>-0.78400000000000003</v>
      </c>
      <c r="M362" s="1">
        <f t="shared" si="111"/>
        <v>0</v>
      </c>
      <c r="N362" s="1">
        <f t="shared" si="112"/>
        <v>136.94128000000001</v>
      </c>
      <c r="O362" s="1">
        <f t="shared" si="113"/>
        <v>156.07341999999997</v>
      </c>
      <c r="P362" s="1">
        <f t="shared" si="114"/>
        <v>37.708325000000002</v>
      </c>
      <c r="Q362" s="1">
        <f t="shared" si="115"/>
        <v>4.138964538997687</v>
      </c>
      <c r="R362" s="1">
        <f t="shared" si="116"/>
        <v>80.540827001016012</v>
      </c>
      <c r="S362" s="1">
        <f t="shared" si="117"/>
        <v>80.540827001016012</v>
      </c>
      <c r="T362" s="1">
        <f t="shared" si="118"/>
        <v>55.597174683259574</v>
      </c>
      <c r="U362" s="1">
        <f t="shared" si="119"/>
        <v>1</v>
      </c>
      <c r="V362" s="1">
        <f t="shared" si="120"/>
        <v>0.93728940114194947</v>
      </c>
      <c r="W362" s="1">
        <f t="shared" si="121"/>
        <v>0.76753027030672272</v>
      </c>
      <c r="X362" s="1" t="b">
        <f t="shared" si="107"/>
        <v>0</v>
      </c>
      <c r="Y362" s="1" t="b">
        <f t="shared" si="108"/>
        <v>0</v>
      </c>
      <c r="Z362" s="1" t="b">
        <f t="shared" si="109"/>
        <v>1</v>
      </c>
      <c r="AA362" s="1" t="b">
        <f t="shared" si="110"/>
        <v>0</v>
      </c>
      <c r="AB362" s="1" t="str">
        <f t="shared" si="99"/>
        <v/>
      </c>
      <c r="AC362" s="1" t="str">
        <f t="shared" si="100"/>
        <v/>
      </c>
      <c r="AD362" s="1">
        <f t="shared" si="101"/>
        <v>0</v>
      </c>
      <c r="AE362" s="1">
        <f t="shared" si="102"/>
        <v>0</v>
      </c>
      <c r="AF362" s="1">
        <f>SUM($AE$2:AE361)</f>
        <v>-9.8400000000000034</v>
      </c>
    </row>
    <row r="363" spans="1:32" x14ac:dyDescent="0.25">
      <c r="A363" t="s">
        <v>8</v>
      </c>
      <c r="B363" t="s">
        <v>369</v>
      </c>
      <c r="C363">
        <v>170.21</v>
      </c>
      <c r="D363">
        <v>168.45</v>
      </c>
      <c r="E363">
        <v>170.28</v>
      </c>
      <c r="F363">
        <v>168.35</v>
      </c>
      <c r="G363">
        <v>124755</v>
      </c>
      <c r="H363" s="1">
        <f t="shared" si="103"/>
        <v>171.11352811082469</v>
      </c>
      <c r="I363" s="1">
        <f t="shared" si="104"/>
        <v>172.71164497731954</v>
      </c>
      <c r="J363" s="1">
        <f t="shared" si="105"/>
        <v>173.56815205609453</v>
      </c>
      <c r="K363" s="1">
        <f t="shared" si="106"/>
        <v>174.00743632324964</v>
      </c>
      <c r="L363">
        <v>-2.7989999999999999</v>
      </c>
      <c r="M363" s="1">
        <f t="shared" si="111"/>
        <v>0</v>
      </c>
      <c r="N363" s="1">
        <f t="shared" si="112"/>
        <v>485.06670000000003</v>
      </c>
      <c r="O363" s="1">
        <f t="shared" si="113"/>
        <v>143.14309857142857</v>
      </c>
      <c r="P363" s="1">
        <f t="shared" si="114"/>
        <v>47.489845000000003</v>
      </c>
      <c r="Q363" s="1">
        <f t="shared" si="115"/>
        <v>3.0141833179583668</v>
      </c>
      <c r="R363" s="1">
        <f t="shared" si="116"/>
        <v>75.088332525167161</v>
      </c>
      <c r="S363" s="1">
        <f t="shared" si="117"/>
        <v>80.540827001016012</v>
      </c>
      <c r="T363" s="1">
        <f t="shared" si="118"/>
        <v>62.873061134686537</v>
      </c>
      <c r="U363" s="1">
        <f t="shared" si="119"/>
        <v>0.69138743873440167</v>
      </c>
      <c r="V363" s="1">
        <f t="shared" si="120"/>
        <v>0.84569371936720084</v>
      </c>
      <c r="W363" s="1">
        <f t="shared" si="121"/>
        <v>0.85917232112686603</v>
      </c>
      <c r="X363" s="1" t="b">
        <f t="shared" si="107"/>
        <v>0</v>
      </c>
      <c r="Y363" s="1" t="b">
        <f t="shared" si="108"/>
        <v>0</v>
      </c>
      <c r="Z363" s="1" t="b">
        <f t="shared" si="109"/>
        <v>0</v>
      </c>
      <c r="AA363" s="1" t="b">
        <f t="shared" si="110"/>
        <v>1</v>
      </c>
      <c r="AB363" s="1" t="str">
        <f t="shared" si="99"/>
        <v/>
      </c>
      <c r="AC363" s="1" t="str">
        <f t="shared" si="100"/>
        <v/>
      </c>
      <c r="AD363" s="1">
        <f t="shared" si="101"/>
        <v>0</v>
      </c>
      <c r="AE363" s="1">
        <f t="shared" si="102"/>
        <v>0</v>
      </c>
      <c r="AF363" s="1">
        <f>SUM($AE$2:AE362)</f>
        <v>-9.8400000000000034</v>
      </c>
    </row>
    <row r="364" spans="1:32" x14ac:dyDescent="0.25">
      <c r="A364" t="s">
        <v>8</v>
      </c>
      <c r="B364" t="s">
        <v>370</v>
      </c>
      <c r="C364">
        <v>167.09</v>
      </c>
      <c r="D364">
        <v>168.8</v>
      </c>
      <c r="E364">
        <v>168.98</v>
      </c>
      <c r="F364">
        <v>166.5</v>
      </c>
      <c r="G364">
        <v>115878</v>
      </c>
      <c r="H364" s="1">
        <f t="shared" si="103"/>
        <v>169.95676405541235</v>
      </c>
      <c r="I364" s="1">
        <f t="shared" si="104"/>
        <v>170.65082248865974</v>
      </c>
      <c r="J364" s="1">
        <f t="shared" si="105"/>
        <v>171.02280151824334</v>
      </c>
      <c r="K364" s="1">
        <f t="shared" si="106"/>
        <v>172.6727231367492</v>
      </c>
      <c r="L364">
        <v>0.20799999999999999</v>
      </c>
      <c r="M364" s="1">
        <f t="shared" si="111"/>
        <v>35.037599999999998</v>
      </c>
      <c r="N364" s="1">
        <f t="shared" si="112"/>
        <v>0</v>
      </c>
      <c r="O364" s="1">
        <f t="shared" si="113"/>
        <v>103.1427542857143</v>
      </c>
      <c r="P364" s="1">
        <f t="shared" si="114"/>
        <v>82.137466428571429</v>
      </c>
      <c r="Q364" s="1">
        <f t="shared" si="115"/>
        <v>1.2557333306038791</v>
      </c>
      <c r="R364" s="1">
        <f t="shared" si="116"/>
        <v>55.668518683797991</v>
      </c>
      <c r="S364" s="1">
        <f t="shared" si="117"/>
        <v>80.540827001016012</v>
      </c>
      <c r="T364" s="1">
        <f t="shared" si="118"/>
        <v>55.668518683797991</v>
      </c>
      <c r="U364" s="1">
        <f t="shared" si="119"/>
        <v>0</v>
      </c>
      <c r="V364" s="1">
        <f t="shared" si="120"/>
        <v>0.34569371936720084</v>
      </c>
      <c r="W364" s="1">
        <f t="shared" si="121"/>
        <v>0.64149156025457521</v>
      </c>
      <c r="X364" s="1" t="b">
        <f t="shared" si="107"/>
        <v>0</v>
      </c>
      <c r="Y364" s="1" t="b">
        <f t="shared" si="108"/>
        <v>1</v>
      </c>
      <c r="Z364" s="1" t="b">
        <f t="shared" si="109"/>
        <v>0</v>
      </c>
      <c r="AA364" s="1" t="b">
        <f t="shared" si="110"/>
        <v>1</v>
      </c>
      <c r="AB364" s="1" t="str">
        <f t="shared" si="99"/>
        <v/>
      </c>
      <c r="AC364" s="1" t="str">
        <f t="shared" si="100"/>
        <v/>
      </c>
      <c r="AD364" s="1">
        <f t="shared" si="101"/>
        <v>0</v>
      </c>
      <c r="AE364" s="1">
        <f t="shared" si="102"/>
        <v>0</v>
      </c>
      <c r="AF364" s="1">
        <f>SUM($AE$2:AE363)</f>
        <v>-9.8400000000000034</v>
      </c>
    </row>
    <row r="365" spans="1:32" x14ac:dyDescent="0.25">
      <c r="A365" t="s">
        <v>8</v>
      </c>
      <c r="B365" t="s">
        <v>371</v>
      </c>
      <c r="C365">
        <v>171.24</v>
      </c>
      <c r="D365">
        <v>166.93</v>
      </c>
      <c r="E365">
        <v>171.37</v>
      </c>
      <c r="F365">
        <v>166.86</v>
      </c>
      <c r="G365">
        <v>130778</v>
      </c>
      <c r="H365" s="1">
        <f t="shared" si="103"/>
        <v>168.44338202770618</v>
      </c>
      <c r="I365" s="1">
        <f t="shared" si="104"/>
        <v>169.35141124432988</v>
      </c>
      <c r="J365" s="1">
        <f t="shared" si="105"/>
        <v>169.83806742578832</v>
      </c>
      <c r="K365" s="1">
        <f t="shared" si="106"/>
        <v>170.61379937931986</v>
      </c>
      <c r="L365">
        <v>-1.1080000000000001</v>
      </c>
      <c r="M365" s="1">
        <f t="shared" si="111"/>
        <v>0</v>
      </c>
      <c r="N365" s="1">
        <f t="shared" si="112"/>
        <v>187.03040000000004</v>
      </c>
      <c r="O365" s="1">
        <f t="shared" si="113"/>
        <v>105.64544000000001</v>
      </c>
      <c r="P365" s="1">
        <f t="shared" si="114"/>
        <v>81.78280214285715</v>
      </c>
      <c r="Q365" s="1">
        <f t="shared" si="115"/>
        <v>1.2917806339706961</v>
      </c>
      <c r="R365" s="1">
        <f t="shared" si="116"/>
        <v>56.365806343889957</v>
      </c>
      <c r="S365" s="1">
        <f t="shared" si="117"/>
        <v>80.540827001016012</v>
      </c>
      <c r="T365" s="1">
        <f t="shared" si="118"/>
        <v>55.668518683797991</v>
      </c>
      <c r="U365" s="1">
        <f t="shared" si="119"/>
        <v>2.8034698315848077E-2</v>
      </c>
      <c r="V365" s="1">
        <f t="shared" si="120"/>
        <v>1.4017349157924039E-2</v>
      </c>
      <c r="W365" s="1">
        <f t="shared" si="121"/>
        <v>0.42985553426256246</v>
      </c>
      <c r="X365" s="1" t="b">
        <f t="shared" si="107"/>
        <v>0</v>
      </c>
      <c r="Y365" s="1" t="b">
        <f t="shared" si="108"/>
        <v>1</v>
      </c>
      <c r="Z365" s="1" t="b">
        <f t="shared" si="109"/>
        <v>0</v>
      </c>
      <c r="AA365" s="1" t="b">
        <f t="shared" si="110"/>
        <v>1</v>
      </c>
      <c r="AB365" s="1" t="str">
        <f t="shared" si="99"/>
        <v/>
      </c>
      <c r="AC365" s="1" t="str">
        <f t="shared" si="100"/>
        <v/>
      </c>
      <c r="AD365" s="1">
        <f t="shared" si="101"/>
        <v>0</v>
      </c>
      <c r="AE365" s="1">
        <f t="shared" si="102"/>
        <v>0</v>
      </c>
      <c r="AF365" s="1">
        <f>SUM($AE$2:AE364)</f>
        <v>-9.8400000000000034</v>
      </c>
    </row>
    <row r="366" spans="1:32" x14ac:dyDescent="0.25">
      <c r="A366" t="s">
        <v>8</v>
      </c>
      <c r="B366" t="s">
        <v>372</v>
      </c>
      <c r="C366">
        <v>167.56</v>
      </c>
      <c r="D366">
        <v>166.55</v>
      </c>
      <c r="E366">
        <v>168.43</v>
      </c>
      <c r="F366">
        <v>165</v>
      </c>
      <c r="G366">
        <v>122323</v>
      </c>
      <c r="H366" s="1">
        <f t="shared" si="103"/>
        <v>167.49669101385308</v>
      </c>
      <c r="I366" s="1">
        <f t="shared" si="104"/>
        <v>168.06470562216495</v>
      </c>
      <c r="J366" s="1">
        <f t="shared" si="105"/>
        <v>168.36913175210987</v>
      </c>
      <c r="K366" s="1">
        <f t="shared" si="106"/>
        <v>169.32353650558034</v>
      </c>
      <c r="L366">
        <v>-0.22800000000000001</v>
      </c>
      <c r="M366" s="1">
        <f t="shared" si="111"/>
        <v>0</v>
      </c>
      <c r="N366" s="1">
        <f t="shared" si="112"/>
        <v>38.060040000000001</v>
      </c>
      <c r="O366" s="1">
        <f t="shared" si="113"/>
        <v>85.719328571428576</v>
      </c>
      <c r="P366" s="1">
        <f t="shared" si="114"/>
        <v>95.142116428571441</v>
      </c>
      <c r="Q366" s="1">
        <f t="shared" si="115"/>
        <v>0.90096091814168244</v>
      </c>
      <c r="R366" s="1">
        <f t="shared" si="116"/>
        <v>47.395025828433788</v>
      </c>
      <c r="S366" s="1">
        <f t="shared" si="117"/>
        <v>80.540827001016012</v>
      </c>
      <c r="T366" s="1">
        <f t="shared" si="118"/>
        <v>47.395025828433788</v>
      </c>
      <c r="U366" s="1">
        <f t="shared" si="119"/>
        <v>0</v>
      </c>
      <c r="V366" s="1">
        <f t="shared" si="120"/>
        <v>1.4017349157924039E-2</v>
      </c>
      <c r="W366" s="1">
        <f t="shared" si="121"/>
        <v>0.17985553426256243</v>
      </c>
      <c r="X366" s="1" t="b">
        <f t="shared" si="107"/>
        <v>0</v>
      </c>
      <c r="Y366" s="1" t="b">
        <f t="shared" si="108"/>
        <v>1</v>
      </c>
      <c r="Z366" s="1" t="b">
        <f t="shared" si="109"/>
        <v>0</v>
      </c>
      <c r="AA366" s="1" t="b">
        <f t="shared" si="110"/>
        <v>1</v>
      </c>
      <c r="AB366" s="1" t="str">
        <f t="shared" si="99"/>
        <v/>
      </c>
      <c r="AC366" s="1" t="str">
        <f t="shared" si="100"/>
        <v/>
      </c>
      <c r="AD366" s="1">
        <f t="shared" si="101"/>
        <v>0</v>
      </c>
      <c r="AE366" s="1">
        <f t="shared" si="102"/>
        <v>0</v>
      </c>
      <c r="AF366" s="1">
        <f>SUM($AE$2:AE365)</f>
        <v>-9.8400000000000034</v>
      </c>
    </row>
    <row r="367" spans="1:32" x14ac:dyDescent="0.25">
      <c r="A367" t="s">
        <v>8</v>
      </c>
      <c r="B367" t="s">
        <v>373</v>
      </c>
      <c r="C367">
        <v>168</v>
      </c>
      <c r="D367">
        <v>169.07</v>
      </c>
      <c r="E367">
        <v>170.2</v>
      </c>
      <c r="F367">
        <v>167.65</v>
      </c>
      <c r="G367">
        <v>147278</v>
      </c>
      <c r="H367" s="1">
        <f t="shared" si="103"/>
        <v>168.28334550692654</v>
      </c>
      <c r="I367" s="1">
        <f t="shared" si="104"/>
        <v>167.81135281108246</v>
      </c>
      <c r="J367" s="1">
        <f t="shared" si="105"/>
        <v>167.5583894054667</v>
      </c>
      <c r="K367" s="1">
        <f t="shared" si="106"/>
        <v>168.07470855129765</v>
      </c>
      <c r="L367">
        <v>1.5129999999999999</v>
      </c>
      <c r="M367" s="1">
        <f t="shared" si="111"/>
        <v>251.99015</v>
      </c>
      <c r="N367" s="1">
        <f t="shared" si="112"/>
        <v>0</v>
      </c>
      <c r="O367" s="1">
        <f t="shared" si="113"/>
        <v>85.719328571428576</v>
      </c>
      <c r="P367" s="1">
        <f t="shared" si="114"/>
        <v>92.861262142857157</v>
      </c>
      <c r="Q367" s="1">
        <f t="shared" si="115"/>
        <v>0.92309028106422375</v>
      </c>
      <c r="R367" s="1">
        <f t="shared" si="116"/>
        <v>48.000361197467676</v>
      </c>
      <c r="S367" s="1">
        <f t="shared" si="117"/>
        <v>80.540827001016012</v>
      </c>
      <c r="T367" s="1">
        <f t="shared" si="118"/>
        <v>47.395025828433788</v>
      </c>
      <c r="U367" s="1">
        <f t="shared" si="119"/>
        <v>1.8262806980650498E-2</v>
      </c>
      <c r="V367" s="1">
        <f t="shared" si="120"/>
        <v>9.1314034903252489E-3</v>
      </c>
      <c r="W367" s="1">
        <f t="shared" si="121"/>
        <v>1.1574376324124645E-2</v>
      </c>
      <c r="X367" s="1" t="b">
        <f t="shared" si="107"/>
        <v>0</v>
      </c>
      <c r="Y367" s="1" t="b">
        <f t="shared" si="108"/>
        <v>1</v>
      </c>
      <c r="Z367" s="1" t="b">
        <f t="shared" si="109"/>
        <v>0</v>
      </c>
      <c r="AA367" s="1" t="b">
        <f t="shared" si="110"/>
        <v>1</v>
      </c>
      <c r="AB367" s="1" t="str">
        <f t="shared" si="99"/>
        <v/>
      </c>
      <c r="AC367" s="1" t="str">
        <f t="shared" si="100"/>
        <v/>
      </c>
      <c r="AD367" s="1">
        <f t="shared" si="101"/>
        <v>0</v>
      </c>
      <c r="AE367" s="1">
        <f t="shared" si="102"/>
        <v>0</v>
      </c>
      <c r="AF367" s="1">
        <f>SUM($AE$2:AE366)</f>
        <v>-9.8400000000000034</v>
      </c>
    </row>
    <row r="368" spans="1:32" x14ac:dyDescent="0.25">
      <c r="A368" t="s">
        <v>8</v>
      </c>
      <c r="B368" t="s">
        <v>374</v>
      </c>
      <c r="C368">
        <v>171.5</v>
      </c>
      <c r="D368">
        <v>173.5</v>
      </c>
      <c r="E368">
        <v>173.75</v>
      </c>
      <c r="F368">
        <v>170.42</v>
      </c>
      <c r="G368">
        <v>174617</v>
      </c>
      <c r="H368" s="1">
        <f t="shared" si="103"/>
        <v>170.89167275346327</v>
      </c>
      <c r="I368" s="1">
        <f t="shared" si="104"/>
        <v>169.32667640554126</v>
      </c>
      <c r="J368" s="1">
        <f t="shared" si="105"/>
        <v>168.48792019292944</v>
      </c>
      <c r="K368" s="1">
        <f t="shared" si="106"/>
        <v>167.86795626569855</v>
      </c>
      <c r="L368">
        <v>2.62</v>
      </c>
      <c r="M368" s="1">
        <f t="shared" si="111"/>
        <v>442.96339999999998</v>
      </c>
      <c r="N368" s="1">
        <f t="shared" si="112"/>
        <v>0</v>
      </c>
      <c r="O368" s="1">
        <f t="shared" si="113"/>
        <v>99.793167857142862</v>
      </c>
      <c r="P368" s="1">
        <f t="shared" si="114"/>
        <v>92.861262142857157</v>
      </c>
      <c r="Q368" s="1">
        <f t="shared" si="115"/>
        <v>1.0746479808084204</v>
      </c>
      <c r="R368" s="1">
        <f t="shared" si="116"/>
        <v>51.799051730678009</v>
      </c>
      <c r="S368" s="1">
        <f t="shared" si="117"/>
        <v>80.540827001016012</v>
      </c>
      <c r="T368" s="1">
        <f t="shared" si="118"/>
        <v>47.395025828433788</v>
      </c>
      <c r="U368" s="1">
        <f t="shared" si="119"/>
        <v>0.13286828938946194</v>
      </c>
      <c r="V368" s="1">
        <f t="shared" si="120"/>
        <v>7.5565548185056217E-2</v>
      </c>
      <c r="W368" s="1">
        <f t="shared" si="121"/>
        <v>4.4791448671490125E-2</v>
      </c>
      <c r="X368" s="1" t="b">
        <f t="shared" si="107"/>
        <v>1</v>
      </c>
      <c r="Y368" s="1" t="b">
        <f t="shared" si="108"/>
        <v>1</v>
      </c>
      <c r="Z368" s="1" t="b">
        <f t="shared" si="109"/>
        <v>1</v>
      </c>
      <c r="AA368" s="1" t="b">
        <f t="shared" si="110"/>
        <v>0</v>
      </c>
      <c r="AB368" s="1" t="str">
        <f t="shared" si="99"/>
        <v>Buy</v>
      </c>
      <c r="AC368" s="1" t="str">
        <f t="shared" si="100"/>
        <v/>
      </c>
      <c r="AD368" s="1">
        <f t="shared" si="101"/>
        <v>1</v>
      </c>
      <c r="AE368" s="1">
        <f t="shared" si="102"/>
        <v>-169.07</v>
      </c>
      <c r="AF368" s="1">
        <f>SUM($AE$2:AE367)</f>
        <v>-9.8400000000000034</v>
      </c>
    </row>
    <row r="369" spans="1:32" x14ac:dyDescent="0.25">
      <c r="A369" t="s">
        <v>8</v>
      </c>
      <c r="B369" t="s">
        <v>375</v>
      </c>
      <c r="C369">
        <v>174.2</v>
      </c>
      <c r="D369">
        <v>174.19</v>
      </c>
      <c r="E369">
        <v>175.52</v>
      </c>
      <c r="F369">
        <v>173.46</v>
      </c>
      <c r="G369">
        <v>155196</v>
      </c>
      <c r="H369" s="1">
        <f t="shared" si="103"/>
        <v>172.54083637673165</v>
      </c>
      <c r="I369" s="1">
        <f t="shared" si="104"/>
        <v>171.55133820277061</v>
      </c>
      <c r="J369" s="1">
        <f t="shared" si="105"/>
        <v>171.02101891999413</v>
      </c>
      <c r="K369" s="1">
        <f t="shared" si="106"/>
        <v>169.37506768508811</v>
      </c>
      <c r="L369">
        <v>0.39800000000000002</v>
      </c>
      <c r="M369" s="1">
        <f t="shared" si="111"/>
        <v>69.052999999999997</v>
      </c>
      <c r="N369" s="1">
        <f t="shared" si="112"/>
        <v>0</v>
      </c>
      <c r="O369" s="1">
        <f t="shared" si="113"/>
        <v>131.43341071428571</v>
      </c>
      <c r="P369" s="1">
        <f t="shared" si="114"/>
        <v>76.43549071428572</v>
      </c>
      <c r="Q369" s="1">
        <f t="shared" si="115"/>
        <v>1.719533811924896</v>
      </c>
      <c r="R369" s="1">
        <f t="shared" si="116"/>
        <v>63.228991836207534</v>
      </c>
      <c r="S369" s="1">
        <f t="shared" si="117"/>
        <v>80.540827001016012</v>
      </c>
      <c r="T369" s="1">
        <f t="shared" si="118"/>
        <v>47.395025828433788</v>
      </c>
      <c r="U369" s="1">
        <f t="shared" si="119"/>
        <v>0.47770654042513827</v>
      </c>
      <c r="V369" s="1">
        <f t="shared" si="120"/>
        <v>0.3052874149073001</v>
      </c>
      <c r="W369" s="1">
        <f t="shared" si="121"/>
        <v>0.15720940919881268</v>
      </c>
      <c r="X369" s="1" t="b">
        <f t="shared" si="107"/>
        <v>1</v>
      </c>
      <c r="Y369" s="1" t="b">
        <f t="shared" si="108"/>
        <v>0</v>
      </c>
      <c r="Z369" s="1" t="b">
        <f t="shared" si="109"/>
        <v>1</v>
      </c>
      <c r="AA369" s="1" t="b">
        <f t="shared" si="110"/>
        <v>0</v>
      </c>
      <c r="AB369" s="1" t="str">
        <f t="shared" si="99"/>
        <v/>
      </c>
      <c r="AC369" s="1" t="str">
        <f t="shared" si="100"/>
        <v/>
      </c>
      <c r="AD369" s="1">
        <f t="shared" si="101"/>
        <v>1</v>
      </c>
      <c r="AE369" s="1">
        <f t="shared" si="102"/>
        <v>0</v>
      </c>
      <c r="AF369" s="1">
        <f>SUM($AE$2:AE368)</f>
        <v>-178.91</v>
      </c>
    </row>
    <row r="370" spans="1:32" x14ac:dyDescent="0.25">
      <c r="A370" t="s">
        <v>8</v>
      </c>
      <c r="B370" t="s">
        <v>376</v>
      </c>
      <c r="C370">
        <v>172.75</v>
      </c>
      <c r="D370">
        <v>174.82</v>
      </c>
      <c r="E370">
        <v>176.22</v>
      </c>
      <c r="F370">
        <v>172.49</v>
      </c>
      <c r="G370">
        <v>122470</v>
      </c>
      <c r="H370" s="1">
        <f t="shared" si="103"/>
        <v>173.68041818836582</v>
      </c>
      <c r="I370" s="1">
        <f t="shared" si="104"/>
        <v>172.99666910138532</v>
      </c>
      <c r="J370" s="1">
        <f t="shared" si="105"/>
        <v>172.63021534235</v>
      </c>
      <c r="K370" s="1">
        <f t="shared" si="106"/>
        <v>171.583862200753</v>
      </c>
      <c r="L370">
        <v>0.36199999999999999</v>
      </c>
      <c r="M370" s="1">
        <f t="shared" si="111"/>
        <v>63.056779999999996</v>
      </c>
      <c r="N370" s="1">
        <f t="shared" si="112"/>
        <v>0</v>
      </c>
      <c r="O370" s="1">
        <f t="shared" si="113"/>
        <v>113.58011071428571</v>
      </c>
      <c r="P370" s="1">
        <f t="shared" si="114"/>
        <v>76.43549071428572</v>
      </c>
      <c r="Q370" s="1">
        <f t="shared" si="115"/>
        <v>1.4859603785216191</v>
      </c>
      <c r="R370" s="1">
        <f t="shared" si="116"/>
        <v>59.774097421669602</v>
      </c>
      <c r="S370" s="1">
        <f t="shared" si="117"/>
        <v>80.540827001016012</v>
      </c>
      <c r="T370" s="1">
        <f t="shared" si="118"/>
        <v>47.395025828433788</v>
      </c>
      <c r="U370" s="1">
        <f t="shared" si="119"/>
        <v>0.37347329541925872</v>
      </c>
      <c r="V370" s="1">
        <f t="shared" si="120"/>
        <v>0.42558991792219847</v>
      </c>
      <c r="W370" s="1">
        <f t="shared" si="121"/>
        <v>0.25057773305362735</v>
      </c>
      <c r="X370" s="1" t="b">
        <f t="shared" si="107"/>
        <v>1</v>
      </c>
      <c r="Y370" s="1" t="b">
        <f t="shared" si="108"/>
        <v>0</v>
      </c>
      <c r="Z370" s="1" t="b">
        <f t="shared" si="109"/>
        <v>1</v>
      </c>
      <c r="AA370" s="1" t="b">
        <f t="shared" si="110"/>
        <v>0</v>
      </c>
      <c r="AB370" s="1" t="str">
        <f t="shared" si="99"/>
        <v/>
      </c>
      <c r="AC370" s="1" t="str">
        <f t="shared" si="100"/>
        <v/>
      </c>
      <c r="AD370" s="1">
        <f t="shared" si="101"/>
        <v>1</v>
      </c>
      <c r="AE370" s="1">
        <f t="shared" si="102"/>
        <v>0</v>
      </c>
      <c r="AF370" s="1">
        <f>SUM($AE$2:AE369)</f>
        <v>-178.91</v>
      </c>
    </row>
    <row r="371" spans="1:32" x14ac:dyDescent="0.25">
      <c r="A371" t="s">
        <v>8</v>
      </c>
      <c r="B371" t="s">
        <v>377</v>
      </c>
      <c r="C371">
        <v>173.41</v>
      </c>
      <c r="D371">
        <v>172.8</v>
      </c>
      <c r="E371">
        <v>174.4</v>
      </c>
      <c r="F371">
        <v>172.06</v>
      </c>
      <c r="G371">
        <v>103142</v>
      </c>
      <c r="H371" s="1">
        <f t="shared" si="103"/>
        <v>173.24020909418292</v>
      </c>
      <c r="I371" s="1">
        <f t="shared" si="104"/>
        <v>173.50433455069268</v>
      </c>
      <c r="J371" s="1">
        <f t="shared" si="105"/>
        <v>173.64589198490052</v>
      </c>
      <c r="K371" s="1">
        <f t="shared" si="106"/>
        <v>172.99471219490388</v>
      </c>
      <c r="L371">
        <v>-1.155</v>
      </c>
      <c r="M371" s="1">
        <f t="shared" si="111"/>
        <v>0</v>
      </c>
      <c r="N371" s="1">
        <f t="shared" si="112"/>
        <v>201.9171</v>
      </c>
      <c r="O371" s="1">
        <f t="shared" si="113"/>
        <v>104.44425928571425</v>
      </c>
      <c r="P371" s="1">
        <f t="shared" si="114"/>
        <v>76.43549071428572</v>
      </c>
      <c r="Q371" s="1">
        <f t="shared" si="115"/>
        <v>1.366436694651765</v>
      </c>
      <c r="R371" s="1">
        <f t="shared" si="116"/>
        <v>57.742372645757342</v>
      </c>
      <c r="S371" s="1">
        <f t="shared" si="117"/>
        <v>80.540827001016012</v>
      </c>
      <c r="T371" s="1">
        <f t="shared" si="118"/>
        <v>47.395025828433788</v>
      </c>
      <c r="U371" s="1">
        <f t="shared" si="119"/>
        <v>0.31217669965035405</v>
      </c>
      <c r="V371" s="1">
        <f t="shared" si="120"/>
        <v>0.34282499753480639</v>
      </c>
      <c r="W371" s="1">
        <f t="shared" si="121"/>
        <v>0.32405620622105324</v>
      </c>
      <c r="X371" s="1" t="b">
        <f t="shared" si="107"/>
        <v>0</v>
      </c>
      <c r="Y371" s="1" t="b">
        <f t="shared" si="108"/>
        <v>0</v>
      </c>
      <c r="Z371" s="1" t="b">
        <f t="shared" si="109"/>
        <v>1</v>
      </c>
      <c r="AA371" s="1" t="b">
        <f t="shared" si="110"/>
        <v>0</v>
      </c>
      <c r="AB371" s="1" t="str">
        <f t="shared" ref="AB371:AB434" si="122">IF(AND((AND(X371,Y371,Z371)),(AD370&lt;=0)),"Buy","")</f>
        <v/>
      </c>
      <c r="AC371" s="1" t="str">
        <f t="shared" ref="AC371:AC434" si="123">IF(AND((V371&lt;W371),(AD370&gt;0)),"Sell","")</f>
        <v/>
      </c>
      <c r="AD371" s="1">
        <f t="shared" ref="AD371:AD434" si="124">IF(AB371="Buy",1,IF(AND((AC371="Sell"),(AD370&gt;0)),0,AD370))</f>
        <v>1</v>
      </c>
      <c r="AE371" s="1">
        <f t="shared" ref="AE371:AE434" si="125">IF(AND((AD370=0),(AD371&gt;0)),AD371*D370*-1,IF(AND((AC371="Sell"),(AD370&gt;0)),D370,0))</f>
        <v>0</v>
      </c>
      <c r="AF371" s="1">
        <f>SUM($AE$2:AE370)</f>
        <v>-178.91</v>
      </c>
    </row>
    <row r="372" spans="1:32" x14ac:dyDescent="0.25">
      <c r="A372" t="s">
        <v>8</v>
      </c>
      <c r="B372" t="s">
        <v>378</v>
      </c>
      <c r="C372">
        <v>174.87</v>
      </c>
      <c r="D372">
        <v>172.99</v>
      </c>
      <c r="E372">
        <v>175.15</v>
      </c>
      <c r="F372">
        <v>172.99</v>
      </c>
      <c r="G372">
        <v>103804</v>
      </c>
      <c r="H372" s="1">
        <f t="shared" si="103"/>
        <v>173.11510454709145</v>
      </c>
      <c r="I372" s="1">
        <f t="shared" si="104"/>
        <v>173.19016727534634</v>
      </c>
      <c r="J372" s="1">
        <f t="shared" si="105"/>
        <v>173.23039697284241</v>
      </c>
      <c r="K372" s="1">
        <f t="shared" si="106"/>
        <v>173.49921679396937</v>
      </c>
      <c r="L372">
        <v>0.11</v>
      </c>
      <c r="M372" s="1">
        <f t="shared" si="111"/>
        <v>19.008000000000003</v>
      </c>
      <c r="N372" s="1">
        <f t="shared" si="112"/>
        <v>0</v>
      </c>
      <c r="O372" s="1">
        <f t="shared" si="113"/>
        <v>104.44425928571425</v>
      </c>
      <c r="P372" s="1">
        <f t="shared" si="114"/>
        <v>80.506483571428575</v>
      </c>
      <c r="Q372" s="1">
        <f t="shared" si="115"/>
        <v>1.2973397253532646</v>
      </c>
      <c r="R372" s="1">
        <f t="shared" si="116"/>
        <v>56.471392151361989</v>
      </c>
      <c r="S372" s="1">
        <f t="shared" si="117"/>
        <v>80.540827001016012</v>
      </c>
      <c r="T372" s="1">
        <f t="shared" si="118"/>
        <v>47.395025828433788</v>
      </c>
      <c r="U372" s="1">
        <f t="shared" si="119"/>
        <v>0.27383155639140361</v>
      </c>
      <c r="V372" s="1">
        <f t="shared" si="120"/>
        <v>0.29300412802087883</v>
      </c>
      <c r="W372" s="1">
        <f t="shared" si="121"/>
        <v>0.35929702297153865</v>
      </c>
      <c r="X372" s="1" t="b">
        <f t="shared" si="107"/>
        <v>0</v>
      </c>
      <c r="Y372" s="1" t="b">
        <f t="shared" si="108"/>
        <v>1</v>
      </c>
      <c r="Z372" s="1" t="b">
        <f t="shared" si="109"/>
        <v>0</v>
      </c>
      <c r="AA372" s="1" t="b">
        <f t="shared" si="110"/>
        <v>1</v>
      </c>
      <c r="AB372" s="1" t="str">
        <f t="shared" si="122"/>
        <v/>
      </c>
      <c r="AC372" s="1" t="str">
        <f t="shared" si="123"/>
        <v>Sell</v>
      </c>
      <c r="AD372" s="1">
        <f t="shared" si="124"/>
        <v>0</v>
      </c>
      <c r="AE372" s="1">
        <f t="shared" si="125"/>
        <v>172.8</v>
      </c>
      <c r="AF372" s="1">
        <f>SUM($AE$2:AE371)</f>
        <v>-178.91</v>
      </c>
    </row>
    <row r="373" spans="1:32" x14ac:dyDescent="0.25">
      <c r="A373" t="s">
        <v>8</v>
      </c>
      <c r="B373" t="s">
        <v>379</v>
      </c>
      <c r="C373">
        <v>173.5</v>
      </c>
      <c r="D373">
        <v>174</v>
      </c>
      <c r="E373">
        <v>174.28</v>
      </c>
      <c r="F373">
        <v>171.43</v>
      </c>
      <c r="G373">
        <v>130302</v>
      </c>
      <c r="H373" s="1">
        <f t="shared" si="103"/>
        <v>173.55755227354572</v>
      </c>
      <c r="I373" s="1">
        <f t="shared" si="104"/>
        <v>173.29208363767319</v>
      </c>
      <c r="J373" s="1">
        <f t="shared" si="105"/>
        <v>173.14980632955846</v>
      </c>
      <c r="K373" s="1">
        <f t="shared" si="106"/>
        <v>173.19822531240757</v>
      </c>
      <c r="L373">
        <v>0.58399999999999996</v>
      </c>
      <c r="M373" s="1">
        <f t="shared" si="111"/>
        <v>101.02616</v>
      </c>
      <c r="N373" s="1">
        <f t="shared" si="112"/>
        <v>0</v>
      </c>
      <c r="O373" s="1">
        <f t="shared" si="113"/>
        <v>65.799670000000006</v>
      </c>
      <c r="P373" s="1">
        <f t="shared" si="114"/>
        <v>80.506483571428575</v>
      </c>
      <c r="Q373" s="1">
        <f t="shared" si="115"/>
        <v>0.81732137687544015</v>
      </c>
      <c r="R373" s="1">
        <f t="shared" si="116"/>
        <v>44.973959326923143</v>
      </c>
      <c r="S373" s="1">
        <f t="shared" si="117"/>
        <v>80.540827001016012</v>
      </c>
      <c r="T373" s="1">
        <f t="shared" si="118"/>
        <v>44.973959326923143</v>
      </c>
      <c r="U373" s="1">
        <f t="shared" si="119"/>
        <v>0</v>
      </c>
      <c r="V373" s="1">
        <f t="shared" si="120"/>
        <v>0.1369157781957018</v>
      </c>
      <c r="W373" s="1">
        <f t="shared" si="121"/>
        <v>0.23987038786525411</v>
      </c>
      <c r="X373" s="1" t="b">
        <f t="shared" si="107"/>
        <v>0</v>
      </c>
      <c r="Y373" s="1" t="b">
        <f t="shared" si="108"/>
        <v>1</v>
      </c>
      <c r="Z373" s="1" t="b">
        <f t="shared" si="109"/>
        <v>0</v>
      </c>
      <c r="AA373" s="1" t="b">
        <f t="shared" si="110"/>
        <v>1</v>
      </c>
      <c r="AB373" s="1" t="str">
        <f t="shared" si="122"/>
        <v/>
      </c>
      <c r="AC373" s="1" t="str">
        <f t="shared" si="123"/>
        <v/>
      </c>
      <c r="AD373" s="1">
        <f t="shared" si="124"/>
        <v>0</v>
      </c>
      <c r="AE373" s="1">
        <f t="shared" si="125"/>
        <v>0</v>
      </c>
      <c r="AF373" s="1">
        <f>SUM($AE$2:AE372)</f>
        <v>-6.1099999999999852</v>
      </c>
    </row>
    <row r="374" spans="1:32" x14ac:dyDescent="0.25">
      <c r="A374" t="s">
        <v>8</v>
      </c>
      <c r="B374" t="s">
        <v>380</v>
      </c>
      <c r="C374">
        <v>175.39</v>
      </c>
      <c r="D374">
        <v>178.09</v>
      </c>
      <c r="E374">
        <v>178.64</v>
      </c>
      <c r="F374">
        <v>174.84</v>
      </c>
      <c r="G374">
        <v>151229</v>
      </c>
      <c r="H374" s="1">
        <f t="shared" si="103"/>
        <v>175.82377613677286</v>
      </c>
      <c r="I374" s="1">
        <f t="shared" si="104"/>
        <v>174.46404181883659</v>
      </c>
      <c r="J374" s="1">
        <f t="shared" si="105"/>
        <v>173.73529532164196</v>
      </c>
      <c r="K374" s="1">
        <f t="shared" si="106"/>
        <v>173.33982409898988</v>
      </c>
      <c r="L374">
        <v>2.351</v>
      </c>
      <c r="M374" s="1">
        <f t="shared" si="111"/>
        <v>409.07400000000001</v>
      </c>
      <c r="N374" s="1">
        <f t="shared" si="112"/>
        <v>0</v>
      </c>
      <c r="O374" s="1">
        <f t="shared" si="113"/>
        <v>70.152506428571428</v>
      </c>
      <c r="P374" s="1">
        <f t="shared" si="114"/>
        <v>80.506483571428575</v>
      </c>
      <c r="Q374" s="1">
        <f t="shared" si="115"/>
        <v>0.87138952437699402</v>
      </c>
      <c r="R374" s="1">
        <f t="shared" si="116"/>
        <v>46.563770557980924</v>
      </c>
      <c r="S374" s="1">
        <f t="shared" si="117"/>
        <v>80.540827001016012</v>
      </c>
      <c r="T374" s="1">
        <f t="shared" si="118"/>
        <v>44.973959326923143</v>
      </c>
      <c r="U374" s="1">
        <f t="shared" si="119"/>
        <v>4.4699219667741749E-2</v>
      </c>
      <c r="V374" s="1">
        <f t="shared" si="120"/>
        <v>2.2349609833870875E-2</v>
      </c>
      <c r="W374" s="1">
        <f t="shared" si="121"/>
        <v>0.15767686892737484</v>
      </c>
      <c r="X374" s="1" t="b">
        <f t="shared" si="107"/>
        <v>1</v>
      </c>
      <c r="Y374" s="1" t="b">
        <f t="shared" si="108"/>
        <v>1</v>
      </c>
      <c r="Z374" s="1" t="b">
        <f t="shared" si="109"/>
        <v>0</v>
      </c>
      <c r="AA374" s="1" t="b">
        <f t="shared" si="110"/>
        <v>1</v>
      </c>
      <c r="AB374" s="1" t="str">
        <f t="shared" si="122"/>
        <v/>
      </c>
      <c r="AC374" s="1" t="str">
        <f t="shared" si="123"/>
        <v/>
      </c>
      <c r="AD374" s="1">
        <f t="shared" si="124"/>
        <v>0</v>
      </c>
      <c r="AE374" s="1">
        <f t="shared" si="125"/>
        <v>0</v>
      </c>
      <c r="AF374" s="1">
        <f>SUM($AE$2:AE373)</f>
        <v>-6.1099999999999852</v>
      </c>
    </row>
    <row r="375" spans="1:32" x14ac:dyDescent="0.25">
      <c r="A375" t="s">
        <v>8</v>
      </c>
      <c r="B375" t="s">
        <v>381</v>
      </c>
      <c r="C375">
        <v>178</v>
      </c>
      <c r="D375">
        <v>178.67</v>
      </c>
      <c r="E375">
        <v>178.93</v>
      </c>
      <c r="F375">
        <v>176.93</v>
      </c>
      <c r="G375">
        <v>102481</v>
      </c>
      <c r="H375" s="1">
        <f t="shared" si="103"/>
        <v>177.24688806838643</v>
      </c>
      <c r="I375" s="1">
        <f t="shared" si="104"/>
        <v>176.39302090941831</v>
      </c>
      <c r="J375" s="1">
        <f t="shared" si="105"/>
        <v>175.93539275886019</v>
      </c>
      <c r="K375" s="1">
        <f t="shared" si="106"/>
        <v>174.50589214899745</v>
      </c>
      <c r="L375">
        <v>0.32600000000000001</v>
      </c>
      <c r="M375" s="1">
        <f t="shared" si="111"/>
        <v>58.057340000000003</v>
      </c>
      <c r="N375" s="1">
        <f t="shared" si="112"/>
        <v>0</v>
      </c>
      <c r="O375" s="1">
        <f t="shared" si="113"/>
        <v>99.372077857142855</v>
      </c>
      <c r="P375" s="1">
        <f t="shared" si="114"/>
        <v>74.929680000000005</v>
      </c>
      <c r="Q375" s="1">
        <f t="shared" si="115"/>
        <v>1.3262044874226455</v>
      </c>
      <c r="R375" s="1">
        <f t="shared" si="116"/>
        <v>57.011517886462102</v>
      </c>
      <c r="S375" s="1">
        <f t="shared" si="117"/>
        <v>80.540827001016012</v>
      </c>
      <c r="T375" s="1">
        <f t="shared" si="118"/>
        <v>44.973959326923143</v>
      </c>
      <c r="U375" s="1">
        <f t="shared" si="119"/>
        <v>0.33844865591881151</v>
      </c>
      <c r="V375" s="1">
        <f t="shared" si="120"/>
        <v>0.19157393779327664</v>
      </c>
      <c r="W375" s="1">
        <f t="shared" si="121"/>
        <v>0.16424485799448924</v>
      </c>
      <c r="X375" s="1" t="b">
        <f t="shared" si="107"/>
        <v>1</v>
      </c>
      <c r="Y375" s="1" t="b">
        <f t="shared" si="108"/>
        <v>0</v>
      </c>
      <c r="Z375" s="1" t="b">
        <f t="shared" si="109"/>
        <v>1</v>
      </c>
      <c r="AA375" s="1" t="b">
        <f t="shared" si="110"/>
        <v>0</v>
      </c>
      <c r="AB375" s="1" t="str">
        <f t="shared" si="122"/>
        <v/>
      </c>
      <c r="AC375" s="1" t="str">
        <f t="shared" si="123"/>
        <v/>
      </c>
      <c r="AD375" s="1">
        <f t="shared" si="124"/>
        <v>0</v>
      </c>
      <c r="AE375" s="1">
        <f t="shared" si="125"/>
        <v>0</v>
      </c>
      <c r="AF375" s="1">
        <f>SUM($AE$2:AE374)</f>
        <v>-6.1099999999999852</v>
      </c>
    </row>
    <row r="376" spans="1:32" x14ac:dyDescent="0.25">
      <c r="A376" t="s">
        <v>8</v>
      </c>
      <c r="B376" t="s">
        <v>382</v>
      </c>
      <c r="C376">
        <v>178.49</v>
      </c>
      <c r="D376">
        <v>177.29</v>
      </c>
      <c r="E376">
        <v>179.15</v>
      </c>
      <c r="F376">
        <v>175.36</v>
      </c>
      <c r="G376">
        <v>100843</v>
      </c>
      <c r="H376" s="1">
        <f t="shared" si="103"/>
        <v>177.26844403419321</v>
      </c>
      <c r="I376" s="1">
        <f t="shared" si="104"/>
        <v>177.25551045470914</v>
      </c>
      <c r="J376" s="1">
        <f t="shared" si="105"/>
        <v>177.24857873237127</v>
      </c>
      <c r="K376" s="1">
        <f t="shared" si="106"/>
        <v>176.40194607449874</v>
      </c>
      <c r="L376">
        <v>-0.77200000000000002</v>
      </c>
      <c r="M376" s="1">
        <f t="shared" si="111"/>
        <v>0</v>
      </c>
      <c r="N376" s="1">
        <f t="shared" si="112"/>
        <v>137.93323999999998</v>
      </c>
      <c r="O376" s="1">
        <f t="shared" si="113"/>
        <v>103.51903071428572</v>
      </c>
      <c r="P376" s="1">
        <f t="shared" si="114"/>
        <v>65.148160000000004</v>
      </c>
      <c r="Q376" s="1">
        <f t="shared" si="115"/>
        <v>1.5889785791998685</v>
      </c>
      <c r="R376" s="1">
        <f t="shared" si="116"/>
        <v>61.374728704435519</v>
      </c>
      <c r="S376" s="1">
        <f t="shared" si="117"/>
        <v>75.088332525167161</v>
      </c>
      <c r="T376" s="1">
        <f t="shared" si="118"/>
        <v>44.973959326923143</v>
      </c>
      <c r="U376" s="1">
        <f t="shared" si="119"/>
        <v>0.54461599680476536</v>
      </c>
      <c r="V376" s="1">
        <f t="shared" si="120"/>
        <v>0.44153232636178841</v>
      </c>
      <c r="W376" s="1">
        <f t="shared" si="121"/>
        <v>0.23194096809782966</v>
      </c>
      <c r="X376" s="1" t="b">
        <f t="shared" si="107"/>
        <v>1</v>
      </c>
      <c r="Y376" s="1" t="b">
        <f t="shared" si="108"/>
        <v>0</v>
      </c>
      <c r="Z376" s="1" t="b">
        <f t="shared" si="109"/>
        <v>1</v>
      </c>
      <c r="AA376" s="1" t="b">
        <f t="shared" si="110"/>
        <v>0</v>
      </c>
      <c r="AB376" s="1" t="str">
        <f t="shared" si="122"/>
        <v/>
      </c>
      <c r="AC376" s="1" t="str">
        <f t="shared" si="123"/>
        <v/>
      </c>
      <c r="AD376" s="1">
        <f t="shared" si="124"/>
        <v>0</v>
      </c>
      <c r="AE376" s="1">
        <f t="shared" si="125"/>
        <v>0</v>
      </c>
      <c r="AF376" s="1">
        <f>SUM($AE$2:AE375)</f>
        <v>-6.1099999999999852</v>
      </c>
    </row>
    <row r="377" spans="1:32" x14ac:dyDescent="0.25">
      <c r="A377" t="s">
        <v>8</v>
      </c>
      <c r="B377" t="s">
        <v>383</v>
      </c>
      <c r="C377">
        <v>178.25</v>
      </c>
      <c r="D377">
        <v>178.74</v>
      </c>
      <c r="E377">
        <v>179.4</v>
      </c>
      <c r="F377">
        <v>176.88</v>
      </c>
      <c r="G377">
        <v>110706</v>
      </c>
      <c r="H377" s="1">
        <f t="shared" si="103"/>
        <v>178.00422201709659</v>
      </c>
      <c r="I377" s="1">
        <f t="shared" si="104"/>
        <v>177.56275522735456</v>
      </c>
      <c r="J377" s="1">
        <f t="shared" si="105"/>
        <v>177.32615211128368</v>
      </c>
      <c r="K377" s="1">
        <f t="shared" si="106"/>
        <v>177.27028149496081</v>
      </c>
      <c r="L377">
        <v>0.81799999999999995</v>
      </c>
      <c r="M377" s="1">
        <f t="shared" si="111"/>
        <v>145.02321999999998</v>
      </c>
      <c r="N377" s="1">
        <f t="shared" si="112"/>
        <v>0</v>
      </c>
      <c r="O377" s="1">
        <f t="shared" si="113"/>
        <v>103.51903071428572</v>
      </c>
      <c r="P377" s="1">
        <f t="shared" si="114"/>
        <v>40.352912857142861</v>
      </c>
      <c r="Q377" s="1">
        <f t="shared" si="115"/>
        <v>2.5653422116208358</v>
      </c>
      <c r="R377" s="1">
        <f t="shared" si="116"/>
        <v>71.952201481792926</v>
      </c>
      <c r="S377" s="1">
        <f t="shared" si="117"/>
        <v>71.952201481792926</v>
      </c>
      <c r="T377" s="1">
        <f t="shared" si="118"/>
        <v>44.973959326923143</v>
      </c>
      <c r="U377" s="1">
        <f t="shared" si="119"/>
        <v>1</v>
      </c>
      <c r="V377" s="1">
        <f t="shared" si="120"/>
        <v>0.77230799840238262</v>
      </c>
      <c r="W377" s="1">
        <f t="shared" si="121"/>
        <v>0.48194096809782966</v>
      </c>
      <c r="X377" s="1" t="b">
        <f t="shared" si="107"/>
        <v>1</v>
      </c>
      <c r="Y377" s="1" t="b">
        <f t="shared" si="108"/>
        <v>0</v>
      </c>
      <c r="Z377" s="1" t="b">
        <f t="shared" si="109"/>
        <v>1</v>
      </c>
      <c r="AA377" s="1" t="b">
        <f t="shared" si="110"/>
        <v>0</v>
      </c>
      <c r="AB377" s="1" t="str">
        <f t="shared" si="122"/>
        <v/>
      </c>
      <c r="AC377" s="1" t="str">
        <f t="shared" si="123"/>
        <v/>
      </c>
      <c r="AD377" s="1">
        <f t="shared" si="124"/>
        <v>0</v>
      </c>
      <c r="AE377" s="1">
        <f t="shared" si="125"/>
        <v>0</v>
      </c>
      <c r="AF377" s="1">
        <f>SUM($AE$2:AE376)</f>
        <v>-6.1099999999999852</v>
      </c>
    </row>
    <row r="378" spans="1:32" x14ac:dyDescent="0.25">
      <c r="A378" t="s">
        <v>8</v>
      </c>
      <c r="B378" t="s">
        <v>384</v>
      </c>
      <c r="C378">
        <v>178.38</v>
      </c>
      <c r="D378">
        <v>177.02</v>
      </c>
      <c r="E378">
        <v>179.88</v>
      </c>
      <c r="F378">
        <v>175.35</v>
      </c>
      <c r="G378">
        <v>101158</v>
      </c>
      <c r="H378" s="1">
        <f t="shared" si="103"/>
        <v>177.51211100854829</v>
      </c>
      <c r="I378" s="1">
        <f t="shared" si="104"/>
        <v>177.80737761367729</v>
      </c>
      <c r="J378" s="1">
        <f t="shared" si="105"/>
        <v>177.96562507524968</v>
      </c>
      <c r="K378" s="1">
        <f t="shared" si="106"/>
        <v>177.55735467782864</v>
      </c>
      <c r="L378">
        <v>-0.96199999999999997</v>
      </c>
      <c r="M378" s="1">
        <f t="shared" si="111"/>
        <v>0</v>
      </c>
      <c r="N378" s="1">
        <f t="shared" si="112"/>
        <v>171.94788</v>
      </c>
      <c r="O378" s="1">
        <f t="shared" si="113"/>
        <v>111.37514642857143</v>
      </c>
      <c r="P378" s="1">
        <f t="shared" si="114"/>
        <v>40.352912857142861</v>
      </c>
      <c r="Q378" s="1">
        <f t="shared" si="115"/>
        <v>2.7600274315477806</v>
      </c>
      <c r="R378" s="1">
        <f t="shared" si="116"/>
        <v>73.404449350297455</v>
      </c>
      <c r="S378" s="1">
        <f t="shared" si="117"/>
        <v>73.404449350297455</v>
      </c>
      <c r="T378" s="1">
        <f t="shared" si="118"/>
        <v>44.973959326923143</v>
      </c>
      <c r="U378" s="1">
        <f t="shared" si="119"/>
        <v>1</v>
      </c>
      <c r="V378" s="1">
        <f t="shared" si="120"/>
        <v>1</v>
      </c>
      <c r="W378" s="1">
        <f t="shared" si="121"/>
        <v>0.72076616318089415</v>
      </c>
      <c r="X378" s="1" t="b">
        <f t="shared" si="107"/>
        <v>0</v>
      </c>
      <c r="Y378" s="1" t="b">
        <f t="shared" si="108"/>
        <v>0</v>
      </c>
      <c r="Z378" s="1" t="b">
        <f t="shared" si="109"/>
        <v>1</v>
      </c>
      <c r="AA378" s="1" t="b">
        <f t="shared" si="110"/>
        <v>0</v>
      </c>
      <c r="AB378" s="1" t="str">
        <f t="shared" si="122"/>
        <v/>
      </c>
      <c r="AC378" s="1" t="str">
        <f t="shared" si="123"/>
        <v/>
      </c>
      <c r="AD378" s="1">
        <f t="shared" si="124"/>
        <v>0</v>
      </c>
      <c r="AE378" s="1">
        <f t="shared" si="125"/>
        <v>0</v>
      </c>
      <c r="AF378" s="1">
        <f>SUM($AE$2:AE377)</f>
        <v>-6.1099999999999852</v>
      </c>
    </row>
    <row r="379" spans="1:32" x14ac:dyDescent="0.25">
      <c r="A379" t="s">
        <v>8</v>
      </c>
      <c r="B379" t="s">
        <v>385</v>
      </c>
      <c r="C379">
        <v>174.25</v>
      </c>
      <c r="D379">
        <v>174.1</v>
      </c>
      <c r="E379">
        <v>175.71</v>
      </c>
      <c r="F379">
        <v>172.89</v>
      </c>
      <c r="G379">
        <v>102290</v>
      </c>
      <c r="H379" s="1">
        <f t="shared" si="103"/>
        <v>175.80605550427413</v>
      </c>
      <c r="I379" s="1">
        <f t="shared" si="104"/>
        <v>176.82968880683862</v>
      </c>
      <c r="J379" s="1">
        <f t="shared" si="105"/>
        <v>177.37830273370324</v>
      </c>
      <c r="K379" s="1">
        <f t="shared" si="106"/>
        <v>177.77048828418796</v>
      </c>
      <c r="L379">
        <v>-1.65</v>
      </c>
      <c r="M379" s="1">
        <f t="shared" si="111"/>
        <v>0</v>
      </c>
      <c r="N379" s="1">
        <f t="shared" si="112"/>
        <v>292.08300000000003</v>
      </c>
      <c r="O379" s="1">
        <f t="shared" si="113"/>
        <v>111.37514642857143</v>
      </c>
      <c r="P379" s="1">
        <f t="shared" si="114"/>
        <v>39.275590000000001</v>
      </c>
      <c r="Q379" s="1">
        <f t="shared" si="115"/>
        <v>2.8357345218384098</v>
      </c>
      <c r="R379" s="1">
        <f t="shared" si="116"/>
        <v>73.92937404018474</v>
      </c>
      <c r="S379" s="1">
        <f t="shared" si="117"/>
        <v>73.92937404018474</v>
      </c>
      <c r="T379" s="1">
        <f t="shared" si="118"/>
        <v>44.973959326923143</v>
      </c>
      <c r="U379" s="1">
        <f t="shared" si="119"/>
        <v>1</v>
      </c>
      <c r="V379" s="1">
        <f t="shared" si="120"/>
        <v>1</v>
      </c>
      <c r="W379" s="1">
        <f t="shared" si="121"/>
        <v>0.88615399920119131</v>
      </c>
      <c r="X379" s="1" t="b">
        <f t="shared" si="107"/>
        <v>0</v>
      </c>
      <c r="Y379" s="1" t="b">
        <f t="shared" si="108"/>
        <v>0</v>
      </c>
      <c r="Z379" s="1" t="b">
        <f t="shared" si="109"/>
        <v>1</v>
      </c>
      <c r="AA379" s="1" t="b">
        <f t="shared" si="110"/>
        <v>0</v>
      </c>
      <c r="AB379" s="1" t="str">
        <f t="shared" si="122"/>
        <v/>
      </c>
      <c r="AC379" s="1" t="str">
        <f t="shared" si="123"/>
        <v/>
      </c>
      <c r="AD379" s="1">
        <f t="shared" si="124"/>
        <v>0</v>
      </c>
      <c r="AE379" s="1">
        <f t="shared" si="125"/>
        <v>0</v>
      </c>
      <c r="AF379" s="1">
        <f>SUM($AE$2:AE378)</f>
        <v>-6.1099999999999852</v>
      </c>
    </row>
    <row r="380" spans="1:32" x14ac:dyDescent="0.25">
      <c r="A380" t="s">
        <v>8</v>
      </c>
      <c r="B380" t="s">
        <v>386</v>
      </c>
      <c r="C380">
        <v>173.71</v>
      </c>
      <c r="D380">
        <v>173.11</v>
      </c>
      <c r="E380">
        <v>174.89</v>
      </c>
      <c r="F380">
        <v>170.09</v>
      </c>
      <c r="G380">
        <v>115290</v>
      </c>
      <c r="H380" s="1">
        <f t="shared" si="103"/>
        <v>174.45802775213707</v>
      </c>
      <c r="I380" s="1">
        <f t="shared" si="104"/>
        <v>175.26684440341933</v>
      </c>
      <c r="J380" s="1">
        <f t="shared" si="105"/>
        <v>175.70032783743986</v>
      </c>
      <c r="K380" s="1">
        <f t="shared" si="106"/>
        <v>176.79267697791485</v>
      </c>
      <c r="L380">
        <v>-0.56899999999999995</v>
      </c>
      <c r="M380" s="1">
        <f t="shared" si="111"/>
        <v>0</v>
      </c>
      <c r="N380" s="1">
        <f t="shared" si="112"/>
        <v>99.062899999999985</v>
      </c>
      <c r="O380" s="1">
        <f t="shared" si="113"/>
        <v>111.37514642857143</v>
      </c>
      <c r="P380" s="1">
        <f t="shared" si="114"/>
        <v>57.420087142857142</v>
      </c>
      <c r="Q380" s="1">
        <f t="shared" si="115"/>
        <v>1.9396547788490444</v>
      </c>
      <c r="R380" s="1">
        <f t="shared" si="116"/>
        <v>65.982400137762852</v>
      </c>
      <c r="S380" s="1">
        <f t="shared" si="117"/>
        <v>73.92937404018474</v>
      </c>
      <c r="T380" s="1">
        <f t="shared" si="118"/>
        <v>44.973959326923143</v>
      </c>
      <c r="U380" s="1">
        <f t="shared" si="119"/>
        <v>0.7255444627155635</v>
      </c>
      <c r="V380" s="1">
        <f t="shared" si="120"/>
        <v>0.86277223135778169</v>
      </c>
      <c r="W380" s="1">
        <f t="shared" si="121"/>
        <v>0.93138611567889085</v>
      </c>
      <c r="X380" s="1" t="b">
        <f t="shared" si="107"/>
        <v>0</v>
      </c>
      <c r="Y380" s="1" t="b">
        <f t="shared" si="108"/>
        <v>0</v>
      </c>
      <c r="Z380" s="1" t="b">
        <f t="shared" si="109"/>
        <v>0</v>
      </c>
      <c r="AA380" s="1" t="b">
        <f t="shared" si="110"/>
        <v>1</v>
      </c>
      <c r="AB380" s="1" t="str">
        <f t="shared" si="122"/>
        <v/>
      </c>
      <c r="AC380" s="1" t="str">
        <f t="shared" si="123"/>
        <v/>
      </c>
      <c r="AD380" s="1">
        <f t="shared" si="124"/>
        <v>0</v>
      </c>
      <c r="AE380" s="1">
        <f t="shared" si="125"/>
        <v>0</v>
      </c>
      <c r="AF380" s="1">
        <f>SUM($AE$2:AE379)</f>
        <v>-6.1099999999999852</v>
      </c>
    </row>
    <row r="381" spans="1:32" x14ac:dyDescent="0.25">
      <c r="A381" t="s">
        <v>8</v>
      </c>
      <c r="B381" t="s">
        <v>387</v>
      </c>
      <c r="C381">
        <v>174.54</v>
      </c>
      <c r="D381">
        <v>165.65</v>
      </c>
      <c r="E381">
        <v>175.72</v>
      </c>
      <c r="F381">
        <v>162.1</v>
      </c>
      <c r="G381">
        <v>276188</v>
      </c>
      <c r="H381" s="1">
        <f t="shared" si="103"/>
        <v>170.05401387606855</v>
      </c>
      <c r="I381" s="1">
        <f t="shared" si="104"/>
        <v>172.69642220170965</v>
      </c>
      <c r="J381" s="1">
        <f t="shared" si="105"/>
        <v>174.11261489911209</v>
      </c>
      <c r="K381" s="1">
        <f t="shared" si="106"/>
        <v>175.17115440935547</v>
      </c>
      <c r="L381">
        <v>-4.3090000000000002</v>
      </c>
      <c r="M381" s="1">
        <f t="shared" si="111"/>
        <v>0</v>
      </c>
      <c r="N381" s="1">
        <f t="shared" si="112"/>
        <v>745.93099000000007</v>
      </c>
      <c r="O381" s="1">
        <f t="shared" si="113"/>
        <v>93.375850000000014</v>
      </c>
      <c r="P381" s="1">
        <f t="shared" si="114"/>
        <v>64.496008571428575</v>
      </c>
      <c r="Q381" s="1">
        <f t="shared" si="115"/>
        <v>1.4477771891354696</v>
      </c>
      <c r="R381" s="1">
        <f t="shared" si="116"/>
        <v>59.146608423408416</v>
      </c>
      <c r="S381" s="1">
        <f t="shared" si="117"/>
        <v>73.92937404018474</v>
      </c>
      <c r="T381" s="1">
        <f t="shared" si="118"/>
        <v>44.973959326923143</v>
      </c>
      <c r="U381" s="1">
        <f t="shared" si="119"/>
        <v>0.48946455220322543</v>
      </c>
      <c r="V381" s="1">
        <f t="shared" si="120"/>
        <v>0.60750450745939444</v>
      </c>
      <c r="W381" s="1">
        <f t="shared" si="121"/>
        <v>0.80375225372969716</v>
      </c>
      <c r="X381" s="1" t="b">
        <f t="shared" si="107"/>
        <v>0</v>
      </c>
      <c r="Y381" s="1" t="b">
        <f t="shared" si="108"/>
        <v>0</v>
      </c>
      <c r="Z381" s="1" t="b">
        <f t="shared" si="109"/>
        <v>0</v>
      </c>
      <c r="AA381" s="1" t="b">
        <f t="shared" si="110"/>
        <v>1</v>
      </c>
      <c r="AB381" s="1" t="str">
        <f t="shared" si="122"/>
        <v/>
      </c>
      <c r="AC381" s="1" t="str">
        <f t="shared" si="123"/>
        <v/>
      </c>
      <c r="AD381" s="1">
        <f t="shared" si="124"/>
        <v>0</v>
      </c>
      <c r="AE381" s="1">
        <f t="shared" si="125"/>
        <v>0</v>
      </c>
      <c r="AF381" s="1">
        <f>SUM($AE$2:AE380)</f>
        <v>-6.1099999999999852</v>
      </c>
    </row>
    <row r="382" spans="1:32" x14ac:dyDescent="0.25">
      <c r="A382" t="s">
        <v>8</v>
      </c>
      <c r="B382" t="s">
        <v>388</v>
      </c>
      <c r="C382">
        <v>162.56</v>
      </c>
      <c r="D382">
        <v>161</v>
      </c>
      <c r="E382">
        <v>163.85</v>
      </c>
      <c r="F382">
        <v>160.35</v>
      </c>
      <c r="G382">
        <v>212048</v>
      </c>
      <c r="H382" s="1">
        <f t="shared" si="103"/>
        <v>165.52700693803428</v>
      </c>
      <c r="I382" s="1">
        <f t="shared" si="104"/>
        <v>168.24321110085486</v>
      </c>
      <c r="J382" s="1">
        <f t="shared" si="105"/>
        <v>169.69895450837959</v>
      </c>
      <c r="K382" s="1">
        <f t="shared" si="106"/>
        <v>172.58003989124487</v>
      </c>
      <c r="L382">
        <v>-2.8069999999999999</v>
      </c>
      <c r="M382" s="1">
        <f t="shared" si="111"/>
        <v>0</v>
      </c>
      <c r="N382" s="1">
        <f t="shared" si="112"/>
        <v>464.97955000000002</v>
      </c>
      <c r="O382" s="1">
        <f t="shared" si="113"/>
        <v>61.735607142857134</v>
      </c>
      <c r="P382" s="1">
        <f t="shared" si="114"/>
        <v>117.77679357142857</v>
      </c>
      <c r="Q382" s="1">
        <f t="shared" si="115"/>
        <v>0.52417462957518957</v>
      </c>
      <c r="R382" s="1">
        <f t="shared" si="116"/>
        <v>34.390720026699626</v>
      </c>
      <c r="S382" s="1">
        <f t="shared" si="117"/>
        <v>73.92937404018474</v>
      </c>
      <c r="T382" s="1">
        <f t="shared" si="118"/>
        <v>34.390720026699626</v>
      </c>
      <c r="U382" s="1">
        <f t="shared" si="119"/>
        <v>0</v>
      </c>
      <c r="V382" s="1">
        <f t="shared" si="120"/>
        <v>0.24473227610161272</v>
      </c>
      <c r="W382" s="1">
        <f t="shared" si="121"/>
        <v>0.55375225372969716</v>
      </c>
      <c r="X382" s="1" t="b">
        <f t="shared" si="107"/>
        <v>0</v>
      </c>
      <c r="Y382" s="1" t="b">
        <f t="shared" si="108"/>
        <v>1</v>
      </c>
      <c r="Z382" s="1" t="b">
        <f t="shared" si="109"/>
        <v>0</v>
      </c>
      <c r="AA382" s="1" t="b">
        <f t="shared" si="110"/>
        <v>1</v>
      </c>
      <c r="AB382" s="1" t="str">
        <f t="shared" si="122"/>
        <v/>
      </c>
      <c r="AC382" s="1" t="str">
        <f t="shared" si="123"/>
        <v/>
      </c>
      <c r="AD382" s="1">
        <f t="shared" si="124"/>
        <v>0</v>
      </c>
      <c r="AE382" s="1">
        <f t="shared" si="125"/>
        <v>0</v>
      </c>
      <c r="AF382" s="1">
        <f>SUM($AE$2:AE381)</f>
        <v>-6.1099999999999852</v>
      </c>
    </row>
    <row r="383" spans="1:32" x14ac:dyDescent="0.25">
      <c r="A383" t="s">
        <v>8</v>
      </c>
      <c r="B383" t="s">
        <v>389</v>
      </c>
      <c r="C383">
        <v>155.03</v>
      </c>
      <c r="D383">
        <v>153.66999999999999</v>
      </c>
      <c r="E383">
        <v>157.22999999999999</v>
      </c>
      <c r="F383">
        <v>151.85</v>
      </c>
      <c r="G383">
        <v>225404</v>
      </c>
      <c r="H383" s="1">
        <f t="shared" si="103"/>
        <v>159.59850346901715</v>
      </c>
      <c r="I383" s="1">
        <f t="shared" si="104"/>
        <v>163.15560555042742</v>
      </c>
      <c r="J383" s="1">
        <f t="shared" si="105"/>
        <v>165.06202627379764</v>
      </c>
      <c r="K383" s="1">
        <f t="shared" si="106"/>
        <v>168.09820402522448</v>
      </c>
      <c r="L383">
        <v>-4.5529999999999999</v>
      </c>
      <c r="M383" s="1">
        <f t="shared" si="111"/>
        <v>0</v>
      </c>
      <c r="N383" s="1">
        <f t="shared" si="112"/>
        <v>733.03300000000002</v>
      </c>
      <c r="O383" s="1">
        <f t="shared" si="113"/>
        <v>56.803249999999998</v>
      </c>
      <c r="P383" s="1">
        <f t="shared" si="114"/>
        <v>150.98961857142857</v>
      </c>
      <c r="Q383" s="1">
        <f t="shared" si="115"/>
        <v>0.37620632820612182</v>
      </c>
      <c r="R383" s="1">
        <f t="shared" si="116"/>
        <v>27.336477132502722</v>
      </c>
      <c r="S383" s="1">
        <f t="shared" si="117"/>
        <v>73.92937404018474</v>
      </c>
      <c r="T383" s="1">
        <f t="shared" si="118"/>
        <v>27.336477132502722</v>
      </c>
      <c r="U383" s="1">
        <f t="shared" si="119"/>
        <v>0</v>
      </c>
      <c r="V383" s="1">
        <f t="shared" si="120"/>
        <v>0</v>
      </c>
      <c r="W383" s="1">
        <f t="shared" si="121"/>
        <v>0.30375225372969722</v>
      </c>
      <c r="X383" s="1" t="b">
        <f t="shared" si="107"/>
        <v>0</v>
      </c>
      <c r="Y383" s="1" t="b">
        <f t="shared" si="108"/>
        <v>1</v>
      </c>
      <c r="Z383" s="1" t="b">
        <f t="shared" si="109"/>
        <v>0</v>
      </c>
      <c r="AA383" s="1" t="b">
        <f t="shared" si="110"/>
        <v>1</v>
      </c>
      <c r="AB383" s="1" t="str">
        <f t="shared" si="122"/>
        <v/>
      </c>
      <c r="AC383" s="1" t="str">
        <f t="shared" si="123"/>
        <v/>
      </c>
      <c r="AD383" s="1">
        <f t="shared" si="124"/>
        <v>0</v>
      </c>
      <c r="AE383" s="1">
        <f t="shared" si="125"/>
        <v>0</v>
      </c>
      <c r="AF383" s="1">
        <f>SUM($AE$2:AE382)</f>
        <v>-6.1099999999999852</v>
      </c>
    </row>
    <row r="384" spans="1:32" x14ac:dyDescent="0.25">
      <c r="A384" t="s">
        <v>8</v>
      </c>
      <c r="B384" t="s">
        <v>390</v>
      </c>
      <c r="C384">
        <v>158.47999999999999</v>
      </c>
      <c r="D384">
        <v>157.43</v>
      </c>
      <c r="E384">
        <v>158.72999999999999</v>
      </c>
      <c r="F384">
        <v>156.11000000000001</v>
      </c>
      <c r="G384">
        <v>180096</v>
      </c>
      <c r="H384" s="1">
        <f t="shared" si="103"/>
        <v>158.51425173450858</v>
      </c>
      <c r="I384" s="1">
        <f t="shared" si="104"/>
        <v>159.16480277521373</v>
      </c>
      <c r="J384" s="1">
        <f t="shared" si="105"/>
        <v>159.51346411729099</v>
      </c>
      <c r="K384" s="1">
        <f t="shared" si="106"/>
        <v>163.09863435092069</v>
      </c>
      <c r="L384">
        <v>2.4470000000000001</v>
      </c>
      <c r="M384" s="1">
        <f t="shared" si="111"/>
        <v>376.03048999999999</v>
      </c>
      <c r="N384" s="1">
        <f t="shared" si="112"/>
        <v>0</v>
      </c>
      <c r="O384" s="1">
        <f t="shared" si="113"/>
        <v>52.299194285714279</v>
      </c>
      <c r="P384" s="1">
        <f t="shared" si="114"/>
        <v>203.34911857142856</v>
      </c>
      <c r="Q384" s="1">
        <f t="shared" si="115"/>
        <v>0.25718918603201923</v>
      </c>
      <c r="R384" s="1">
        <f t="shared" si="116"/>
        <v>20.457476797407708</v>
      </c>
      <c r="S384" s="1">
        <f t="shared" si="117"/>
        <v>73.92937404018474</v>
      </c>
      <c r="T384" s="1">
        <f t="shared" si="118"/>
        <v>20.457476797407708</v>
      </c>
      <c r="U384" s="1">
        <f t="shared" si="119"/>
        <v>0</v>
      </c>
      <c r="V384" s="1">
        <f t="shared" si="120"/>
        <v>0</v>
      </c>
      <c r="W384" s="1">
        <f t="shared" si="121"/>
        <v>0.12236613805080636</v>
      </c>
      <c r="X384" s="1" t="b">
        <f t="shared" si="107"/>
        <v>0</v>
      </c>
      <c r="Y384" s="1" t="b">
        <f t="shared" si="108"/>
        <v>1</v>
      </c>
      <c r="Z384" s="1" t="b">
        <f t="shared" si="109"/>
        <v>0</v>
      </c>
      <c r="AA384" s="1" t="b">
        <f t="shared" si="110"/>
        <v>1</v>
      </c>
      <c r="AB384" s="1" t="str">
        <f t="shared" si="122"/>
        <v/>
      </c>
      <c r="AC384" s="1" t="str">
        <f t="shared" si="123"/>
        <v/>
      </c>
      <c r="AD384" s="1">
        <f t="shared" si="124"/>
        <v>0</v>
      </c>
      <c r="AE384" s="1">
        <f t="shared" si="125"/>
        <v>0</v>
      </c>
      <c r="AF384" s="1">
        <f>SUM($AE$2:AE383)</f>
        <v>-6.1099999999999852</v>
      </c>
    </row>
    <row r="385" spans="1:32" x14ac:dyDescent="0.25">
      <c r="A385" t="s">
        <v>8</v>
      </c>
      <c r="B385" t="s">
        <v>391</v>
      </c>
      <c r="C385">
        <v>155.72999999999999</v>
      </c>
      <c r="D385">
        <v>159.16999999999999</v>
      </c>
      <c r="E385">
        <v>159.47999999999999</v>
      </c>
      <c r="F385">
        <v>155.30000000000001</v>
      </c>
      <c r="G385">
        <v>135838</v>
      </c>
      <c r="H385" s="1">
        <f t="shared" si="103"/>
        <v>158.84212586725428</v>
      </c>
      <c r="I385" s="1">
        <f t="shared" si="104"/>
        <v>158.64540138760685</v>
      </c>
      <c r="J385" s="1">
        <f t="shared" si="105"/>
        <v>158.53996735276314</v>
      </c>
      <c r="K385" s="1">
        <f t="shared" si="106"/>
        <v>159.16485448889318</v>
      </c>
      <c r="L385">
        <v>1.105</v>
      </c>
      <c r="M385" s="1">
        <f t="shared" si="111"/>
        <v>173.96015</v>
      </c>
      <c r="N385" s="1">
        <f t="shared" si="112"/>
        <v>0</v>
      </c>
      <c r="O385" s="1">
        <f t="shared" si="113"/>
        <v>79.15851499999998</v>
      </c>
      <c r="P385" s="1">
        <f t="shared" si="114"/>
        <v>188.92646857142859</v>
      </c>
      <c r="Q385" s="1">
        <f t="shared" si="115"/>
        <v>0.41899113236254681</v>
      </c>
      <c r="R385" s="1">
        <f t="shared" si="116"/>
        <v>29.527396106059399</v>
      </c>
      <c r="S385" s="1">
        <f t="shared" si="117"/>
        <v>73.92937404018474</v>
      </c>
      <c r="T385" s="1">
        <f t="shared" si="118"/>
        <v>20.457476797407708</v>
      </c>
      <c r="U385" s="1">
        <f t="shared" si="119"/>
        <v>0.16962030106154224</v>
      </c>
      <c r="V385" s="1">
        <f t="shared" si="120"/>
        <v>8.4810150530771122E-2</v>
      </c>
      <c r="W385" s="1">
        <f t="shared" si="121"/>
        <v>4.2405075265385561E-2</v>
      </c>
      <c r="X385" s="1" t="b">
        <f t="shared" si="107"/>
        <v>0</v>
      </c>
      <c r="Y385" s="1" t="b">
        <f t="shared" si="108"/>
        <v>1</v>
      </c>
      <c r="Z385" s="1" t="b">
        <f t="shared" si="109"/>
        <v>1</v>
      </c>
      <c r="AA385" s="1" t="b">
        <f t="shared" si="110"/>
        <v>0</v>
      </c>
      <c r="AB385" s="1" t="str">
        <f t="shared" si="122"/>
        <v/>
      </c>
      <c r="AC385" s="1" t="str">
        <f t="shared" si="123"/>
        <v/>
      </c>
      <c r="AD385" s="1">
        <f t="shared" si="124"/>
        <v>0</v>
      </c>
      <c r="AE385" s="1">
        <f t="shared" si="125"/>
        <v>0</v>
      </c>
      <c r="AF385" s="1">
        <f>SUM($AE$2:AE384)</f>
        <v>-6.1099999999999852</v>
      </c>
    </row>
    <row r="386" spans="1:32" x14ac:dyDescent="0.25">
      <c r="A386" t="s">
        <v>8</v>
      </c>
      <c r="B386" t="s">
        <v>392</v>
      </c>
      <c r="C386">
        <v>161.71</v>
      </c>
      <c r="D386">
        <v>162.22</v>
      </c>
      <c r="E386">
        <v>162.30000000000001</v>
      </c>
      <c r="F386">
        <v>159.12</v>
      </c>
      <c r="G386">
        <v>130290</v>
      </c>
      <c r="H386" s="1">
        <f t="shared" si="103"/>
        <v>160.53106293362714</v>
      </c>
      <c r="I386" s="1">
        <f t="shared" si="104"/>
        <v>159.51770069380342</v>
      </c>
      <c r="J386" s="1">
        <f t="shared" si="105"/>
        <v>158.97459151951884</v>
      </c>
      <c r="K386" s="1">
        <f t="shared" si="106"/>
        <v>158.6809695330038</v>
      </c>
      <c r="L386">
        <v>1.9159999999999999</v>
      </c>
      <c r="M386" s="1">
        <f t="shared" si="111"/>
        <v>304.96971999999994</v>
      </c>
      <c r="N386" s="1">
        <f t="shared" si="112"/>
        <v>0</v>
      </c>
      <c r="O386" s="1">
        <f t="shared" si="113"/>
        <v>90.2265257142857</v>
      </c>
      <c r="P386" s="1">
        <f t="shared" si="114"/>
        <v>188.92646857142859</v>
      </c>
      <c r="Q386" s="1">
        <f t="shared" si="115"/>
        <v>0.47757482790281025</v>
      </c>
      <c r="R386" s="1">
        <f t="shared" si="116"/>
        <v>32.321532479045686</v>
      </c>
      <c r="S386" s="1">
        <f t="shared" si="117"/>
        <v>73.92937404018474</v>
      </c>
      <c r="T386" s="1">
        <f t="shared" si="118"/>
        <v>20.457476797407708</v>
      </c>
      <c r="U386" s="1">
        <f t="shared" si="119"/>
        <v>0.2218745975623779</v>
      </c>
      <c r="V386" s="1">
        <f t="shared" si="120"/>
        <v>0.19574744931196009</v>
      </c>
      <c r="W386" s="1">
        <f t="shared" si="121"/>
        <v>9.7873724655980043E-2</v>
      </c>
      <c r="X386" s="1" t="b">
        <f t="shared" si="107"/>
        <v>1</v>
      </c>
      <c r="Y386" s="1" t="b">
        <f t="shared" si="108"/>
        <v>1</v>
      </c>
      <c r="Z386" s="1" t="b">
        <f t="shared" si="109"/>
        <v>1</v>
      </c>
      <c r="AA386" s="1" t="b">
        <f t="shared" si="110"/>
        <v>0</v>
      </c>
      <c r="AB386" s="1" t="str">
        <f t="shared" si="122"/>
        <v>Buy</v>
      </c>
      <c r="AC386" s="1" t="str">
        <f t="shared" si="123"/>
        <v/>
      </c>
      <c r="AD386" s="1">
        <f t="shared" si="124"/>
        <v>1</v>
      </c>
      <c r="AE386" s="1">
        <f t="shared" si="125"/>
        <v>-159.16999999999999</v>
      </c>
      <c r="AF386" s="1">
        <f>SUM($AE$2:AE385)</f>
        <v>-6.1099999999999852</v>
      </c>
    </row>
    <row r="387" spans="1:32" x14ac:dyDescent="0.25">
      <c r="A387" t="s">
        <v>8</v>
      </c>
      <c r="B387" t="s">
        <v>393</v>
      </c>
      <c r="C387">
        <v>160.97999999999999</v>
      </c>
      <c r="D387">
        <v>159.12</v>
      </c>
      <c r="E387">
        <v>161.99</v>
      </c>
      <c r="F387">
        <v>159.11000000000001</v>
      </c>
      <c r="G387">
        <v>85951</v>
      </c>
      <c r="H387" s="1">
        <f t="shared" si="103"/>
        <v>159.82553146681357</v>
      </c>
      <c r="I387" s="1">
        <f t="shared" si="104"/>
        <v>160.24885034690172</v>
      </c>
      <c r="J387" s="1">
        <f t="shared" si="105"/>
        <v>160.47572713230844</v>
      </c>
      <c r="K387" s="1">
        <f t="shared" si="106"/>
        <v>159.51374347296957</v>
      </c>
      <c r="L387">
        <v>-1.911</v>
      </c>
      <c r="M387" s="1">
        <f t="shared" si="111"/>
        <v>0</v>
      </c>
      <c r="N387" s="1">
        <f t="shared" si="112"/>
        <v>310.00242000000003</v>
      </c>
      <c r="O387" s="1">
        <f t="shared" si="113"/>
        <v>104.79392285714286</v>
      </c>
      <c r="P387" s="1">
        <f t="shared" si="114"/>
        <v>188.92646857142859</v>
      </c>
      <c r="Q387" s="1">
        <f t="shared" si="115"/>
        <v>0.55468100181803159</v>
      </c>
      <c r="R387" s="1">
        <f t="shared" si="116"/>
        <v>35.678123111390178</v>
      </c>
      <c r="S387" s="1">
        <f t="shared" si="117"/>
        <v>73.92937404018474</v>
      </c>
      <c r="T387" s="1">
        <f t="shared" si="118"/>
        <v>20.457476797407708</v>
      </c>
      <c r="U387" s="1">
        <f t="shared" si="119"/>
        <v>0.28464758310101801</v>
      </c>
      <c r="V387" s="1">
        <f t="shared" si="120"/>
        <v>0.25326109033169797</v>
      </c>
      <c r="W387" s="1">
        <f t="shared" si="121"/>
        <v>0.16903562043123455</v>
      </c>
      <c r="X387" s="1" t="b">
        <f t="shared" si="107"/>
        <v>0</v>
      </c>
      <c r="Y387" s="1" t="b">
        <f t="shared" si="108"/>
        <v>1</v>
      </c>
      <c r="Z387" s="1" t="b">
        <f t="shared" si="109"/>
        <v>1</v>
      </c>
      <c r="AA387" s="1" t="b">
        <f t="shared" si="110"/>
        <v>0</v>
      </c>
      <c r="AB387" s="1" t="str">
        <f t="shared" si="122"/>
        <v/>
      </c>
      <c r="AC387" s="1" t="str">
        <f t="shared" si="123"/>
        <v/>
      </c>
      <c r="AD387" s="1">
        <f t="shared" si="124"/>
        <v>1</v>
      </c>
      <c r="AE387" s="1">
        <f t="shared" si="125"/>
        <v>0</v>
      </c>
      <c r="AF387" s="1">
        <f>SUM($AE$2:AE386)</f>
        <v>-165.27999999999997</v>
      </c>
    </row>
    <row r="388" spans="1:32" x14ac:dyDescent="0.25">
      <c r="A388" t="s">
        <v>8</v>
      </c>
      <c r="B388" t="s">
        <v>394</v>
      </c>
      <c r="C388">
        <v>157.5</v>
      </c>
      <c r="D388">
        <v>159.30000000000001</v>
      </c>
      <c r="E388">
        <v>159.36000000000001</v>
      </c>
      <c r="F388">
        <v>155.54</v>
      </c>
      <c r="G388">
        <v>106916</v>
      </c>
      <c r="H388" s="1">
        <f t="shared" ref="H388:H451" si="126">($D388*(2/(3+1))) +(H387*(1-(2/(3+1))))</f>
        <v>159.56276573340679</v>
      </c>
      <c r="I388" s="1">
        <f t="shared" ref="I388:I451" si="127">($D388*(2/(9+1))) +(H387*(1-(2/(9+1))))</f>
        <v>159.72042517345088</v>
      </c>
      <c r="J388" s="1">
        <f t="shared" ref="J388:J451" si="128">($D388*(2/(50+1))) +(H387*(1-(2/(50+1))))</f>
        <v>159.80492238968364</v>
      </c>
      <c r="K388" s="1">
        <f t="shared" ref="K388:K451" si="129">($D388*(2/(200+1))) +(I387*(1-(2/(200+1))))</f>
        <v>160.23940904991761</v>
      </c>
      <c r="L388">
        <v>0.113</v>
      </c>
      <c r="M388" s="1">
        <f t="shared" si="111"/>
        <v>17.980560000000001</v>
      </c>
      <c r="N388" s="1">
        <f t="shared" si="112"/>
        <v>0</v>
      </c>
      <c r="O388" s="1">
        <f t="shared" si="113"/>
        <v>75.574351428571418</v>
      </c>
      <c r="P388" s="1">
        <f t="shared" si="114"/>
        <v>211.0694985714286</v>
      </c>
      <c r="Q388" s="1">
        <f t="shared" si="115"/>
        <v>0.3580543467439759</v>
      </c>
      <c r="R388" s="1">
        <f t="shared" si="116"/>
        <v>26.365244336681712</v>
      </c>
      <c r="S388" s="1">
        <f t="shared" si="117"/>
        <v>73.92937404018474</v>
      </c>
      <c r="T388" s="1">
        <f t="shared" si="118"/>
        <v>20.457476797407708</v>
      </c>
      <c r="U388" s="1">
        <f t="shared" si="119"/>
        <v>0.1104835968780222</v>
      </c>
      <c r="V388" s="1">
        <f t="shared" si="120"/>
        <v>0.19756558998952012</v>
      </c>
      <c r="W388" s="1">
        <f t="shared" si="121"/>
        <v>0.1966565196507401</v>
      </c>
      <c r="X388" s="1" t="b">
        <f t="shared" ref="X388:X451" si="130">IF(AND((I388&gt;J388),(J388&gt;K388)),TRUE,FALSE)</f>
        <v>0</v>
      </c>
      <c r="Y388" s="1" t="b">
        <f t="shared" ref="Y388:Y451" si="131">IF(U388&lt;0.3,TRUE,FALSE)</f>
        <v>1</v>
      </c>
      <c r="Z388" s="1" t="b">
        <f t="shared" ref="Z388:Z451" si="132">IF(V388&gt;W388,TRUE,FALSE)</f>
        <v>1</v>
      </c>
      <c r="AA388" s="1" t="b">
        <f t="shared" ref="AA388:AA451" si="133">IF(V388&lt;W388,TRUE,FALSE)</f>
        <v>0</v>
      </c>
      <c r="AB388" s="1" t="str">
        <f t="shared" si="122"/>
        <v/>
      </c>
      <c r="AC388" s="1" t="str">
        <f t="shared" si="123"/>
        <v/>
      </c>
      <c r="AD388" s="1">
        <f t="shared" si="124"/>
        <v>1</v>
      </c>
      <c r="AE388" s="1">
        <f t="shared" si="125"/>
        <v>0</v>
      </c>
      <c r="AF388" s="1">
        <f>SUM($AE$2:AE387)</f>
        <v>-165.27999999999997</v>
      </c>
    </row>
    <row r="389" spans="1:32" x14ac:dyDescent="0.25">
      <c r="A389" t="s">
        <v>8</v>
      </c>
      <c r="B389" t="s">
        <v>395</v>
      </c>
      <c r="C389">
        <v>160.84</v>
      </c>
      <c r="D389">
        <v>164.03</v>
      </c>
      <c r="E389">
        <v>167.36</v>
      </c>
      <c r="F389">
        <v>159.57</v>
      </c>
      <c r="G389">
        <v>182247</v>
      </c>
      <c r="H389" s="1">
        <f t="shared" si="126"/>
        <v>161.7963828667034</v>
      </c>
      <c r="I389" s="1">
        <f t="shared" si="127"/>
        <v>160.45621258672546</v>
      </c>
      <c r="J389" s="1">
        <f t="shared" si="128"/>
        <v>159.73795139092027</v>
      </c>
      <c r="K389" s="1">
        <f t="shared" si="129"/>
        <v>159.76330651500857</v>
      </c>
      <c r="L389">
        <v>2.9689999999999999</v>
      </c>
      <c r="M389" s="1">
        <f t="shared" ref="M389:M452" si="134">IF(L389&gt;0,L389*D388,0)</f>
        <v>472.96170000000001</v>
      </c>
      <c r="N389" s="1">
        <f t="shared" ref="N389:N452" si="135">IF(L389&lt;0,L389*D388*-1,0)</f>
        <v>0</v>
      </c>
      <c r="O389" s="1">
        <f t="shared" si="113"/>
        <v>72.711724285714268</v>
      </c>
      <c r="P389" s="1">
        <f t="shared" si="114"/>
        <v>211.0694985714286</v>
      </c>
      <c r="Q389" s="1">
        <f t="shared" si="115"/>
        <v>0.34449186063285075</v>
      </c>
      <c r="R389" s="1">
        <f t="shared" si="116"/>
        <v>25.622457875698771</v>
      </c>
      <c r="S389" s="1">
        <f t="shared" si="117"/>
        <v>73.92937404018474</v>
      </c>
      <c r="T389" s="1">
        <f t="shared" si="118"/>
        <v>20.457476797407708</v>
      </c>
      <c r="U389" s="1">
        <f t="shared" si="119"/>
        <v>9.6592440975876312E-2</v>
      </c>
      <c r="V389" s="1">
        <f t="shared" si="120"/>
        <v>0.10353801892694925</v>
      </c>
      <c r="W389" s="1">
        <f t="shared" si="121"/>
        <v>0.17839955462932361</v>
      </c>
      <c r="X389" s="1" t="b">
        <f t="shared" si="130"/>
        <v>0</v>
      </c>
      <c r="Y389" s="1" t="b">
        <f t="shared" si="131"/>
        <v>1</v>
      </c>
      <c r="Z389" s="1" t="b">
        <f t="shared" si="132"/>
        <v>0</v>
      </c>
      <c r="AA389" s="1" t="b">
        <f t="shared" si="133"/>
        <v>1</v>
      </c>
      <c r="AB389" s="1" t="str">
        <f t="shared" si="122"/>
        <v/>
      </c>
      <c r="AC389" s="1" t="str">
        <f t="shared" si="123"/>
        <v>Sell</v>
      </c>
      <c r="AD389" s="1">
        <f t="shared" si="124"/>
        <v>0</v>
      </c>
      <c r="AE389" s="1">
        <f t="shared" si="125"/>
        <v>159.30000000000001</v>
      </c>
      <c r="AF389" s="1">
        <f>SUM($AE$2:AE388)</f>
        <v>-165.27999999999997</v>
      </c>
    </row>
    <row r="390" spans="1:32" x14ac:dyDescent="0.25">
      <c r="A390" t="s">
        <v>8</v>
      </c>
      <c r="B390" t="s">
        <v>396</v>
      </c>
      <c r="C390">
        <v>161.34</v>
      </c>
      <c r="D390">
        <v>162.06</v>
      </c>
      <c r="E390">
        <v>163</v>
      </c>
      <c r="F390">
        <v>159.21</v>
      </c>
      <c r="G390">
        <v>158747</v>
      </c>
      <c r="H390" s="1">
        <f t="shared" si="126"/>
        <v>161.92819143335169</v>
      </c>
      <c r="I390" s="1">
        <f t="shared" si="127"/>
        <v>161.84910629336272</v>
      </c>
      <c r="J390" s="1">
        <f t="shared" si="128"/>
        <v>161.80672079349932</v>
      </c>
      <c r="K390" s="1">
        <f t="shared" si="129"/>
        <v>160.47217067043962</v>
      </c>
      <c r="L390">
        <v>-1.2010000000000001</v>
      </c>
      <c r="M390" s="1">
        <f t="shared" si="134"/>
        <v>0</v>
      </c>
      <c r="N390" s="1">
        <f t="shared" si="135"/>
        <v>197.00003000000001</v>
      </c>
      <c r="O390" s="1">
        <f t="shared" si="113"/>
        <v>106.49470285714285</v>
      </c>
      <c r="P390" s="1">
        <f t="shared" si="114"/>
        <v>201.21712428571431</v>
      </c>
      <c r="Q390" s="1">
        <f t="shared" si="115"/>
        <v>0.52925268281802795</v>
      </c>
      <c r="R390" s="1">
        <f t="shared" si="116"/>
        <v>34.6085829218719</v>
      </c>
      <c r="S390" s="1">
        <f t="shared" si="117"/>
        <v>73.92937404018474</v>
      </c>
      <c r="T390" s="1">
        <f t="shared" si="118"/>
        <v>20.457476797407708</v>
      </c>
      <c r="U390" s="1">
        <f t="shared" si="119"/>
        <v>0.26464567098141856</v>
      </c>
      <c r="V390" s="1">
        <f t="shared" si="120"/>
        <v>0.18061905597864744</v>
      </c>
      <c r="W390" s="1">
        <f t="shared" si="121"/>
        <v>0.18909232298408379</v>
      </c>
      <c r="X390" s="1" t="b">
        <f t="shared" si="130"/>
        <v>1</v>
      </c>
      <c r="Y390" s="1" t="b">
        <f t="shared" si="131"/>
        <v>1</v>
      </c>
      <c r="Z390" s="1" t="b">
        <f t="shared" si="132"/>
        <v>0</v>
      </c>
      <c r="AA390" s="1" t="b">
        <f t="shared" si="133"/>
        <v>1</v>
      </c>
      <c r="AB390" s="1" t="str">
        <f t="shared" si="122"/>
        <v/>
      </c>
      <c r="AC390" s="1" t="str">
        <f t="shared" si="123"/>
        <v/>
      </c>
      <c r="AD390" s="1">
        <f t="shared" si="124"/>
        <v>0</v>
      </c>
      <c r="AE390" s="1">
        <f t="shared" si="125"/>
        <v>0</v>
      </c>
      <c r="AF390" s="1">
        <f>SUM($AE$2:AE389)</f>
        <v>-5.9799999999999613</v>
      </c>
    </row>
    <row r="391" spans="1:32" x14ac:dyDescent="0.25">
      <c r="A391" t="s">
        <v>8</v>
      </c>
      <c r="B391" t="s">
        <v>397</v>
      </c>
      <c r="C391">
        <v>170.11</v>
      </c>
      <c r="D391">
        <v>166.97</v>
      </c>
      <c r="E391">
        <v>171</v>
      </c>
      <c r="F391">
        <v>164.36</v>
      </c>
      <c r="G391">
        <v>264011</v>
      </c>
      <c r="H391" s="1">
        <f t="shared" si="126"/>
        <v>164.44909571667586</v>
      </c>
      <c r="I391" s="1">
        <f t="shared" si="127"/>
        <v>162.93655314668135</v>
      </c>
      <c r="J391" s="1">
        <f t="shared" si="128"/>
        <v>162.12590941635753</v>
      </c>
      <c r="K391" s="1">
        <f t="shared" si="129"/>
        <v>161.90006045959791</v>
      </c>
      <c r="L391">
        <v>3.03</v>
      </c>
      <c r="M391" s="1">
        <f t="shared" si="134"/>
        <v>491.04179999999997</v>
      </c>
      <c r="N391" s="1">
        <f t="shared" si="135"/>
        <v>0</v>
      </c>
      <c r="O391" s="1">
        <f t="shared" si="113"/>
        <v>96.135901428571415</v>
      </c>
      <c r="P391" s="1">
        <f t="shared" si="114"/>
        <v>215.28855500000003</v>
      </c>
      <c r="Q391" s="1">
        <f t="shared" si="115"/>
        <v>0.44654441304867043</v>
      </c>
      <c r="R391" s="1">
        <f t="shared" si="116"/>
        <v>30.869734037930712</v>
      </c>
      <c r="S391" s="1">
        <f t="shared" si="117"/>
        <v>73.92937404018474</v>
      </c>
      <c r="T391" s="1">
        <f t="shared" si="118"/>
        <v>20.457476797407708</v>
      </c>
      <c r="U391" s="1">
        <f t="shared" si="119"/>
        <v>0.19472391625171837</v>
      </c>
      <c r="V391" s="1">
        <f t="shared" si="120"/>
        <v>0.22968479361656846</v>
      </c>
      <c r="W391" s="1">
        <f t="shared" si="121"/>
        <v>0.16661140627175886</v>
      </c>
      <c r="X391" s="1" t="b">
        <f t="shared" si="130"/>
        <v>1</v>
      </c>
      <c r="Y391" s="1" t="b">
        <f t="shared" si="131"/>
        <v>1</v>
      </c>
      <c r="Z391" s="1" t="b">
        <f t="shared" si="132"/>
        <v>1</v>
      </c>
      <c r="AA391" s="1" t="b">
        <f t="shared" si="133"/>
        <v>0</v>
      </c>
      <c r="AB391" s="1" t="str">
        <f t="shared" si="122"/>
        <v>Buy</v>
      </c>
      <c r="AC391" s="1" t="str">
        <f t="shared" si="123"/>
        <v/>
      </c>
      <c r="AD391" s="1">
        <f t="shared" si="124"/>
        <v>1</v>
      </c>
      <c r="AE391" s="1">
        <f t="shared" si="125"/>
        <v>-162.06</v>
      </c>
      <c r="AF391" s="1">
        <f>SUM($AE$2:AE390)</f>
        <v>-5.9799999999999613</v>
      </c>
    </row>
    <row r="392" spans="1:32" x14ac:dyDescent="0.25">
      <c r="A392" t="s">
        <v>8</v>
      </c>
      <c r="B392" t="s">
        <v>398</v>
      </c>
      <c r="C392">
        <v>170</v>
      </c>
      <c r="D392">
        <v>174.6</v>
      </c>
      <c r="E392">
        <v>177.55</v>
      </c>
      <c r="F392">
        <v>168.57</v>
      </c>
      <c r="G392">
        <v>193960</v>
      </c>
      <c r="H392" s="1">
        <f t="shared" si="126"/>
        <v>169.52454785833794</v>
      </c>
      <c r="I392" s="1">
        <f t="shared" si="127"/>
        <v>166.47927657334071</v>
      </c>
      <c r="J392" s="1">
        <f t="shared" si="128"/>
        <v>164.84717039445329</v>
      </c>
      <c r="K392" s="1">
        <f t="shared" si="129"/>
        <v>163.05260734422683</v>
      </c>
      <c r="L392">
        <v>4.57</v>
      </c>
      <c r="M392" s="1">
        <f t="shared" si="134"/>
        <v>763.05290000000002</v>
      </c>
      <c r="N392" s="1">
        <f t="shared" si="135"/>
        <v>0</v>
      </c>
      <c r="O392" s="1">
        <f t="shared" si="113"/>
        <v>131.21031571428571</v>
      </c>
      <c r="P392" s="1">
        <f t="shared" si="114"/>
        <v>203.00656357142861</v>
      </c>
      <c r="Q392" s="1">
        <f t="shared" si="115"/>
        <v>0.64633533717307068</v>
      </c>
      <c r="R392" s="1">
        <f t="shared" si="116"/>
        <v>39.259033234559361</v>
      </c>
      <c r="S392" s="1">
        <f t="shared" si="117"/>
        <v>73.92937404018474</v>
      </c>
      <c r="T392" s="1">
        <f t="shared" si="118"/>
        <v>20.457476797407708</v>
      </c>
      <c r="U392" s="1">
        <f t="shared" si="119"/>
        <v>0.35161565993791927</v>
      </c>
      <c r="V392" s="1">
        <f t="shared" si="120"/>
        <v>0.27316978809481884</v>
      </c>
      <c r="W392" s="1">
        <f t="shared" si="121"/>
        <v>0.2268944220367331</v>
      </c>
      <c r="X392" s="1" t="b">
        <f t="shared" si="130"/>
        <v>1</v>
      </c>
      <c r="Y392" s="1" t="b">
        <f t="shared" si="131"/>
        <v>0</v>
      </c>
      <c r="Z392" s="1" t="b">
        <f t="shared" si="132"/>
        <v>1</v>
      </c>
      <c r="AA392" s="1" t="b">
        <f t="shared" si="133"/>
        <v>0</v>
      </c>
      <c r="AB392" s="1" t="str">
        <f t="shared" si="122"/>
        <v/>
      </c>
      <c r="AC392" s="1" t="str">
        <f t="shared" si="123"/>
        <v/>
      </c>
      <c r="AD392" s="1">
        <f t="shared" si="124"/>
        <v>1</v>
      </c>
      <c r="AE392" s="1">
        <f t="shared" si="125"/>
        <v>0</v>
      </c>
      <c r="AF392" s="1">
        <f>SUM($AE$2:AE391)</f>
        <v>-168.03999999999996</v>
      </c>
    </row>
    <row r="393" spans="1:32" x14ac:dyDescent="0.25">
      <c r="A393" t="s">
        <v>8</v>
      </c>
      <c r="B393" t="s">
        <v>399</v>
      </c>
      <c r="C393">
        <v>177.43</v>
      </c>
      <c r="D393">
        <v>178.28</v>
      </c>
      <c r="E393">
        <v>178.8</v>
      </c>
      <c r="F393">
        <v>175.59</v>
      </c>
      <c r="G393">
        <v>122965</v>
      </c>
      <c r="H393" s="1">
        <f t="shared" si="126"/>
        <v>173.90227392916898</v>
      </c>
      <c r="I393" s="1">
        <f t="shared" si="127"/>
        <v>171.27563828667036</v>
      </c>
      <c r="J393" s="1">
        <f t="shared" si="128"/>
        <v>169.86789892271685</v>
      </c>
      <c r="K393" s="1">
        <f t="shared" si="129"/>
        <v>166.59669670693933</v>
      </c>
      <c r="L393">
        <v>2.1080000000000001</v>
      </c>
      <c r="M393" s="1">
        <f t="shared" si="134"/>
        <v>368.05680000000001</v>
      </c>
      <c r="N393" s="1">
        <f t="shared" si="135"/>
        <v>0</v>
      </c>
      <c r="O393" s="1">
        <f t="shared" si="113"/>
        <v>185.71409428571428</v>
      </c>
      <c r="P393" s="1">
        <f t="shared" si="114"/>
        <v>182.14349214285716</v>
      </c>
      <c r="Q393" s="1">
        <f t="shared" si="115"/>
        <v>1.0196032375400854</v>
      </c>
      <c r="R393" s="1">
        <f t="shared" si="116"/>
        <v>50.485323977890886</v>
      </c>
      <c r="S393" s="1">
        <f t="shared" si="117"/>
        <v>65.982400137762852</v>
      </c>
      <c r="T393" s="1">
        <f t="shared" si="118"/>
        <v>20.457476797407708</v>
      </c>
      <c r="U393" s="1">
        <f t="shared" si="119"/>
        <v>0.65959138373474802</v>
      </c>
      <c r="V393" s="1">
        <f t="shared" si="120"/>
        <v>0.50560352183633361</v>
      </c>
      <c r="W393" s="1">
        <f t="shared" si="121"/>
        <v>0.36764415772645104</v>
      </c>
      <c r="X393" s="1" t="b">
        <f t="shared" si="130"/>
        <v>1</v>
      </c>
      <c r="Y393" s="1" t="b">
        <f t="shared" si="131"/>
        <v>0</v>
      </c>
      <c r="Z393" s="1" t="b">
        <f t="shared" si="132"/>
        <v>1</v>
      </c>
      <c r="AA393" s="1" t="b">
        <f t="shared" si="133"/>
        <v>0</v>
      </c>
      <c r="AB393" s="1" t="str">
        <f t="shared" si="122"/>
        <v/>
      </c>
      <c r="AC393" s="1" t="str">
        <f t="shared" si="123"/>
        <v/>
      </c>
      <c r="AD393" s="1">
        <f t="shared" si="124"/>
        <v>1</v>
      </c>
      <c r="AE393" s="1">
        <f t="shared" si="125"/>
        <v>0</v>
      </c>
      <c r="AF393" s="1">
        <f>SUM($AE$2:AE392)</f>
        <v>-168.03999999999996</v>
      </c>
    </row>
    <row r="394" spans="1:32" x14ac:dyDescent="0.25">
      <c r="A394" t="s">
        <v>8</v>
      </c>
      <c r="B394" t="s">
        <v>400</v>
      </c>
      <c r="C394">
        <v>175.91</v>
      </c>
      <c r="D394">
        <v>177.21</v>
      </c>
      <c r="E394">
        <v>177.99</v>
      </c>
      <c r="F394">
        <v>175.62</v>
      </c>
      <c r="G394">
        <v>73085</v>
      </c>
      <c r="H394" s="1">
        <f t="shared" si="126"/>
        <v>175.55613696458448</v>
      </c>
      <c r="I394" s="1">
        <f t="shared" si="127"/>
        <v>174.56381914333519</v>
      </c>
      <c r="J394" s="1">
        <f t="shared" si="128"/>
        <v>174.03198867704469</v>
      </c>
      <c r="K394" s="1">
        <f t="shared" si="129"/>
        <v>171.33468666192738</v>
      </c>
      <c r="L394">
        <v>-0.6</v>
      </c>
      <c r="M394" s="1">
        <f t="shared" si="134"/>
        <v>0</v>
      </c>
      <c r="N394" s="1">
        <f t="shared" si="135"/>
        <v>106.968</v>
      </c>
      <c r="O394" s="1">
        <f t="shared" si="113"/>
        <v>212.00386571428569</v>
      </c>
      <c r="P394" s="1">
        <f t="shared" si="114"/>
        <v>175.06757071428572</v>
      </c>
      <c r="Q394" s="1">
        <f t="shared" si="115"/>
        <v>1.210983078415367</v>
      </c>
      <c r="R394" s="1">
        <f t="shared" si="116"/>
        <v>54.771250410622336</v>
      </c>
      <c r="S394" s="1">
        <f t="shared" si="117"/>
        <v>59.146608423408416</v>
      </c>
      <c r="T394" s="1">
        <f t="shared" si="118"/>
        <v>20.457476797407708</v>
      </c>
      <c r="U394" s="1">
        <f t="shared" si="119"/>
        <v>0.8869098935824743</v>
      </c>
      <c r="V394" s="1">
        <f t="shared" si="120"/>
        <v>0.7732506386586111</v>
      </c>
      <c r="W394" s="1">
        <f t="shared" si="121"/>
        <v>0.52321021337671503</v>
      </c>
      <c r="X394" s="1" t="b">
        <f t="shared" si="130"/>
        <v>1</v>
      </c>
      <c r="Y394" s="1" t="b">
        <f t="shared" si="131"/>
        <v>0</v>
      </c>
      <c r="Z394" s="1" t="b">
        <f t="shared" si="132"/>
        <v>1</v>
      </c>
      <c r="AA394" s="1" t="b">
        <f t="shared" si="133"/>
        <v>0</v>
      </c>
      <c r="AB394" s="1" t="str">
        <f t="shared" si="122"/>
        <v/>
      </c>
      <c r="AC394" s="1" t="str">
        <f t="shared" si="123"/>
        <v/>
      </c>
      <c r="AD394" s="1">
        <f t="shared" si="124"/>
        <v>1</v>
      </c>
      <c r="AE394" s="1">
        <f t="shared" si="125"/>
        <v>0</v>
      </c>
      <c r="AF394" s="1">
        <f>SUM($AE$2:AE393)</f>
        <v>-168.03999999999996</v>
      </c>
    </row>
    <row r="395" spans="1:32" x14ac:dyDescent="0.25">
      <c r="A395" t="s">
        <v>8</v>
      </c>
      <c r="B395" t="s">
        <v>401</v>
      </c>
      <c r="C395">
        <v>177.22</v>
      </c>
      <c r="D395">
        <v>175.24</v>
      </c>
      <c r="E395">
        <v>178.5</v>
      </c>
      <c r="F395">
        <v>174.89</v>
      </c>
      <c r="G395">
        <v>77546</v>
      </c>
      <c r="H395" s="1">
        <f t="shared" si="126"/>
        <v>175.39806848229225</v>
      </c>
      <c r="I395" s="1">
        <f t="shared" si="127"/>
        <v>175.49290957166758</v>
      </c>
      <c r="J395" s="1">
        <f t="shared" si="128"/>
        <v>175.54373943656157</v>
      </c>
      <c r="K395" s="1">
        <f t="shared" si="129"/>
        <v>174.57054731106319</v>
      </c>
      <c r="L395">
        <v>-1.1120000000000001</v>
      </c>
      <c r="M395" s="1">
        <f t="shared" si="134"/>
        <v>0</v>
      </c>
      <c r="N395" s="1">
        <f t="shared" si="135"/>
        <v>197.05752000000004</v>
      </c>
      <c r="O395" s="1">
        <f t="shared" si="113"/>
        <v>212.00386571428569</v>
      </c>
      <c r="P395" s="1">
        <f t="shared" si="114"/>
        <v>129.42735714285715</v>
      </c>
      <c r="Q395" s="1">
        <f t="shared" si="115"/>
        <v>1.6380143301565189</v>
      </c>
      <c r="R395" s="1">
        <f t="shared" si="116"/>
        <v>62.092700234093577</v>
      </c>
      <c r="S395" s="1">
        <f t="shared" si="117"/>
        <v>62.092700234093577</v>
      </c>
      <c r="T395" s="1">
        <f t="shared" si="118"/>
        <v>20.457476797407708</v>
      </c>
      <c r="U395" s="1">
        <f t="shared" si="119"/>
        <v>1</v>
      </c>
      <c r="V395" s="1">
        <f t="shared" si="120"/>
        <v>0.9434549467912372</v>
      </c>
      <c r="W395" s="1">
        <f t="shared" si="121"/>
        <v>0.72452923431378535</v>
      </c>
      <c r="X395" s="1" t="b">
        <f t="shared" si="130"/>
        <v>0</v>
      </c>
      <c r="Y395" s="1" t="b">
        <f t="shared" si="131"/>
        <v>0</v>
      </c>
      <c r="Z395" s="1" t="b">
        <f t="shared" si="132"/>
        <v>1</v>
      </c>
      <c r="AA395" s="1" t="b">
        <f t="shared" si="133"/>
        <v>0</v>
      </c>
      <c r="AB395" s="1" t="str">
        <f t="shared" si="122"/>
        <v/>
      </c>
      <c r="AC395" s="1" t="str">
        <f t="shared" si="123"/>
        <v/>
      </c>
      <c r="AD395" s="1">
        <f t="shared" si="124"/>
        <v>1</v>
      </c>
      <c r="AE395" s="1">
        <f t="shared" si="125"/>
        <v>0</v>
      </c>
      <c r="AF395" s="1">
        <f>SUM($AE$2:AE394)</f>
        <v>-168.03999999999996</v>
      </c>
    </row>
    <row r="396" spans="1:32" x14ac:dyDescent="0.25">
      <c r="A396" t="s">
        <v>8</v>
      </c>
      <c r="B396" t="s">
        <v>402</v>
      </c>
      <c r="C396">
        <v>174.1</v>
      </c>
      <c r="D396">
        <v>171.91</v>
      </c>
      <c r="E396">
        <v>174.98</v>
      </c>
      <c r="F396">
        <v>170.5</v>
      </c>
      <c r="G396">
        <v>90009</v>
      </c>
      <c r="H396" s="1">
        <f t="shared" si="126"/>
        <v>173.65403424114612</v>
      </c>
      <c r="I396" s="1">
        <f t="shared" si="127"/>
        <v>174.70045478583381</v>
      </c>
      <c r="J396" s="1">
        <f t="shared" si="128"/>
        <v>175.26128148298667</v>
      </c>
      <c r="K396" s="1">
        <f t="shared" si="129"/>
        <v>175.45725873015849</v>
      </c>
      <c r="L396">
        <v>-1.9</v>
      </c>
      <c r="M396" s="1">
        <f t="shared" si="134"/>
        <v>0</v>
      </c>
      <c r="N396" s="1">
        <f t="shared" si="135"/>
        <v>332.95600000000002</v>
      </c>
      <c r="O396" s="1">
        <f t="shared" si="113"/>
        <v>212.00386571428569</v>
      </c>
      <c r="P396" s="1">
        <f t="shared" si="114"/>
        <v>110.2900692857143</v>
      </c>
      <c r="Q396" s="1">
        <f t="shared" si="115"/>
        <v>1.9222389385310346</v>
      </c>
      <c r="R396" s="1">
        <f t="shared" si="116"/>
        <v>65.779663434959048</v>
      </c>
      <c r="S396" s="1">
        <f t="shared" si="117"/>
        <v>65.779663434959048</v>
      </c>
      <c r="T396" s="1">
        <f t="shared" si="118"/>
        <v>20.457476797407708</v>
      </c>
      <c r="U396" s="1">
        <f t="shared" si="119"/>
        <v>1</v>
      </c>
      <c r="V396" s="1">
        <f t="shared" si="120"/>
        <v>1</v>
      </c>
      <c r="W396" s="1">
        <f t="shared" si="121"/>
        <v>0.88662531932930555</v>
      </c>
      <c r="X396" s="1" t="b">
        <f t="shared" si="130"/>
        <v>0</v>
      </c>
      <c r="Y396" s="1" t="b">
        <f t="shared" si="131"/>
        <v>0</v>
      </c>
      <c r="Z396" s="1" t="b">
        <f t="shared" si="132"/>
        <v>1</v>
      </c>
      <c r="AA396" s="1" t="b">
        <f t="shared" si="133"/>
        <v>0</v>
      </c>
      <c r="AB396" s="1" t="str">
        <f t="shared" si="122"/>
        <v/>
      </c>
      <c r="AC396" s="1" t="str">
        <f t="shared" si="123"/>
        <v/>
      </c>
      <c r="AD396" s="1">
        <f t="shared" si="124"/>
        <v>1</v>
      </c>
      <c r="AE396" s="1">
        <f t="shared" si="125"/>
        <v>0</v>
      </c>
      <c r="AF396" s="1">
        <f>SUM($AE$2:AE395)</f>
        <v>-168.03999999999996</v>
      </c>
    </row>
    <row r="397" spans="1:32" x14ac:dyDescent="0.25">
      <c r="A397" t="s">
        <v>8</v>
      </c>
      <c r="B397" t="s">
        <v>403</v>
      </c>
      <c r="C397">
        <v>169.69</v>
      </c>
      <c r="D397">
        <v>164.54</v>
      </c>
      <c r="E397">
        <v>171.49</v>
      </c>
      <c r="F397">
        <v>163.83000000000001</v>
      </c>
      <c r="G397">
        <v>155439</v>
      </c>
      <c r="H397" s="1">
        <f t="shared" si="126"/>
        <v>169.09701712057307</v>
      </c>
      <c r="I397" s="1">
        <f t="shared" si="127"/>
        <v>171.8312273929169</v>
      </c>
      <c r="J397" s="1">
        <f t="shared" si="128"/>
        <v>173.29662113365018</v>
      </c>
      <c r="K397" s="1">
        <f t="shared" si="129"/>
        <v>174.59935573323844</v>
      </c>
      <c r="L397">
        <v>-4.2869999999999999</v>
      </c>
      <c r="M397" s="1">
        <f t="shared" si="134"/>
        <v>0</v>
      </c>
      <c r="N397" s="1">
        <f t="shared" si="135"/>
        <v>736.97816999999998</v>
      </c>
      <c r="O397" s="1">
        <f t="shared" si="113"/>
        <v>212.00386571428569</v>
      </c>
      <c r="P397" s="1">
        <f t="shared" si="114"/>
        <v>81.713140714285728</v>
      </c>
      <c r="Q397" s="1">
        <f t="shared" si="115"/>
        <v>2.594489256698238</v>
      </c>
      <c r="R397" s="1">
        <f t="shared" si="116"/>
        <v>72.179635865192097</v>
      </c>
      <c r="S397" s="1">
        <f t="shared" si="117"/>
        <v>72.179635865192097</v>
      </c>
      <c r="T397" s="1">
        <f t="shared" si="118"/>
        <v>20.457476797407708</v>
      </c>
      <c r="U397" s="1">
        <f t="shared" si="119"/>
        <v>1</v>
      </c>
      <c r="V397" s="1">
        <f t="shared" si="120"/>
        <v>1</v>
      </c>
      <c r="W397" s="1">
        <f t="shared" si="121"/>
        <v>0.9717274733956186</v>
      </c>
      <c r="X397" s="1" t="b">
        <f t="shared" si="130"/>
        <v>0</v>
      </c>
      <c r="Y397" s="1" t="b">
        <f t="shared" si="131"/>
        <v>0</v>
      </c>
      <c r="Z397" s="1" t="b">
        <f t="shared" si="132"/>
        <v>1</v>
      </c>
      <c r="AA397" s="1" t="b">
        <f t="shared" si="133"/>
        <v>0</v>
      </c>
      <c r="AB397" s="1" t="str">
        <f t="shared" si="122"/>
        <v/>
      </c>
      <c r="AC397" s="1" t="str">
        <f t="shared" si="123"/>
        <v/>
      </c>
      <c r="AD397" s="1">
        <f t="shared" si="124"/>
        <v>1</v>
      </c>
      <c r="AE397" s="1">
        <f t="shared" si="125"/>
        <v>0</v>
      </c>
      <c r="AF397" s="1">
        <f>SUM($AE$2:AE396)</f>
        <v>-168.03999999999996</v>
      </c>
    </row>
    <row r="398" spans="1:32" x14ac:dyDescent="0.25">
      <c r="A398" t="s">
        <v>8</v>
      </c>
      <c r="B398" t="s">
        <v>404</v>
      </c>
      <c r="C398">
        <v>166.49</v>
      </c>
      <c r="D398">
        <v>165.9</v>
      </c>
      <c r="E398">
        <v>167.45</v>
      </c>
      <c r="F398">
        <v>165.53</v>
      </c>
      <c r="G398">
        <v>62834</v>
      </c>
      <c r="H398" s="1">
        <f t="shared" si="126"/>
        <v>167.49850856028655</v>
      </c>
      <c r="I398" s="1">
        <f t="shared" si="127"/>
        <v>168.45761369645848</v>
      </c>
      <c r="J398" s="1">
        <f t="shared" si="128"/>
        <v>168.97164390015843</v>
      </c>
      <c r="K398" s="1">
        <f t="shared" si="129"/>
        <v>171.77221020492769</v>
      </c>
      <c r="L398">
        <v>0.82699999999999996</v>
      </c>
      <c r="M398" s="1">
        <f t="shared" si="134"/>
        <v>136.07458</v>
      </c>
      <c r="N398" s="1">
        <f t="shared" si="135"/>
        <v>0</v>
      </c>
      <c r="O398" s="1">
        <f t="shared" si="113"/>
        <v>185.14454499999997</v>
      </c>
      <c r="P398" s="1">
        <f t="shared" si="114"/>
        <v>134.35443857142857</v>
      </c>
      <c r="Q398" s="1">
        <f t="shared" si="115"/>
        <v>1.3780307295286653</v>
      </c>
      <c r="R398" s="1">
        <f t="shared" si="116"/>
        <v>57.948398749321299</v>
      </c>
      <c r="S398" s="1">
        <f t="shared" si="117"/>
        <v>72.179635865192097</v>
      </c>
      <c r="T398" s="1">
        <f t="shared" si="118"/>
        <v>25.622457875698771</v>
      </c>
      <c r="U398" s="1">
        <f t="shared" si="119"/>
        <v>0.69432775502238564</v>
      </c>
      <c r="V398" s="1">
        <f t="shared" si="120"/>
        <v>0.84716387751119282</v>
      </c>
      <c r="W398" s="1">
        <f t="shared" si="121"/>
        <v>0.92358193875559635</v>
      </c>
      <c r="X398" s="1" t="b">
        <f t="shared" si="130"/>
        <v>0</v>
      </c>
      <c r="Y398" s="1" t="b">
        <f t="shared" si="131"/>
        <v>0</v>
      </c>
      <c r="Z398" s="1" t="b">
        <f t="shared" si="132"/>
        <v>0</v>
      </c>
      <c r="AA398" s="1" t="b">
        <f t="shared" si="133"/>
        <v>1</v>
      </c>
      <c r="AB398" s="1" t="str">
        <f t="shared" si="122"/>
        <v/>
      </c>
      <c r="AC398" s="1" t="str">
        <f t="shared" si="123"/>
        <v>Sell</v>
      </c>
      <c r="AD398" s="1">
        <f t="shared" si="124"/>
        <v>0</v>
      </c>
      <c r="AE398" s="1">
        <f t="shared" si="125"/>
        <v>164.54</v>
      </c>
      <c r="AF398" s="1">
        <f>SUM($AE$2:AE397)</f>
        <v>-168.03999999999996</v>
      </c>
    </row>
    <row r="399" spans="1:32" x14ac:dyDescent="0.25">
      <c r="A399" t="s">
        <v>8</v>
      </c>
      <c r="B399" t="s">
        <v>405</v>
      </c>
      <c r="C399">
        <v>167.2</v>
      </c>
      <c r="D399">
        <v>166.2</v>
      </c>
      <c r="E399">
        <v>168.19</v>
      </c>
      <c r="F399">
        <v>165.19</v>
      </c>
      <c r="G399">
        <v>61758</v>
      </c>
      <c r="H399" s="1">
        <f t="shared" si="126"/>
        <v>166.84925428014327</v>
      </c>
      <c r="I399" s="1">
        <f t="shared" si="127"/>
        <v>167.23880684822925</v>
      </c>
      <c r="J399" s="1">
        <f t="shared" si="128"/>
        <v>167.4475866559616</v>
      </c>
      <c r="K399" s="1">
        <f t="shared" si="129"/>
        <v>168.4351498785833</v>
      </c>
      <c r="L399">
        <v>0.18099999999999999</v>
      </c>
      <c r="M399" s="1">
        <f t="shared" si="134"/>
        <v>30.027899999999999</v>
      </c>
      <c r="N399" s="1">
        <f t="shared" si="135"/>
        <v>0</v>
      </c>
      <c r="O399" s="1">
        <f t="shared" si="113"/>
        <v>182.43843285714283</v>
      </c>
      <c r="P399" s="1">
        <f t="shared" si="114"/>
        <v>134.35443857142857</v>
      </c>
      <c r="Q399" s="1">
        <f t="shared" si="115"/>
        <v>1.3578891385873399</v>
      </c>
      <c r="R399" s="1">
        <f t="shared" si="116"/>
        <v>57.589185019991199</v>
      </c>
      <c r="S399" s="1">
        <f t="shared" si="117"/>
        <v>72.179635865192097</v>
      </c>
      <c r="T399" s="1">
        <f t="shared" si="118"/>
        <v>25.622457875698771</v>
      </c>
      <c r="U399" s="1">
        <f t="shared" si="119"/>
        <v>0.68661221587585142</v>
      </c>
      <c r="V399" s="1">
        <f t="shared" si="120"/>
        <v>0.69046998544911853</v>
      </c>
      <c r="W399" s="1">
        <f t="shared" si="121"/>
        <v>0.84523499272455926</v>
      </c>
      <c r="X399" s="1" t="b">
        <f t="shared" si="130"/>
        <v>0</v>
      </c>
      <c r="Y399" s="1" t="b">
        <f t="shared" si="131"/>
        <v>0</v>
      </c>
      <c r="Z399" s="1" t="b">
        <f t="shared" si="132"/>
        <v>0</v>
      </c>
      <c r="AA399" s="1" t="b">
        <f t="shared" si="133"/>
        <v>1</v>
      </c>
      <c r="AB399" s="1" t="str">
        <f t="shared" si="122"/>
        <v/>
      </c>
      <c r="AC399" s="1" t="str">
        <f t="shared" si="123"/>
        <v/>
      </c>
      <c r="AD399" s="1">
        <f t="shared" si="124"/>
        <v>0</v>
      </c>
      <c r="AE399" s="1">
        <f t="shared" si="125"/>
        <v>0</v>
      </c>
      <c r="AF399" s="1">
        <f>SUM($AE$2:AE398)</f>
        <v>-3.4999999999999716</v>
      </c>
    </row>
    <row r="400" spans="1:32" x14ac:dyDescent="0.25">
      <c r="A400" t="s">
        <v>8</v>
      </c>
      <c r="B400" t="s">
        <v>406</v>
      </c>
      <c r="C400">
        <v>164.64</v>
      </c>
      <c r="D400">
        <v>167.48</v>
      </c>
      <c r="E400">
        <v>168</v>
      </c>
      <c r="F400">
        <v>164.2</v>
      </c>
      <c r="G400">
        <v>48847</v>
      </c>
      <c r="H400" s="1">
        <f t="shared" si="126"/>
        <v>167.16462714007162</v>
      </c>
      <c r="I400" s="1">
        <f t="shared" si="127"/>
        <v>166.97540342411463</v>
      </c>
      <c r="J400" s="1">
        <f t="shared" si="128"/>
        <v>166.87398940641216</v>
      </c>
      <c r="K400" s="1">
        <f t="shared" si="129"/>
        <v>167.24120678008768</v>
      </c>
      <c r="L400">
        <v>0.77</v>
      </c>
      <c r="M400" s="1">
        <f t="shared" si="134"/>
        <v>127.97399999999999</v>
      </c>
      <c r="N400" s="1">
        <f t="shared" si="135"/>
        <v>0</v>
      </c>
      <c r="O400" s="1">
        <f t="shared" si="113"/>
        <v>162.79973142857142</v>
      </c>
      <c r="P400" s="1">
        <f t="shared" si="114"/>
        <v>134.35443857142857</v>
      </c>
      <c r="Q400" s="1">
        <f t="shared" si="115"/>
        <v>1.2117182964671473</v>
      </c>
      <c r="R400" s="1">
        <f t="shared" si="116"/>
        <v>54.786285324069794</v>
      </c>
      <c r="S400" s="1">
        <f t="shared" si="117"/>
        <v>72.179635865192097</v>
      </c>
      <c r="T400" s="1">
        <f t="shared" si="118"/>
        <v>25.622457875698771</v>
      </c>
      <c r="U400" s="1">
        <f t="shared" si="119"/>
        <v>0.62640883120004609</v>
      </c>
      <c r="V400" s="1">
        <f t="shared" si="120"/>
        <v>0.6565105235379487</v>
      </c>
      <c r="W400" s="1">
        <f t="shared" si="121"/>
        <v>0.75183720052457081</v>
      </c>
      <c r="X400" s="1" t="b">
        <f t="shared" si="130"/>
        <v>0</v>
      </c>
      <c r="Y400" s="1" t="b">
        <f t="shared" si="131"/>
        <v>0</v>
      </c>
      <c r="Z400" s="1" t="b">
        <f t="shared" si="132"/>
        <v>0</v>
      </c>
      <c r="AA400" s="1" t="b">
        <f t="shared" si="133"/>
        <v>1</v>
      </c>
      <c r="AB400" s="1" t="str">
        <f t="shared" si="122"/>
        <v/>
      </c>
      <c r="AC400" s="1" t="str">
        <f t="shared" si="123"/>
        <v/>
      </c>
      <c r="AD400" s="1">
        <f t="shared" si="124"/>
        <v>0</v>
      </c>
      <c r="AE400" s="1">
        <f t="shared" si="125"/>
        <v>0</v>
      </c>
      <c r="AF400" s="1">
        <f>SUM($AE$2:AE399)</f>
        <v>-3.4999999999999716</v>
      </c>
    </row>
    <row r="401" spans="1:32" x14ac:dyDescent="0.25">
      <c r="A401" t="s">
        <v>8</v>
      </c>
      <c r="B401" t="s">
        <v>407</v>
      </c>
      <c r="C401">
        <v>171</v>
      </c>
      <c r="D401">
        <v>172.81</v>
      </c>
      <c r="E401">
        <v>173.96</v>
      </c>
      <c r="F401">
        <v>170.95</v>
      </c>
      <c r="G401">
        <v>89788</v>
      </c>
      <c r="H401" s="1">
        <f t="shared" si="126"/>
        <v>169.98731357003581</v>
      </c>
      <c r="I401" s="1">
        <f t="shared" si="127"/>
        <v>168.2937017120573</v>
      </c>
      <c r="J401" s="1">
        <f t="shared" si="128"/>
        <v>167.38601431104919</v>
      </c>
      <c r="K401" s="1">
        <f t="shared" si="129"/>
        <v>167.03345911143688</v>
      </c>
      <c r="L401">
        <v>3.1819999999999999</v>
      </c>
      <c r="M401" s="1">
        <f t="shared" si="134"/>
        <v>532.92135999999994</v>
      </c>
      <c r="N401" s="1">
        <f t="shared" si="135"/>
        <v>0</v>
      </c>
      <c r="O401" s="1">
        <f t="shared" si="113"/>
        <v>171.94073142857141</v>
      </c>
      <c r="P401" s="1">
        <f t="shared" si="114"/>
        <v>112.21140857142858</v>
      </c>
      <c r="Q401" s="1">
        <f t="shared" si="115"/>
        <v>1.5322927821472085</v>
      </c>
      <c r="R401" s="1">
        <f t="shared" si="116"/>
        <v>60.51009555253443</v>
      </c>
      <c r="S401" s="1">
        <f t="shared" si="117"/>
        <v>72.179635865192097</v>
      </c>
      <c r="T401" s="1">
        <f t="shared" si="118"/>
        <v>25.622457875698771</v>
      </c>
      <c r="U401" s="1">
        <f t="shared" si="119"/>
        <v>0.74935035118986038</v>
      </c>
      <c r="V401" s="1">
        <f t="shared" si="120"/>
        <v>0.68787959119495323</v>
      </c>
      <c r="W401" s="1">
        <f t="shared" si="121"/>
        <v>0.68917478832203594</v>
      </c>
      <c r="X401" s="1" t="b">
        <f t="shared" si="130"/>
        <v>1</v>
      </c>
      <c r="Y401" s="1" t="b">
        <f t="shared" si="131"/>
        <v>0</v>
      </c>
      <c r="Z401" s="1" t="b">
        <f t="shared" si="132"/>
        <v>0</v>
      </c>
      <c r="AA401" s="1" t="b">
        <f t="shared" si="133"/>
        <v>1</v>
      </c>
      <c r="AB401" s="1" t="str">
        <f t="shared" si="122"/>
        <v/>
      </c>
      <c r="AC401" s="1" t="str">
        <f t="shared" si="123"/>
        <v/>
      </c>
      <c r="AD401" s="1">
        <f t="shared" si="124"/>
        <v>0</v>
      </c>
      <c r="AE401" s="1">
        <f t="shared" si="125"/>
        <v>0</v>
      </c>
      <c r="AF401" s="1">
        <f>SUM($AE$2:AE400)</f>
        <v>-3.4999999999999716</v>
      </c>
    </row>
    <row r="402" spans="1:32" x14ac:dyDescent="0.25">
      <c r="A402" t="s">
        <v>8</v>
      </c>
      <c r="B402" t="s">
        <v>408</v>
      </c>
      <c r="C402">
        <v>174.35</v>
      </c>
      <c r="D402">
        <v>175.03</v>
      </c>
      <c r="E402">
        <v>175.25</v>
      </c>
      <c r="F402">
        <v>172.66</v>
      </c>
      <c r="G402">
        <v>72599</v>
      </c>
      <c r="H402" s="1">
        <f t="shared" si="126"/>
        <v>172.50865678501791</v>
      </c>
      <c r="I402" s="1">
        <f t="shared" si="127"/>
        <v>170.99585085602865</v>
      </c>
      <c r="J402" s="1">
        <f t="shared" si="128"/>
        <v>170.18506597905403</v>
      </c>
      <c r="K402" s="1">
        <f t="shared" si="129"/>
        <v>168.36072955571842</v>
      </c>
      <c r="L402">
        <v>1.2849999999999999</v>
      </c>
      <c r="M402" s="1">
        <f t="shared" si="134"/>
        <v>222.06084999999999</v>
      </c>
      <c r="N402" s="1">
        <f t="shared" si="135"/>
        <v>0</v>
      </c>
      <c r="O402" s="1">
        <f t="shared" ref="O402:O465" si="136">(SUM(M389:M401)/14)</f>
        <v>208.72221714285712</v>
      </c>
      <c r="P402" s="1">
        <f t="shared" ref="P402:P465" si="137">(SUM(N389:N401)/14)</f>
        <v>112.21140857142858</v>
      </c>
      <c r="Q402" s="1">
        <f t="shared" ref="Q402:Q465" si="138">O402/P402</f>
        <v>1.860080180795469</v>
      </c>
      <c r="R402" s="1">
        <f t="shared" ref="R402:R465" si="139">IF(P402=0,100,100-(100/(1+Q402)))</f>
        <v>65.035945260741897</v>
      </c>
      <c r="S402" s="1">
        <f t="shared" si="117"/>
        <v>72.179635865192097</v>
      </c>
      <c r="T402" s="1">
        <f t="shared" si="118"/>
        <v>25.622457875698771</v>
      </c>
      <c r="U402" s="1">
        <f t="shared" si="119"/>
        <v>0.8465609190045339</v>
      </c>
      <c r="V402" s="1">
        <f t="shared" si="120"/>
        <v>0.79795563509719714</v>
      </c>
      <c r="W402" s="1">
        <f t="shared" si="121"/>
        <v>0.72723307931757297</v>
      </c>
      <c r="X402" s="1" t="b">
        <f t="shared" si="130"/>
        <v>1</v>
      </c>
      <c r="Y402" s="1" t="b">
        <f t="shared" si="131"/>
        <v>0</v>
      </c>
      <c r="Z402" s="1" t="b">
        <f t="shared" si="132"/>
        <v>1</v>
      </c>
      <c r="AA402" s="1" t="b">
        <f t="shared" si="133"/>
        <v>0</v>
      </c>
      <c r="AB402" s="1" t="str">
        <f t="shared" si="122"/>
        <v/>
      </c>
      <c r="AC402" s="1" t="str">
        <f t="shared" si="123"/>
        <v/>
      </c>
      <c r="AD402" s="1">
        <f t="shared" si="124"/>
        <v>0</v>
      </c>
      <c r="AE402" s="1">
        <f t="shared" si="125"/>
        <v>0</v>
      </c>
      <c r="AF402" s="1">
        <f>SUM($AE$2:AE401)</f>
        <v>-3.4999999999999716</v>
      </c>
    </row>
    <row r="403" spans="1:32" x14ac:dyDescent="0.25">
      <c r="A403" t="s">
        <v>8</v>
      </c>
      <c r="B403" t="s">
        <v>409</v>
      </c>
      <c r="C403">
        <v>173</v>
      </c>
      <c r="D403">
        <v>172.41</v>
      </c>
      <c r="E403">
        <v>174.72</v>
      </c>
      <c r="F403">
        <v>172.15</v>
      </c>
      <c r="G403">
        <v>65787</v>
      </c>
      <c r="H403" s="1">
        <f t="shared" si="126"/>
        <v>172.45932839250895</v>
      </c>
      <c r="I403" s="1">
        <f t="shared" si="127"/>
        <v>172.48892542801434</v>
      </c>
      <c r="J403" s="1">
        <f t="shared" si="128"/>
        <v>172.50478789148778</v>
      </c>
      <c r="K403" s="1">
        <f t="shared" si="129"/>
        <v>171.00992199178955</v>
      </c>
      <c r="L403">
        <v>-1.4970000000000001</v>
      </c>
      <c r="M403" s="1">
        <f t="shared" si="134"/>
        <v>0</v>
      </c>
      <c r="N403" s="1">
        <f t="shared" si="135"/>
        <v>262.01991000000004</v>
      </c>
      <c r="O403" s="1">
        <f t="shared" si="136"/>
        <v>190.80072785714285</v>
      </c>
      <c r="P403" s="1">
        <f t="shared" si="137"/>
        <v>112.21140857142858</v>
      </c>
      <c r="Q403" s="1">
        <f t="shared" si="138"/>
        <v>1.7003683519014732</v>
      </c>
      <c r="R403" s="1">
        <f t="shared" si="139"/>
        <v>62.968015111869953</v>
      </c>
      <c r="S403" s="1">
        <f t="shared" si="117"/>
        <v>72.179635865192097</v>
      </c>
      <c r="T403" s="1">
        <f t="shared" si="118"/>
        <v>30.869734037930712</v>
      </c>
      <c r="U403" s="1">
        <f t="shared" si="119"/>
        <v>0.7770117975142905</v>
      </c>
      <c r="V403" s="1">
        <f t="shared" si="120"/>
        <v>0.81178635825941226</v>
      </c>
      <c r="W403" s="1">
        <f t="shared" si="121"/>
        <v>0.74983297472718269</v>
      </c>
      <c r="X403" s="1" t="b">
        <f t="shared" si="130"/>
        <v>0</v>
      </c>
      <c r="Y403" s="1" t="b">
        <f t="shared" si="131"/>
        <v>0</v>
      </c>
      <c r="Z403" s="1" t="b">
        <f t="shared" si="132"/>
        <v>1</v>
      </c>
      <c r="AA403" s="1" t="b">
        <f t="shared" si="133"/>
        <v>0</v>
      </c>
      <c r="AB403" s="1" t="str">
        <f t="shared" si="122"/>
        <v/>
      </c>
      <c r="AC403" s="1" t="str">
        <f t="shared" si="123"/>
        <v/>
      </c>
      <c r="AD403" s="1">
        <f t="shared" si="124"/>
        <v>0</v>
      </c>
      <c r="AE403" s="1">
        <f t="shared" si="125"/>
        <v>0</v>
      </c>
      <c r="AF403" s="1">
        <f>SUM($AE$2:AE402)</f>
        <v>-3.4999999999999716</v>
      </c>
    </row>
    <row r="404" spans="1:32" x14ac:dyDescent="0.25">
      <c r="A404" t="s">
        <v>8</v>
      </c>
      <c r="B404" t="s">
        <v>410</v>
      </c>
      <c r="C404">
        <v>176.26</v>
      </c>
      <c r="D404">
        <v>174.33</v>
      </c>
      <c r="E404">
        <v>176.55</v>
      </c>
      <c r="F404">
        <v>173.99</v>
      </c>
      <c r="G404">
        <v>52817</v>
      </c>
      <c r="H404" s="1">
        <f t="shared" si="126"/>
        <v>173.3946641962545</v>
      </c>
      <c r="I404" s="1">
        <f t="shared" si="127"/>
        <v>172.83346271400717</v>
      </c>
      <c r="J404" s="1">
        <f t="shared" si="128"/>
        <v>172.53268806339096</v>
      </c>
      <c r="K404" s="1">
        <f t="shared" si="129"/>
        <v>172.50724457798435</v>
      </c>
      <c r="L404">
        <v>1.1140000000000001</v>
      </c>
      <c r="M404" s="1">
        <f t="shared" si="134"/>
        <v>192.06474</v>
      </c>
      <c r="N404" s="1">
        <f t="shared" si="135"/>
        <v>0</v>
      </c>
      <c r="O404" s="1">
        <f t="shared" si="136"/>
        <v>190.80072785714285</v>
      </c>
      <c r="P404" s="1">
        <f t="shared" si="137"/>
        <v>116.85568571428573</v>
      </c>
      <c r="Q404" s="1">
        <f t="shared" si="138"/>
        <v>1.6327894247581081</v>
      </c>
      <c r="R404" s="1">
        <f t="shared" si="139"/>
        <v>62.017471257053657</v>
      </c>
      <c r="S404" s="1">
        <f t="shared" si="117"/>
        <v>72.179635865192097</v>
      </c>
      <c r="T404" s="1">
        <f t="shared" si="118"/>
        <v>30.869734037930712</v>
      </c>
      <c r="U404" s="1">
        <f t="shared" si="119"/>
        <v>0.75400172455911807</v>
      </c>
      <c r="V404" s="1">
        <f t="shared" si="120"/>
        <v>0.76550676103670434</v>
      </c>
      <c r="W404" s="1">
        <f t="shared" si="121"/>
        <v>0.78173119806695079</v>
      </c>
      <c r="X404" s="1" t="b">
        <f t="shared" si="130"/>
        <v>1</v>
      </c>
      <c r="Y404" s="1" t="b">
        <f t="shared" si="131"/>
        <v>0</v>
      </c>
      <c r="Z404" s="1" t="b">
        <f t="shared" si="132"/>
        <v>0</v>
      </c>
      <c r="AA404" s="1" t="b">
        <f t="shared" si="133"/>
        <v>1</v>
      </c>
      <c r="AB404" s="1" t="str">
        <f t="shared" si="122"/>
        <v/>
      </c>
      <c r="AC404" s="1" t="str">
        <f t="shared" si="123"/>
        <v/>
      </c>
      <c r="AD404" s="1">
        <f t="shared" si="124"/>
        <v>0</v>
      </c>
      <c r="AE404" s="1">
        <f t="shared" si="125"/>
        <v>0</v>
      </c>
      <c r="AF404" s="1">
        <f>SUM($AE$2:AE403)</f>
        <v>-3.4999999999999716</v>
      </c>
    </row>
    <row r="405" spans="1:32" x14ac:dyDescent="0.25">
      <c r="A405" t="s">
        <v>8</v>
      </c>
      <c r="B405" t="s">
        <v>411</v>
      </c>
      <c r="C405">
        <v>176.88</v>
      </c>
      <c r="D405">
        <v>178.94</v>
      </c>
      <c r="E405">
        <v>178.95</v>
      </c>
      <c r="F405">
        <v>176.52</v>
      </c>
      <c r="G405">
        <v>84975</v>
      </c>
      <c r="H405" s="1">
        <f t="shared" si="126"/>
        <v>176.16733209812725</v>
      </c>
      <c r="I405" s="1">
        <f t="shared" si="127"/>
        <v>174.5037313570036</v>
      </c>
      <c r="J405" s="1">
        <f t="shared" si="128"/>
        <v>173.61212834542101</v>
      </c>
      <c r="K405" s="1">
        <f t="shared" si="129"/>
        <v>172.89422427904194</v>
      </c>
      <c r="L405">
        <v>2.6440000000000001</v>
      </c>
      <c r="M405" s="1">
        <f t="shared" si="134"/>
        <v>460.92852000000005</v>
      </c>
      <c r="N405" s="1">
        <f t="shared" si="135"/>
        <v>0</v>
      </c>
      <c r="O405" s="1">
        <f t="shared" si="136"/>
        <v>169.44522357142856</v>
      </c>
      <c r="P405" s="1">
        <f t="shared" si="137"/>
        <v>116.85568571428573</v>
      </c>
      <c r="Q405" s="1">
        <f t="shared" si="138"/>
        <v>1.4500383317738188</v>
      </c>
      <c r="R405" s="1">
        <f t="shared" si="139"/>
        <v>59.184312056211638</v>
      </c>
      <c r="S405" s="1">
        <f t="shared" si="117"/>
        <v>72.179635865192097</v>
      </c>
      <c r="T405" s="1">
        <f t="shared" si="118"/>
        <v>39.259033234559361</v>
      </c>
      <c r="U405" s="1">
        <f t="shared" si="119"/>
        <v>0.6052525540073721</v>
      </c>
      <c r="V405" s="1">
        <f t="shared" si="120"/>
        <v>0.67962713928324514</v>
      </c>
      <c r="W405" s="1">
        <f t="shared" si="121"/>
        <v>0.7457067487713287</v>
      </c>
      <c r="X405" s="1" t="b">
        <f t="shared" si="130"/>
        <v>1</v>
      </c>
      <c r="Y405" s="1" t="b">
        <f t="shared" si="131"/>
        <v>0</v>
      </c>
      <c r="Z405" s="1" t="b">
        <f t="shared" si="132"/>
        <v>0</v>
      </c>
      <c r="AA405" s="1" t="b">
        <f t="shared" si="133"/>
        <v>1</v>
      </c>
      <c r="AB405" s="1" t="str">
        <f t="shared" si="122"/>
        <v/>
      </c>
      <c r="AC405" s="1" t="str">
        <f t="shared" si="123"/>
        <v/>
      </c>
      <c r="AD405" s="1">
        <f t="shared" si="124"/>
        <v>0</v>
      </c>
      <c r="AE405" s="1">
        <f t="shared" si="125"/>
        <v>0</v>
      </c>
      <c r="AF405" s="1">
        <f>SUM($AE$2:AE404)</f>
        <v>-3.4999999999999716</v>
      </c>
    </row>
    <row r="406" spans="1:32" x14ac:dyDescent="0.25">
      <c r="A406" t="s">
        <v>8</v>
      </c>
      <c r="B406" t="s">
        <v>412</v>
      </c>
      <c r="C406">
        <v>179.01</v>
      </c>
      <c r="D406">
        <v>176.69</v>
      </c>
      <c r="E406">
        <v>179.22</v>
      </c>
      <c r="F406">
        <v>176.21</v>
      </c>
      <c r="G406">
        <v>65747</v>
      </c>
      <c r="H406" s="1">
        <f t="shared" si="126"/>
        <v>176.42866604906362</v>
      </c>
      <c r="I406" s="1">
        <f t="shared" si="127"/>
        <v>176.2718656785018</v>
      </c>
      <c r="J406" s="1">
        <f t="shared" si="128"/>
        <v>176.18782887859285</v>
      </c>
      <c r="K406" s="1">
        <f t="shared" si="129"/>
        <v>174.52548527384934</v>
      </c>
      <c r="L406">
        <v>-1.2569999999999999</v>
      </c>
      <c r="M406" s="1">
        <f t="shared" si="134"/>
        <v>0</v>
      </c>
      <c r="N406" s="1">
        <f t="shared" si="135"/>
        <v>224.92757999999998</v>
      </c>
      <c r="O406" s="1">
        <f t="shared" si="136"/>
        <v>147.86491071428571</v>
      </c>
      <c r="P406" s="1">
        <f t="shared" si="137"/>
        <v>116.85568571428573</v>
      </c>
      <c r="Q406" s="1">
        <f t="shared" si="138"/>
        <v>1.2653634250696033</v>
      </c>
      <c r="R406" s="1">
        <f t="shared" si="139"/>
        <v>55.856972486907921</v>
      </c>
      <c r="S406" s="1">
        <f t="shared" si="117"/>
        <v>72.179635865192097</v>
      </c>
      <c r="T406" s="1">
        <f t="shared" si="118"/>
        <v>50.485323977890886</v>
      </c>
      <c r="U406" s="1">
        <f t="shared" si="119"/>
        <v>0.24760630975169742</v>
      </c>
      <c r="V406" s="1">
        <f t="shared" si="120"/>
        <v>0.42642943187953475</v>
      </c>
      <c r="W406" s="1">
        <f t="shared" si="121"/>
        <v>0.59596809645811955</v>
      </c>
      <c r="X406" s="1" t="b">
        <f t="shared" si="130"/>
        <v>1</v>
      </c>
      <c r="Y406" s="1" t="b">
        <f t="shared" si="131"/>
        <v>1</v>
      </c>
      <c r="Z406" s="1" t="b">
        <f t="shared" si="132"/>
        <v>0</v>
      </c>
      <c r="AA406" s="1" t="b">
        <f t="shared" si="133"/>
        <v>1</v>
      </c>
      <c r="AB406" s="1" t="str">
        <f t="shared" si="122"/>
        <v/>
      </c>
      <c r="AC406" s="1" t="str">
        <f t="shared" si="123"/>
        <v/>
      </c>
      <c r="AD406" s="1">
        <f t="shared" si="124"/>
        <v>0</v>
      </c>
      <c r="AE406" s="1">
        <f t="shared" si="125"/>
        <v>0</v>
      </c>
      <c r="AF406" s="1">
        <f>SUM($AE$2:AE405)</f>
        <v>-3.4999999999999716</v>
      </c>
    </row>
    <row r="407" spans="1:32" x14ac:dyDescent="0.25">
      <c r="A407" t="s">
        <v>8</v>
      </c>
      <c r="B407" t="s">
        <v>413</v>
      </c>
      <c r="C407">
        <v>177.88</v>
      </c>
      <c r="D407">
        <v>177.78</v>
      </c>
      <c r="E407">
        <v>177.99</v>
      </c>
      <c r="F407">
        <v>175.86</v>
      </c>
      <c r="G407">
        <v>53186</v>
      </c>
      <c r="H407" s="1">
        <f t="shared" si="126"/>
        <v>177.1043330245318</v>
      </c>
      <c r="I407" s="1">
        <f t="shared" si="127"/>
        <v>176.69893283925092</v>
      </c>
      <c r="J407" s="1">
        <f t="shared" si="128"/>
        <v>176.48165953733564</v>
      </c>
      <c r="K407" s="1">
        <f t="shared" si="129"/>
        <v>176.28687199015849</v>
      </c>
      <c r="L407">
        <v>0.61699999999999999</v>
      </c>
      <c r="M407" s="1">
        <f t="shared" si="134"/>
        <v>109.01773</v>
      </c>
      <c r="N407" s="1">
        <f t="shared" si="135"/>
        <v>0</v>
      </c>
      <c r="O407" s="1">
        <f t="shared" si="136"/>
        <v>121.57513928571429</v>
      </c>
      <c r="P407" s="1">
        <f t="shared" si="137"/>
        <v>132.92194142857144</v>
      </c>
      <c r="Q407" s="1">
        <f t="shared" si="138"/>
        <v>0.91463559724671484</v>
      </c>
      <c r="R407" s="1">
        <f t="shared" si="139"/>
        <v>47.770740216152859</v>
      </c>
      <c r="S407" s="1">
        <f t="shared" si="117"/>
        <v>72.179635865192097</v>
      </c>
      <c r="T407" s="1">
        <f t="shared" si="118"/>
        <v>47.770740216152859</v>
      </c>
      <c r="U407" s="1">
        <f t="shared" si="119"/>
        <v>0</v>
      </c>
      <c r="V407" s="1">
        <f t="shared" si="120"/>
        <v>0.12380315487584871</v>
      </c>
      <c r="W407" s="1">
        <f t="shared" si="121"/>
        <v>0.40171514707954692</v>
      </c>
      <c r="X407" s="1" t="b">
        <f t="shared" si="130"/>
        <v>1</v>
      </c>
      <c r="Y407" s="1" t="b">
        <f t="shared" si="131"/>
        <v>1</v>
      </c>
      <c r="Z407" s="1" t="b">
        <f t="shared" si="132"/>
        <v>0</v>
      </c>
      <c r="AA407" s="1" t="b">
        <f t="shared" si="133"/>
        <v>1</v>
      </c>
      <c r="AB407" s="1" t="str">
        <f t="shared" si="122"/>
        <v/>
      </c>
      <c r="AC407" s="1" t="str">
        <f t="shared" si="123"/>
        <v/>
      </c>
      <c r="AD407" s="1">
        <f t="shared" si="124"/>
        <v>0</v>
      </c>
      <c r="AE407" s="1">
        <f t="shared" si="125"/>
        <v>0</v>
      </c>
      <c r="AF407" s="1">
        <f>SUM($AE$2:AE406)</f>
        <v>-3.4999999999999716</v>
      </c>
    </row>
    <row r="408" spans="1:32" x14ac:dyDescent="0.25">
      <c r="A408" t="s">
        <v>8</v>
      </c>
      <c r="B408" t="s">
        <v>414</v>
      </c>
      <c r="C408">
        <v>176.28</v>
      </c>
      <c r="D408">
        <v>174.99</v>
      </c>
      <c r="E408">
        <v>176.3</v>
      </c>
      <c r="F408">
        <v>172.22</v>
      </c>
      <c r="G408">
        <v>78448</v>
      </c>
      <c r="H408" s="1">
        <f t="shared" si="126"/>
        <v>176.0471665122659</v>
      </c>
      <c r="I408" s="1">
        <f t="shared" si="127"/>
        <v>176.68146641962545</v>
      </c>
      <c r="J408" s="1">
        <f t="shared" si="128"/>
        <v>177.02141800396194</v>
      </c>
      <c r="K408" s="1">
        <f t="shared" si="129"/>
        <v>176.68192853239273</v>
      </c>
      <c r="L408">
        <v>-1.569</v>
      </c>
      <c r="M408" s="1">
        <f t="shared" si="134"/>
        <v>0</v>
      </c>
      <c r="N408" s="1">
        <f t="shared" si="135"/>
        <v>278.93682000000001</v>
      </c>
      <c r="O408" s="1">
        <f t="shared" si="136"/>
        <v>129.36212</v>
      </c>
      <c r="P408" s="1">
        <f t="shared" si="137"/>
        <v>125.28137000000001</v>
      </c>
      <c r="Q408" s="1">
        <f t="shared" si="138"/>
        <v>1.0325726801997774</v>
      </c>
      <c r="R408" s="1">
        <f t="shared" si="139"/>
        <v>50.801267293344118</v>
      </c>
      <c r="S408" s="1">
        <f t="shared" si="117"/>
        <v>72.179635865192097</v>
      </c>
      <c r="T408" s="1">
        <f t="shared" si="118"/>
        <v>47.770740216152859</v>
      </c>
      <c r="U408" s="1">
        <f t="shared" si="119"/>
        <v>0.1241566648801067</v>
      </c>
      <c r="V408" s="1">
        <f t="shared" si="120"/>
        <v>6.2078332440053348E-2</v>
      </c>
      <c r="W408" s="1">
        <f t="shared" si="121"/>
        <v>0.24425388215979404</v>
      </c>
      <c r="X408" s="1" t="b">
        <f t="shared" si="130"/>
        <v>0</v>
      </c>
      <c r="Y408" s="1" t="b">
        <f t="shared" si="131"/>
        <v>1</v>
      </c>
      <c r="Z408" s="1" t="b">
        <f t="shared" si="132"/>
        <v>0</v>
      </c>
      <c r="AA408" s="1" t="b">
        <f t="shared" si="133"/>
        <v>1</v>
      </c>
      <c r="AB408" s="1" t="str">
        <f t="shared" si="122"/>
        <v/>
      </c>
      <c r="AC408" s="1" t="str">
        <f t="shared" si="123"/>
        <v/>
      </c>
      <c r="AD408" s="1">
        <f t="shared" si="124"/>
        <v>0</v>
      </c>
      <c r="AE408" s="1">
        <f t="shared" si="125"/>
        <v>0</v>
      </c>
      <c r="AF408" s="1">
        <f>SUM($AE$2:AE407)</f>
        <v>-3.4999999999999716</v>
      </c>
    </row>
    <row r="409" spans="1:32" x14ac:dyDescent="0.25">
      <c r="A409" t="s">
        <v>8</v>
      </c>
      <c r="B409" t="s">
        <v>415</v>
      </c>
      <c r="C409">
        <v>176</v>
      </c>
      <c r="D409">
        <v>176.09</v>
      </c>
      <c r="E409">
        <v>176.66</v>
      </c>
      <c r="F409">
        <v>174.15</v>
      </c>
      <c r="G409">
        <v>52944</v>
      </c>
      <c r="H409" s="1">
        <f t="shared" si="126"/>
        <v>176.06858325613297</v>
      </c>
      <c r="I409" s="1">
        <f t="shared" si="127"/>
        <v>176.05573320981273</v>
      </c>
      <c r="J409" s="1">
        <f t="shared" si="128"/>
        <v>176.04884625688294</v>
      </c>
      <c r="K409" s="1">
        <f t="shared" si="129"/>
        <v>176.67558118161924</v>
      </c>
      <c r="L409">
        <v>0.629</v>
      </c>
      <c r="M409" s="1">
        <f t="shared" si="134"/>
        <v>110.06871000000001</v>
      </c>
      <c r="N409" s="1">
        <f t="shared" si="135"/>
        <v>0</v>
      </c>
      <c r="O409" s="1">
        <f t="shared" si="136"/>
        <v>129.36212</v>
      </c>
      <c r="P409" s="1">
        <f t="shared" si="137"/>
        <v>131.12989142857143</v>
      </c>
      <c r="Q409" s="1">
        <f t="shared" si="138"/>
        <v>0.98651892860344237</v>
      </c>
      <c r="R409" s="1">
        <f t="shared" si="139"/>
        <v>49.660686057342652</v>
      </c>
      <c r="S409" s="1">
        <f t="shared" si="117"/>
        <v>72.179635865192097</v>
      </c>
      <c r="T409" s="1">
        <f t="shared" si="118"/>
        <v>47.770740216152859</v>
      </c>
      <c r="U409" s="1">
        <f t="shared" si="119"/>
        <v>7.7428568189408561E-2</v>
      </c>
      <c r="V409" s="1">
        <f t="shared" si="120"/>
        <v>0.10079261653475763</v>
      </c>
      <c r="W409" s="1">
        <f t="shared" si="121"/>
        <v>0.11229788570530318</v>
      </c>
      <c r="X409" s="1" t="b">
        <f t="shared" si="130"/>
        <v>0</v>
      </c>
      <c r="Y409" s="1" t="b">
        <f t="shared" si="131"/>
        <v>1</v>
      </c>
      <c r="Z409" s="1" t="b">
        <f t="shared" si="132"/>
        <v>0</v>
      </c>
      <c r="AA409" s="1" t="b">
        <f t="shared" si="133"/>
        <v>1</v>
      </c>
      <c r="AB409" s="1" t="str">
        <f t="shared" si="122"/>
        <v/>
      </c>
      <c r="AC409" s="1" t="str">
        <f t="shared" si="123"/>
        <v/>
      </c>
      <c r="AD409" s="1">
        <f t="shared" si="124"/>
        <v>0</v>
      </c>
      <c r="AE409" s="1">
        <f t="shared" si="125"/>
        <v>0</v>
      </c>
      <c r="AF409" s="1">
        <f>SUM($AE$2:AE408)</f>
        <v>-3.4999999999999716</v>
      </c>
    </row>
    <row r="410" spans="1:32" x14ac:dyDescent="0.25">
      <c r="A410" t="s">
        <v>8</v>
      </c>
      <c r="B410" t="s">
        <v>416</v>
      </c>
      <c r="C410">
        <v>177.89</v>
      </c>
      <c r="D410">
        <v>178.24</v>
      </c>
      <c r="E410">
        <v>180.5</v>
      </c>
      <c r="F410">
        <v>177</v>
      </c>
      <c r="G410">
        <v>102007</v>
      </c>
      <c r="H410" s="1">
        <f t="shared" si="126"/>
        <v>177.15429162806649</v>
      </c>
      <c r="I410" s="1">
        <f t="shared" si="127"/>
        <v>176.50286660490639</v>
      </c>
      <c r="J410" s="1">
        <f t="shared" si="128"/>
        <v>176.15373685393169</v>
      </c>
      <c r="K410" s="1">
        <f t="shared" si="129"/>
        <v>176.07746720772505</v>
      </c>
      <c r="L410">
        <v>1.2210000000000001</v>
      </c>
      <c r="M410" s="1">
        <f t="shared" si="134"/>
        <v>215.00589000000002</v>
      </c>
      <c r="N410" s="1">
        <f t="shared" si="135"/>
        <v>0</v>
      </c>
      <c r="O410" s="1">
        <f t="shared" si="136"/>
        <v>137.22417071428572</v>
      </c>
      <c r="P410" s="1">
        <f t="shared" si="137"/>
        <v>107.34732000000001</v>
      </c>
      <c r="Q410" s="1">
        <f t="shared" si="138"/>
        <v>1.2783194840289045</v>
      </c>
      <c r="R410" s="1">
        <f t="shared" si="139"/>
        <v>56.107999470222097</v>
      </c>
      <c r="S410" s="1">
        <f t="shared" si="117"/>
        <v>72.179635865192097</v>
      </c>
      <c r="T410" s="1">
        <f t="shared" si="118"/>
        <v>47.770740216152859</v>
      </c>
      <c r="U410" s="1">
        <f t="shared" si="119"/>
        <v>0.34156642618927341</v>
      </c>
      <c r="V410" s="1">
        <f t="shared" si="120"/>
        <v>0.20949749718934099</v>
      </c>
      <c r="W410" s="1">
        <f t="shared" si="121"/>
        <v>0.13578791481469715</v>
      </c>
      <c r="X410" s="1" t="b">
        <f t="shared" si="130"/>
        <v>1</v>
      </c>
      <c r="Y410" s="1" t="b">
        <f t="shared" si="131"/>
        <v>0</v>
      </c>
      <c r="Z410" s="1" t="b">
        <f t="shared" si="132"/>
        <v>1</v>
      </c>
      <c r="AA410" s="1" t="b">
        <f t="shared" si="133"/>
        <v>0</v>
      </c>
      <c r="AB410" s="1" t="str">
        <f t="shared" si="122"/>
        <v/>
      </c>
      <c r="AC410" s="1" t="str">
        <f t="shared" si="123"/>
        <v/>
      </c>
      <c r="AD410" s="1">
        <f t="shared" si="124"/>
        <v>0</v>
      </c>
      <c r="AE410" s="1">
        <f t="shared" si="125"/>
        <v>0</v>
      </c>
      <c r="AF410" s="1">
        <f>SUM($AE$2:AE409)</f>
        <v>-3.4999999999999716</v>
      </c>
    </row>
    <row r="411" spans="1:32" x14ac:dyDescent="0.25">
      <c r="A411" t="s">
        <v>8</v>
      </c>
      <c r="B411" t="s">
        <v>417</v>
      </c>
      <c r="C411">
        <v>179.74</v>
      </c>
      <c r="D411">
        <v>179.17</v>
      </c>
      <c r="E411">
        <v>180.18</v>
      </c>
      <c r="F411">
        <v>178.61</v>
      </c>
      <c r="G411">
        <v>72943</v>
      </c>
      <c r="H411" s="1">
        <f t="shared" si="126"/>
        <v>178.16214581403324</v>
      </c>
      <c r="I411" s="1">
        <f t="shared" si="127"/>
        <v>177.55743330245321</v>
      </c>
      <c r="J411" s="1">
        <f t="shared" si="128"/>
        <v>177.23333901520115</v>
      </c>
      <c r="K411" s="1">
        <f t="shared" si="129"/>
        <v>176.52940524565358</v>
      </c>
      <c r="L411">
        <v>0.52200000000000002</v>
      </c>
      <c r="M411" s="1">
        <f t="shared" si="134"/>
        <v>93.041280000000015</v>
      </c>
      <c r="N411" s="1">
        <f t="shared" si="135"/>
        <v>0</v>
      </c>
      <c r="O411" s="1">
        <f t="shared" si="136"/>
        <v>152.58173428571428</v>
      </c>
      <c r="P411" s="1">
        <f t="shared" si="137"/>
        <v>54.706022142857144</v>
      </c>
      <c r="Q411" s="1">
        <f t="shared" si="138"/>
        <v>2.789121349149978</v>
      </c>
      <c r="R411" s="1">
        <f t="shared" si="139"/>
        <v>73.608657315123139</v>
      </c>
      <c r="S411" s="1">
        <f t="shared" si="117"/>
        <v>73.608657315123139</v>
      </c>
      <c r="T411" s="1">
        <f t="shared" si="118"/>
        <v>47.770740216152859</v>
      </c>
      <c r="U411" s="1">
        <f t="shared" si="119"/>
        <v>1</v>
      </c>
      <c r="V411" s="1">
        <f t="shared" si="120"/>
        <v>0.67078321309463673</v>
      </c>
      <c r="W411" s="1">
        <f t="shared" si="121"/>
        <v>0.38578791481469715</v>
      </c>
      <c r="X411" s="1" t="b">
        <f t="shared" si="130"/>
        <v>1</v>
      </c>
      <c r="Y411" s="1" t="b">
        <f t="shared" si="131"/>
        <v>0</v>
      </c>
      <c r="Z411" s="1" t="b">
        <f t="shared" si="132"/>
        <v>1</v>
      </c>
      <c r="AA411" s="1" t="b">
        <f t="shared" si="133"/>
        <v>0</v>
      </c>
      <c r="AB411" s="1" t="str">
        <f t="shared" si="122"/>
        <v/>
      </c>
      <c r="AC411" s="1" t="str">
        <f t="shared" si="123"/>
        <v/>
      </c>
      <c r="AD411" s="1">
        <f t="shared" si="124"/>
        <v>0</v>
      </c>
      <c r="AE411" s="1">
        <f t="shared" si="125"/>
        <v>0</v>
      </c>
      <c r="AF411" s="1">
        <f>SUM($AE$2:AE410)</f>
        <v>-3.4999999999999716</v>
      </c>
    </row>
    <row r="412" spans="1:32" x14ac:dyDescent="0.25">
      <c r="A412" t="s">
        <v>8</v>
      </c>
      <c r="B412" t="s">
        <v>418</v>
      </c>
      <c r="C412">
        <v>177.75</v>
      </c>
      <c r="D412">
        <v>177.07</v>
      </c>
      <c r="E412">
        <v>179.17</v>
      </c>
      <c r="F412">
        <v>175.37</v>
      </c>
      <c r="G412">
        <v>79290</v>
      </c>
      <c r="H412" s="1">
        <f t="shared" si="126"/>
        <v>177.61607290701662</v>
      </c>
      <c r="I412" s="1">
        <f t="shared" si="127"/>
        <v>177.94371665122662</v>
      </c>
      <c r="J412" s="1">
        <f t="shared" si="128"/>
        <v>178.11931656642409</v>
      </c>
      <c r="K412" s="1">
        <f t="shared" si="129"/>
        <v>177.55258321984172</v>
      </c>
      <c r="L412">
        <v>-1.1719999999999999</v>
      </c>
      <c r="M412" s="1">
        <f t="shared" si="134"/>
        <v>0</v>
      </c>
      <c r="N412" s="1">
        <f t="shared" si="135"/>
        <v>209.98723999999999</v>
      </c>
      <c r="O412" s="1">
        <f t="shared" si="136"/>
        <v>149.50792714285714</v>
      </c>
      <c r="P412" s="1">
        <f t="shared" si="137"/>
        <v>54.706022142857144</v>
      </c>
      <c r="Q412" s="1">
        <f t="shared" si="138"/>
        <v>2.7329336202226155</v>
      </c>
      <c r="R412" s="1">
        <f t="shared" si="139"/>
        <v>73.211417567602922</v>
      </c>
      <c r="S412" s="1">
        <f t="shared" si="117"/>
        <v>73.608657315123139</v>
      </c>
      <c r="T412" s="1">
        <f t="shared" si="118"/>
        <v>47.770740216152859</v>
      </c>
      <c r="U412" s="1">
        <f t="shared" si="119"/>
        <v>0.98462570547004158</v>
      </c>
      <c r="V412" s="1">
        <f t="shared" si="120"/>
        <v>0.99231285273502079</v>
      </c>
      <c r="W412" s="1">
        <f t="shared" si="121"/>
        <v>0.60090517496218088</v>
      </c>
      <c r="X412" s="1" t="b">
        <f t="shared" si="130"/>
        <v>0</v>
      </c>
      <c r="Y412" s="1" t="b">
        <f t="shared" si="131"/>
        <v>0</v>
      </c>
      <c r="Z412" s="1" t="b">
        <f t="shared" si="132"/>
        <v>1</v>
      </c>
      <c r="AA412" s="1" t="b">
        <f t="shared" si="133"/>
        <v>0</v>
      </c>
      <c r="AB412" s="1" t="str">
        <f t="shared" si="122"/>
        <v/>
      </c>
      <c r="AC412" s="1" t="str">
        <f t="shared" si="123"/>
        <v/>
      </c>
      <c r="AD412" s="1">
        <f t="shared" si="124"/>
        <v>0</v>
      </c>
      <c r="AE412" s="1">
        <f t="shared" si="125"/>
        <v>0</v>
      </c>
      <c r="AF412" s="1">
        <f>SUM($AE$2:AE411)</f>
        <v>-3.4999999999999716</v>
      </c>
    </row>
    <row r="413" spans="1:32" x14ac:dyDescent="0.25">
      <c r="A413" t="s">
        <v>8</v>
      </c>
      <c r="B413" t="s">
        <v>419</v>
      </c>
      <c r="C413">
        <v>176.85</v>
      </c>
      <c r="D413">
        <v>179</v>
      </c>
      <c r="E413">
        <v>179.12</v>
      </c>
      <c r="F413">
        <v>176.05</v>
      </c>
      <c r="G413">
        <v>57894</v>
      </c>
      <c r="H413" s="1">
        <f t="shared" si="126"/>
        <v>178.30803645350829</v>
      </c>
      <c r="I413" s="1">
        <f t="shared" si="127"/>
        <v>177.8928583256133</v>
      </c>
      <c r="J413" s="1">
        <f t="shared" si="128"/>
        <v>177.67034455772188</v>
      </c>
      <c r="K413" s="1">
        <f t="shared" si="129"/>
        <v>177.954226933304</v>
      </c>
      <c r="L413">
        <v>1.0900000000000001</v>
      </c>
      <c r="M413" s="1">
        <f t="shared" si="134"/>
        <v>193.00630000000001</v>
      </c>
      <c r="N413" s="1">
        <f t="shared" si="135"/>
        <v>0</v>
      </c>
      <c r="O413" s="1">
        <f t="shared" si="136"/>
        <v>147.36307714285712</v>
      </c>
      <c r="P413" s="1">
        <f t="shared" si="137"/>
        <v>69.705110714285723</v>
      </c>
      <c r="Q413" s="1">
        <f t="shared" si="138"/>
        <v>2.1140928639634997</v>
      </c>
      <c r="R413" s="1">
        <f t="shared" si="139"/>
        <v>67.887919735083372</v>
      </c>
      <c r="S413" s="1">
        <f t="shared" si="117"/>
        <v>73.608657315123139</v>
      </c>
      <c r="T413" s="1">
        <f t="shared" si="118"/>
        <v>47.770740216152859</v>
      </c>
      <c r="U413" s="1">
        <f t="shared" si="119"/>
        <v>0.77859137955560065</v>
      </c>
      <c r="V413" s="1">
        <f t="shared" si="120"/>
        <v>0.88160854251282106</v>
      </c>
      <c r="W413" s="1">
        <f t="shared" si="121"/>
        <v>0.77619587780372901</v>
      </c>
      <c r="X413" s="1" t="b">
        <f t="shared" si="130"/>
        <v>0</v>
      </c>
      <c r="Y413" s="1" t="b">
        <f t="shared" si="131"/>
        <v>0</v>
      </c>
      <c r="Z413" s="1" t="b">
        <f t="shared" si="132"/>
        <v>1</v>
      </c>
      <c r="AA413" s="1" t="b">
        <f t="shared" si="133"/>
        <v>0</v>
      </c>
      <c r="AB413" s="1" t="str">
        <f t="shared" si="122"/>
        <v/>
      </c>
      <c r="AC413" s="1" t="str">
        <f t="shared" si="123"/>
        <v/>
      </c>
      <c r="AD413" s="1">
        <f t="shared" si="124"/>
        <v>0</v>
      </c>
      <c r="AE413" s="1">
        <f t="shared" si="125"/>
        <v>0</v>
      </c>
      <c r="AF413" s="1">
        <f>SUM($AE$2:AE412)</f>
        <v>-3.4999999999999716</v>
      </c>
    </row>
    <row r="414" spans="1:32" x14ac:dyDescent="0.25">
      <c r="A414" t="s">
        <v>8</v>
      </c>
      <c r="B414" t="s">
        <v>420</v>
      </c>
      <c r="C414">
        <v>179.15</v>
      </c>
      <c r="D414">
        <v>180</v>
      </c>
      <c r="E414">
        <v>180.17</v>
      </c>
      <c r="F414">
        <v>177.58</v>
      </c>
      <c r="G414">
        <v>71517</v>
      </c>
      <c r="H414" s="1">
        <f t="shared" si="126"/>
        <v>179.15401822675415</v>
      </c>
      <c r="I414" s="1">
        <f t="shared" si="127"/>
        <v>178.64642916280664</v>
      </c>
      <c r="J414" s="1">
        <f t="shared" si="128"/>
        <v>178.37438796513544</v>
      </c>
      <c r="K414" s="1">
        <f t="shared" si="129"/>
        <v>177.91382490943806</v>
      </c>
      <c r="L414">
        <v>0.55900000000000005</v>
      </c>
      <c r="M414" s="1">
        <f t="shared" si="134"/>
        <v>100.06100000000001</v>
      </c>
      <c r="N414" s="1">
        <f t="shared" si="135"/>
        <v>0</v>
      </c>
      <c r="O414" s="1">
        <f t="shared" si="136"/>
        <v>152.00824142857141</v>
      </c>
      <c r="P414" s="1">
        <f t="shared" si="137"/>
        <v>69.705110714285723</v>
      </c>
      <c r="Q414" s="1">
        <f t="shared" si="138"/>
        <v>2.1807330893087307</v>
      </c>
      <c r="R414" s="1">
        <f t="shared" si="139"/>
        <v>68.560706858388727</v>
      </c>
      <c r="S414" s="1">
        <f t="shared" si="117"/>
        <v>73.608657315123139</v>
      </c>
      <c r="T414" s="1">
        <f t="shared" si="118"/>
        <v>47.770740216152859</v>
      </c>
      <c r="U414" s="1">
        <f t="shared" si="119"/>
        <v>0.80463013185627152</v>
      </c>
      <c r="V414" s="1">
        <f t="shared" si="120"/>
        <v>0.79161075570593609</v>
      </c>
      <c r="W414" s="1">
        <f t="shared" si="121"/>
        <v>0.89196180422047844</v>
      </c>
      <c r="X414" s="1" t="b">
        <f t="shared" si="130"/>
        <v>1</v>
      </c>
      <c r="Y414" s="1" t="b">
        <f t="shared" si="131"/>
        <v>0</v>
      </c>
      <c r="Z414" s="1" t="b">
        <f t="shared" si="132"/>
        <v>0</v>
      </c>
      <c r="AA414" s="1" t="b">
        <f t="shared" si="133"/>
        <v>1</v>
      </c>
      <c r="AB414" s="1" t="str">
        <f t="shared" si="122"/>
        <v/>
      </c>
      <c r="AC414" s="1" t="str">
        <f t="shared" si="123"/>
        <v/>
      </c>
      <c r="AD414" s="1">
        <f t="shared" si="124"/>
        <v>0</v>
      </c>
      <c r="AE414" s="1">
        <f t="shared" si="125"/>
        <v>0</v>
      </c>
      <c r="AF414" s="1">
        <f>SUM($AE$2:AE413)</f>
        <v>-3.4999999999999716</v>
      </c>
    </row>
    <row r="415" spans="1:32" x14ac:dyDescent="0.25">
      <c r="A415" t="s">
        <v>8</v>
      </c>
      <c r="B415" t="s">
        <v>421</v>
      </c>
      <c r="C415">
        <v>180.9</v>
      </c>
      <c r="D415">
        <v>180.46</v>
      </c>
      <c r="E415">
        <v>184.13</v>
      </c>
      <c r="F415">
        <v>180.43</v>
      </c>
      <c r="G415">
        <v>122931</v>
      </c>
      <c r="H415" s="1">
        <f t="shared" si="126"/>
        <v>179.80700911337709</v>
      </c>
      <c r="I415" s="1">
        <f t="shared" si="127"/>
        <v>179.41521458140335</v>
      </c>
      <c r="J415" s="1">
        <f t="shared" si="128"/>
        <v>179.20523319825398</v>
      </c>
      <c r="K415" s="1">
        <f t="shared" si="129"/>
        <v>178.66447464377376</v>
      </c>
      <c r="L415">
        <v>0.25600000000000001</v>
      </c>
      <c r="M415" s="1">
        <f t="shared" si="134"/>
        <v>46.08</v>
      </c>
      <c r="N415" s="1">
        <f t="shared" si="135"/>
        <v>0</v>
      </c>
      <c r="O415" s="1">
        <f t="shared" si="136"/>
        <v>121.08964428571427</v>
      </c>
      <c r="P415" s="1">
        <f t="shared" si="137"/>
        <v>69.705110714285723</v>
      </c>
      <c r="Q415" s="1">
        <f t="shared" si="138"/>
        <v>1.7371702454078097</v>
      </c>
      <c r="R415" s="1">
        <f t="shared" si="139"/>
        <v>63.465918801444133</v>
      </c>
      <c r="S415" s="1">
        <f t="shared" ref="S415:S478" si="140">MAX(R402:R415)</f>
        <v>73.608657315123139</v>
      </c>
      <c r="T415" s="1">
        <f t="shared" ref="T415:T478" si="141">MIN(R402:R415)</f>
        <v>47.770740216152859</v>
      </c>
      <c r="U415" s="1">
        <f t="shared" ref="U415:U478" si="142">(R415-T415)/(S415-T415)</f>
        <v>0.60744751696400379</v>
      </c>
      <c r="V415" s="1">
        <f t="shared" si="120"/>
        <v>0.70603882441013766</v>
      </c>
      <c r="W415" s="1">
        <f t="shared" si="121"/>
        <v>0.79382368346147936</v>
      </c>
      <c r="X415" s="1" t="b">
        <f t="shared" si="130"/>
        <v>1</v>
      </c>
      <c r="Y415" s="1" t="b">
        <f t="shared" si="131"/>
        <v>0</v>
      </c>
      <c r="Z415" s="1" t="b">
        <f t="shared" si="132"/>
        <v>0</v>
      </c>
      <c r="AA415" s="1" t="b">
        <f t="shared" si="133"/>
        <v>1</v>
      </c>
      <c r="AB415" s="1" t="str">
        <f t="shared" si="122"/>
        <v/>
      </c>
      <c r="AC415" s="1" t="str">
        <f t="shared" si="123"/>
        <v/>
      </c>
      <c r="AD415" s="1">
        <f t="shared" si="124"/>
        <v>0</v>
      </c>
      <c r="AE415" s="1">
        <f t="shared" si="125"/>
        <v>0</v>
      </c>
      <c r="AF415" s="1">
        <f>SUM($AE$2:AE414)</f>
        <v>-3.4999999999999716</v>
      </c>
    </row>
    <row r="416" spans="1:32" x14ac:dyDescent="0.25">
      <c r="A416" t="s">
        <v>8</v>
      </c>
      <c r="B416" t="s">
        <v>422</v>
      </c>
      <c r="C416">
        <v>182.31</v>
      </c>
      <c r="D416">
        <v>182.51</v>
      </c>
      <c r="E416">
        <v>183.82</v>
      </c>
      <c r="F416">
        <v>178.84</v>
      </c>
      <c r="G416">
        <v>130547</v>
      </c>
      <c r="H416" s="1">
        <f t="shared" si="126"/>
        <v>181.15850455668854</v>
      </c>
      <c r="I416" s="1">
        <f t="shared" si="127"/>
        <v>180.34760729070169</v>
      </c>
      <c r="J416" s="1">
        <f t="shared" si="128"/>
        <v>179.91300875598975</v>
      </c>
      <c r="K416" s="1">
        <f t="shared" si="129"/>
        <v>179.44600846616549</v>
      </c>
      <c r="L416">
        <v>1.1359999999999999</v>
      </c>
      <c r="M416" s="1">
        <f t="shared" si="134"/>
        <v>205.00255999999999</v>
      </c>
      <c r="N416" s="1">
        <f t="shared" si="135"/>
        <v>0</v>
      </c>
      <c r="O416" s="1">
        <f t="shared" si="136"/>
        <v>108.51958357142857</v>
      </c>
      <c r="P416" s="1">
        <f t="shared" si="137"/>
        <v>69.705110714285723</v>
      </c>
      <c r="Q416" s="1">
        <f t="shared" si="138"/>
        <v>1.5568382642162277</v>
      </c>
      <c r="R416" s="1">
        <f t="shared" si="139"/>
        <v>60.889196082704132</v>
      </c>
      <c r="S416" s="1">
        <f t="shared" si="140"/>
        <v>73.608657315123139</v>
      </c>
      <c r="T416" s="1">
        <f t="shared" si="141"/>
        <v>47.770740216152859</v>
      </c>
      <c r="U416" s="1">
        <f t="shared" si="142"/>
        <v>0.50772110678666449</v>
      </c>
      <c r="V416" s="1">
        <f t="shared" ref="V416:V479" si="143">AVERAGE(U415:U416)</f>
        <v>0.55758431187533408</v>
      </c>
      <c r="W416" s="1">
        <f t="shared" si="121"/>
        <v>0.67459753379063514</v>
      </c>
      <c r="X416" s="1" t="b">
        <f t="shared" si="130"/>
        <v>1</v>
      </c>
      <c r="Y416" s="1" t="b">
        <f t="shared" si="131"/>
        <v>0</v>
      </c>
      <c r="Z416" s="1" t="b">
        <f t="shared" si="132"/>
        <v>0</v>
      </c>
      <c r="AA416" s="1" t="b">
        <f t="shared" si="133"/>
        <v>1</v>
      </c>
      <c r="AB416" s="1" t="str">
        <f t="shared" si="122"/>
        <v/>
      </c>
      <c r="AC416" s="1" t="str">
        <f t="shared" si="123"/>
        <v/>
      </c>
      <c r="AD416" s="1">
        <f t="shared" si="124"/>
        <v>0</v>
      </c>
      <c r="AE416" s="1">
        <f t="shared" si="125"/>
        <v>0</v>
      </c>
      <c r="AF416" s="1">
        <f>SUM($AE$2:AE415)</f>
        <v>-3.4999999999999716</v>
      </c>
    </row>
    <row r="417" spans="1:32" x14ac:dyDescent="0.25">
      <c r="A417" t="s">
        <v>8</v>
      </c>
      <c r="B417" t="s">
        <v>423</v>
      </c>
      <c r="C417">
        <v>181.25</v>
      </c>
      <c r="D417">
        <v>176.98</v>
      </c>
      <c r="E417">
        <v>181.33</v>
      </c>
      <c r="F417">
        <v>176.92</v>
      </c>
      <c r="G417">
        <v>109759</v>
      </c>
      <c r="H417" s="1">
        <f t="shared" si="126"/>
        <v>179.06925227834427</v>
      </c>
      <c r="I417" s="1">
        <f t="shared" si="127"/>
        <v>180.32280364535086</v>
      </c>
      <c r="J417" s="1">
        <f t="shared" si="128"/>
        <v>180.99464163289684</v>
      </c>
      <c r="K417" s="1">
        <f t="shared" si="129"/>
        <v>180.31409876044597</v>
      </c>
      <c r="L417">
        <v>-3.03</v>
      </c>
      <c r="M417" s="1">
        <f t="shared" si="134"/>
        <v>0</v>
      </c>
      <c r="N417" s="1">
        <f t="shared" si="135"/>
        <v>553.00529999999992</v>
      </c>
      <c r="O417" s="1">
        <f t="shared" si="136"/>
        <v>123.16262357142855</v>
      </c>
      <c r="P417" s="1">
        <f t="shared" si="137"/>
        <v>50.989402857142856</v>
      </c>
      <c r="Q417" s="1">
        <f t="shared" si="138"/>
        <v>2.4154553038499706</v>
      </c>
      <c r="R417" s="1">
        <f t="shared" si="139"/>
        <v>70.721326703564827</v>
      </c>
      <c r="S417" s="1">
        <f t="shared" si="140"/>
        <v>73.608657315123139</v>
      </c>
      <c r="T417" s="1">
        <f t="shared" si="141"/>
        <v>47.770740216152859</v>
      </c>
      <c r="U417" s="1">
        <f t="shared" si="142"/>
        <v>0.88825219151765988</v>
      </c>
      <c r="V417" s="1">
        <f t="shared" si="143"/>
        <v>0.69798664915216224</v>
      </c>
      <c r="W417" s="1">
        <f t="shared" si="121"/>
        <v>0.70201273678114995</v>
      </c>
      <c r="X417" s="1" t="b">
        <f t="shared" si="130"/>
        <v>0</v>
      </c>
      <c r="Y417" s="1" t="b">
        <f t="shared" si="131"/>
        <v>0</v>
      </c>
      <c r="Z417" s="1" t="b">
        <f t="shared" si="132"/>
        <v>0</v>
      </c>
      <c r="AA417" s="1" t="b">
        <f t="shared" si="133"/>
        <v>1</v>
      </c>
      <c r="AB417" s="1" t="str">
        <f t="shared" si="122"/>
        <v/>
      </c>
      <c r="AC417" s="1" t="str">
        <f t="shared" si="123"/>
        <v/>
      </c>
      <c r="AD417" s="1">
        <f t="shared" si="124"/>
        <v>0</v>
      </c>
      <c r="AE417" s="1">
        <f t="shared" si="125"/>
        <v>0</v>
      </c>
      <c r="AF417" s="1">
        <f>SUM($AE$2:AE416)</f>
        <v>-3.4999999999999716</v>
      </c>
    </row>
    <row r="418" spans="1:32" x14ac:dyDescent="0.25">
      <c r="A418" t="s">
        <v>8</v>
      </c>
      <c r="B418" t="s">
        <v>424</v>
      </c>
      <c r="C418">
        <v>179.5</v>
      </c>
      <c r="D418">
        <v>171.55</v>
      </c>
      <c r="E418">
        <v>179.55</v>
      </c>
      <c r="F418">
        <v>171.3</v>
      </c>
      <c r="G418">
        <v>106703</v>
      </c>
      <c r="H418" s="1">
        <f t="shared" si="126"/>
        <v>175.30962613917214</v>
      </c>
      <c r="I418" s="1">
        <f t="shared" si="127"/>
        <v>177.56540182267543</v>
      </c>
      <c r="J418" s="1">
        <f t="shared" si="128"/>
        <v>178.77437963997781</v>
      </c>
      <c r="K418" s="1">
        <f t="shared" si="129"/>
        <v>180.23551206679016</v>
      </c>
      <c r="L418">
        <v>-3.0680000000000001</v>
      </c>
      <c r="M418" s="1">
        <f t="shared" si="134"/>
        <v>0</v>
      </c>
      <c r="N418" s="1">
        <f t="shared" si="135"/>
        <v>542.97464000000002</v>
      </c>
      <c r="O418" s="1">
        <f t="shared" si="136"/>
        <v>109.44371357142857</v>
      </c>
      <c r="P418" s="1">
        <f t="shared" si="137"/>
        <v>90.489781428571419</v>
      </c>
      <c r="Q418" s="1">
        <f t="shared" si="138"/>
        <v>1.2094593648435159</v>
      </c>
      <c r="R418" s="1">
        <f t="shared" si="139"/>
        <v>54.740059223907721</v>
      </c>
      <c r="S418" s="1">
        <f t="shared" si="140"/>
        <v>73.608657315123139</v>
      </c>
      <c r="T418" s="1">
        <f t="shared" si="141"/>
        <v>47.770740216152859</v>
      </c>
      <c r="U418" s="1">
        <f t="shared" si="142"/>
        <v>0.26973223039068467</v>
      </c>
      <c r="V418" s="1">
        <f t="shared" si="143"/>
        <v>0.5789922109541723</v>
      </c>
      <c r="W418" s="1">
        <f t="shared" ref="W418:W481" si="144">AVERAGE(U415:U418)</f>
        <v>0.56828826141475319</v>
      </c>
      <c r="X418" s="1" t="b">
        <f t="shared" si="130"/>
        <v>0</v>
      </c>
      <c r="Y418" s="1" t="b">
        <f t="shared" si="131"/>
        <v>1</v>
      </c>
      <c r="Z418" s="1" t="b">
        <f t="shared" si="132"/>
        <v>1</v>
      </c>
      <c r="AA418" s="1" t="b">
        <f t="shared" si="133"/>
        <v>0</v>
      </c>
      <c r="AB418" s="1" t="str">
        <f t="shared" si="122"/>
        <v/>
      </c>
      <c r="AC418" s="1" t="str">
        <f t="shared" si="123"/>
        <v/>
      </c>
      <c r="AD418" s="1">
        <f t="shared" si="124"/>
        <v>0</v>
      </c>
      <c r="AE418" s="1">
        <f t="shared" si="125"/>
        <v>0</v>
      </c>
      <c r="AF418" s="1">
        <f>SUM($AE$2:AE417)</f>
        <v>-3.4999999999999716</v>
      </c>
    </row>
    <row r="419" spans="1:32" x14ac:dyDescent="0.25">
      <c r="A419" t="s">
        <v>8</v>
      </c>
      <c r="B419" t="s">
        <v>425</v>
      </c>
      <c r="C419">
        <v>172.3</v>
      </c>
      <c r="D419">
        <v>176.66</v>
      </c>
      <c r="E419">
        <v>176.99</v>
      </c>
      <c r="F419">
        <v>171.72</v>
      </c>
      <c r="G419">
        <v>84774</v>
      </c>
      <c r="H419" s="1">
        <f t="shared" si="126"/>
        <v>175.98481306958607</v>
      </c>
      <c r="I419" s="1">
        <f t="shared" si="127"/>
        <v>175.57970091133771</v>
      </c>
      <c r="J419" s="1">
        <f t="shared" si="128"/>
        <v>175.36258197685169</v>
      </c>
      <c r="K419" s="1">
        <f t="shared" si="129"/>
        <v>177.55639284931547</v>
      </c>
      <c r="L419">
        <v>2.9790000000000001</v>
      </c>
      <c r="M419" s="1">
        <f t="shared" si="134"/>
        <v>511.04745000000003</v>
      </c>
      <c r="N419" s="1">
        <f t="shared" si="135"/>
        <v>0</v>
      </c>
      <c r="O419" s="1">
        <f t="shared" si="136"/>
        <v>76.520247857142863</v>
      </c>
      <c r="P419" s="1">
        <f t="shared" si="137"/>
        <v>129.2736842857143</v>
      </c>
      <c r="Q419" s="1">
        <f t="shared" si="138"/>
        <v>0.59192439884378634</v>
      </c>
      <c r="R419" s="1">
        <f t="shared" si="139"/>
        <v>37.182946581740985</v>
      </c>
      <c r="S419" s="1">
        <f t="shared" si="140"/>
        <v>73.608657315123139</v>
      </c>
      <c r="T419" s="1">
        <f t="shared" si="141"/>
        <v>37.182946581740985</v>
      </c>
      <c r="U419" s="1">
        <f t="shared" si="142"/>
        <v>0</v>
      </c>
      <c r="V419" s="1">
        <f t="shared" si="143"/>
        <v>0.13486611519534233</v>
      </c>
      <c r="W419" s="1">
        <f t="shared" si="144"/>
        <v>0.41642638217375227</v>
      </c>
      <c r="X419" s="1" t="b">
        <f t="shared" si="130"/>
        <v>0</v>
      </c>
      <c r="Y419" s="1" t="b">
        <f t="shared" si="131"/>
        <v>1</v>
      </c>
      <c r="Z419" s="1" t="b">
        <f t="shared" si="132"/>
        <v>0</v>
      </c>
      <c r="AA419" s="1" t="b">
        <f t="shared" si="133"/>
        <v>1</v>
      </c>
      <c r="AB419" s="1" t="str">
        <f t="shared" si="122"/>
        <v/>
      </c>
      <c r="AC419" s="1" t="str">
        <f t="shared" si="123"/>
        <v/>
      </c>
      <c r="AD419" s="1">
        <f t="shared" si="124"/>
        <v>0</v>
      </c>
      <c r="AE419" s="1">
        <f t="shared" si="125"/>
        <v>0</v>
      </c>
      <c r="AF419" s="1">
        <f>SUM($AE$2:AE418)</f>
        <v>-3.4999999999999716</v>
      </c>
    </row>
    <row r="420" spans="1:32" x14ac:dyDescent="0.25">
      <c r="A420" t="s">
        <v>8</v>
      </c>
      <c r="B420" t="s">
        <v>426</v>
      </c>
      <c r="C420">
        <v>177</v>
      </c>
      <c r="D420">
        <v>175</v>
      </c>
      <c r="E420">
        <v>178.23</v>
      </c>
      <c r="F420">
        <v>174.83</v>
      </c>
      <c r="G420">
        <v>65705</v>
      </c>
      <c r="H420" s="1">
        <f t="shared" si="126"/>
        <v>175.49240653479302</v>
      </c>
      <c r="I420" s="1">
        <f t="shared" si="127"/>
        <v>175.78785045566886</v>
      </c>
      <c r="J420" s="1">
        <f t="shared" si="128"/>
        <v>175.94619294921017</v>
      </c>
      <c r="K420" s="1">
        <f t="shared" si="129"/>
        <v>175.57393274306571</v>
      </c>
      <c r="L420">
        <v>-0.94</v>
      </c>
      <c r="M420" s="1">
        <f t="shared" si="134"/>
        <v>0</v>
      </c>
      <c r="N420" s="1">
        <f t="shared" si="135"/>
        <v>166.06039999999999</v>
      </c>
      <c r="O420" s="1">
        <f t="shared" si="136"/>
        <v>113.02363714285715</v>
      </c>
      <c r="P420" s="1">
        <f t="shared" si="137"/>
        <v>113.20742857142857</v>
      </c>
      <c r="Q420" s="1">
        <f t="shared" si="138"/>
        <v>0.99837650734681738</v>
      </c>
      <c r="R420" s="1">
        <f t="shared" si="139"/>
        <v>49.959379710299487</v>
      </c>
      <c r="S420" s="1">
        <f t="shared" si="140"/>
        <v>73.608657315123139</v>
      </c>
      <c r="T420" s="1">
        <f t="shared" si="141"/>
        <v>37.182946581740985</v>
      </c>
      <c r="U420" s="1">
        <f t="shared" si="142"/>
        <v>0.3507531595491864</v>
      </c>
      <c r="V420" s="1">
        <f t="shared" si="143"/>
        <v>0.1753765797745932</v>
      </c>
      <c r="W420" s="1">
        <f t="shared" si="144"/>
        <v>0.37718439536438275</v>
      </c>
      <c r="X420" s="1" t="b">
        <f t="shared" si="130"/>
        <v>0</v>
      </c>
      <c r="Y420" s="1" t="b">
        <f t="shared" si="131"/>
        <v>0</v>
      </c>
      <c r="Z420" s="1" t="b">
        <f t="shared" si="132"/>
        <v>0</v>
      </c>
      <c r="AA420" s="1" t="b">
        <f t="shared" si="133"/>
        <v>1</v>
      </c>
      <c r="AB420" s="1" t="str">
        <f t="shared" si="122"/>
        <v/>
      </c>
      <c r="AC420" s="1" t="str">
        <f t="shared" si="123"/>
        <v/>
      </c>
      <c r="AD420" s="1">
        <f t="shared" si="124"/>
        <v>0</v>
      </c>
      <c r="AE420" s="1">
        <f t="shared" si="125"/>
        <v>0</v>
      </c>
      <c r="AF420" s="1">
        <f>SUM($AE$2:AE419)</f>
        <v>-3.4999999999999716</v>
      </c>
    </row>
    <row r="421" spans="1:32" x14ac:dyDescent="0.25">
      <c r="A421" t="s">
        <v>8</v>
      </c>
      <c r="B421" t="s">
        <v>427</v>
      </c>
      <c r="C421">
        <v>176</v>
      </c>
      <c r="D421">
        <v>165.98</v>
      </c>
      <c r="E421">
        <v>176.5</v>
      </c>
      <c r="F421">
        <v>163.15</v>
      </c>
      <c r="G421">
        <v>269869</v>
      </c>
      <c r="H421" s="1">
        <f t="shared" si="126"/>
        <v>170.73620326739649</v>
      </c>
      <c r="I421" s="1">
        <f t="shared" si="127"/>
        <v>173.58992522783441</v>
      </c>
      <c r="J421" s="1">
        <f t="shared" si="128"/>
        <v>175.11937098440899</v>
      </c>
      <c r="K421" s="1">
        <f t="shared" si="129"/>
        <v>175.69025990387115</v>
      </c>
      <c r="L421">
        <v>-5.1539999999999999</v>
      </c>
      <c r="M421" s="1">
        <f t="shared" si="134"/>
        <v>0</v>
      </c>
      <c r="N421" s="1">
        <f t="shared" si="135"/>
        <v>901.94999999999993</v>
      </c>
      <c r="O421" s="1">
        <f t="shared" si="136"/>
        <v>105.23665642857145</v>
      </c>
      <c r="P421" s="1">
        <f t="shared" si="137"/>
        <v>125.06888571428571</v>
      </c>
      <c r="Q421" s="1">
        <f t="shared" si="138"/>
        <v>0.8414295516230943</v>
      </c>
      <c r="R421" s="1">
        <f t="shared" si="139"/>
        <v>45.694365602063442</v>
      </c>
      <c r="S421" s="1">
        <f t="shared" si="140"/>
        <v>73.608657315123139</v>
      </c>
      <c r="T421" s="1">
        <f t="shared" si="141"/>
        <v>37.182946581740985</v>
      </c>
      <c r="U421" s="1">
        <f t="shared" si="142"/>
        <v>0.23366514610028491</v>
      </c>
      <c r="V421" s="1">
        <f t="shared" si="143"/>
        <v>0.29220915282473564</v>
      </c>
      <c r="W421" s="1">
        <f t="shared" si="144"/>
        <v>0.21353763401003897</v>
      </c>
      <c r="X421" s="1" t="b">
        <f t="shared" si="130"/>
        <v>0</v>
      </c>
      <c r="Y421" s="1" t="b">
        <f t="shared" si="131"/>
        <v>1</v>
      </c>
      <c r="Z421" s="1" t="b">
        <f t="shared" si="132"/>
        <v>1</v>
      </c>
      <c r="AA421" s="1" t="b">
        <f t="shared" si="133"/>
        <v>0</v>
      </c>
      <c r="AB421" s="1" t="str">
        <f t="shared" si="122"/>
        <v/>
      </c>
      <c r="AC421" s="1" t="str">
        <f t="shared" si="123"/>
        <v/>
      </c>
      <c r="AD421" s="1">
        <f t="shared" si="124"/>
        <v>0</v>
      </c>
      <c r="AE421" s="1">
        <f t="shared" si="125"/>
        <v>0</v>
      </c>
      <c r="AF421" s="1">
        <f>SUM($AE$2:AE420)</f>
        <v>-3.4999999999999716</v>
      </c>
    </row>
    <row r="422" spans="1:32" x14ac:dyDescent="0.25">
      <c r="A422" t="s">
        <v>8</v>
      </c>
      <c r="B422" t="s">
        <v>428</v>
      </c>
      <c r="C422">
        <v>169.89</v>
      </c>
      <c r="D422">
        <v>167.23</v>
      </c>
      <c r="E422">
        <v>170.2</v>
      </c>
      <c r="F422">
        <v>166.45</v>
      </c>
      <c r="G422">
        <v>111013</v>
      </c>
      <c r="H422" s="1">
        <f t="shared" si="126"/>
        <v>168.98310163369825</v>
      </c>
      <c r="I422" s="1">
        <f t="shared" si="127"/>
        <v>170.0349626139172</v>
      </c>
      <c r="J422" s="1">
        <f t="shared" si="128"/>
        <v>170.59870510004762</v>
      </c>
      <c r="K422" s="1">
        <f t="shared" si="129"/>
        <v>173.52664238974651</v>
      </c>
      <c r="L422">
        <v>0.753</v>
      </c>
      <c r="M422" s="1">
        <f t="shared" si="134"/>
        <v>124.98294</v>
      </c>
      <c r="N422" s="1">
        <f t="shared" si="135"/>
        <v>0</v>
      </c>
      <c r="O422" s="1">
        <f t="shared" si="136"/>
        <v>105.23665642857145</v>
      </c>
      <c r="P422" s="1">
        <f t="shared" si="137"/>
        <v>169.56982714285715</v>
      </c>
      <c r="Q422" s="1">
        <f t="shared" si="138"/>
        <v>0.62060956363370556</v>
      </c>
      <c r="R422" s="1">
        <f t="shared" si="139"/>
        <v>38.294822982667363</v>
      </c>
      <c r="S422" s="1">
        <f t="shared" si="140"/>
        <v>73.608657315123139</v>
      </c>
      <c r="T422" s="1">
        <f t="shared" si="141"/>
        <v>37.182946581740985</v>
      </c>
      <c r="U422" s="1">
        <f t="shared" si="142"/>
        <v>3.0524494334915029E-2</v>
      </c>
      <c r="V422" s="1">
        <f t="shared" si="143"/>
        <v>0.13209482021759997</v>
      </c>
      <c r="W422" s="1">
        <f t="shared" si="144"/>
        <v>0.15373569999609657</v>
      </c>
      <c r="X422" s="1" t="b">
        <f t="shared" si="130"/>
        <v>0</v>
      </c>
      <c r="Y422" s="1" t="b">
        <f t="shared" si="131"/>
        <v>1</v>
      </c>
      <c r="Z422" s="1" t="b">
        <f t="shared" si="132"/>
        <v>0</v>
      </c>
      <c r="AA422" s="1" t="b">
        <f t="shared" si="133"/>
        <v>1</v>
      </c>
      <c r="AB422" s="1" t="str">
        <f t="shared" si="122"/>
        <v/>
      </c>
      <c r="AC422" s="1" t="str">
        <f t="shared" si="123"/>
        <v/>
      </c>
      <c r="AD422" s="1">
        <f t="shared" si="124"/>
        <v>0</v>
      </c>
      <c r="AE422" s="1">
        <f t="shared" si="125"/>
        <v>0</v>
      </c>
      <c r="AF422" s="1">
        <f>SUM($AE$2:AE421)</f>
        <v>-3.4999999999999716</v>
      </c>
    </row>
    <row r="423" spans="1:32" x14ac:dyDescent="0.25">
      <c r="A423" t="s">
        <v>8</v>
      </c>
      <c r="B423" t="s">
        <v>429</v>
      </c>
      <c r="C423">
        <v>168.01</v>
      </c>
      <c r="D423">
        <v>165.15</v>
      </c>
      <c r="E423">
        <v>168.23</v>
      </c>
      <c r="F423">
        <v>163.63999999999999</v>
      </c>
      <c r="G423">
        <v>105115</v>
      </c>
      <c r="H423" s="1">
        <f t="shared" si="126"/>
        <v>167.06655081684914</v>
      </c>
      <c r="I423" s="1">
        <f t="shared" si="127"/>
        <v>168.2164813069586</v>
      </c>
      <c r="J423" s="1">
        <f t="shared" si="128"/>
        <v>168.83278392257284</v>
      </c>
      <c r="K423" s="1">
        <f t="shared" si="129"/>
        <v>169.98635602074393</v>
      </c>
      <c r="L423">
        <v>-1.244</v>
      </c>
      <c r="M423" s="1">
        <f t="shared" si="134"/>
        <v>0</v>
      </c>
      <c r="N423" s="1">
        <f t="shared" si="135"/>
        <v>208.03411999999997</v>
      </c>
      <c r="O423" s="1">
        <f t="shared" si="136"/>
        <v>106.3019585714286</v>
      </c>
      <c r="P423" s="1">
        <f t="shared" si="137"/>
        <v>169.56982714285715</v>
      </c>
      <c r="Q423" s="1">
        <f t="shared" si="138"/>
        <v>0.62689194394161052</v>
      </c>
      <c r="R423" s="1">
        <f t="shared" si="139"/>
        <v>38.533102722408579</v>
      </c>
      <c r="S423" s="1">
        <f t="shared" si="140"/>
        <v>73.608657315123139</v>
      </c>
      <c r="T423" s="1">
        <f t="shared" si="141"/>
        <v>37.182946581740985</v>
      </c>
      <c r="U423" s="1">
        <f t="shared" si="142"/>
        <v>3.7066020497171788E-2</v>
      </c>
      <c r="V423" s="1">
        <f t="shared" si="143"/>
        <v>3.379525741604341E-2</v>
      </c>
      <c r="W423" s="1">
        <f t="shared" si="144"/>
        <v>0.16300220512038952</v>
      </c>
      <c r="X423" s="1" t="b">
        <f t="shared" si="130"/>
        <v>0</v>
      </c>
      <c r="Y423" s="1" t="b">
        <f t="shared" si="131"/>
        <v>1</v>
      </c>
      <c r="Z423" s="1" t="b">
        <f t="shared" si="132"/>
        <v>0</v>
      </c>
      <c r="AA423" s="1" t="b">
        <f t="shared" si="133"/>
        <v>1</v>
      </c>
      <c r="AB423" s="1" t="str">
        <f t="shared" si="122"/>
        <v/>
      </c>
      <c r="AC423" s="1" t="str">
        <f t="shared" si="123"/>
        <v/>
      </c>
      <c r="AD423" s="1">
        <f t="shared" si="124"/>
        <v>0</v>
      </c>
      <c r="AE423" s="1">
        <f t="shared" si="125"/>
        <v>0</v>
      </c>
      <c r="AF423" s="1">
        <f>SUM($AE$2:AE422)</f>
        <v>-3.4999999999999716</v>
      </c>
    </row>
    <row r="424" spans="1:32" x14ac:dyDescent="0.25">
      <c r="A424" t="s">
        <v>8</v>
      </c>
      <c r="B424" t="s">
        <v>430</v>
      </c>
      <c r="C424">
        <v>162.82</v>
      </c>
      <c r="D424">
        <v>165.77</v>
      </c>
      <c r="E424">
        <v>166.6</v>
      </c>
      <c r="F424">
        <v>161.9</v>
      </c>
      <c r="G424">
        <v>86126</v>
      </c>
      <c r="H424" s="1">
        <f t="shared" si="126"/>
        <v>166.41827540842456</v>
      </c>
      <c r="I424" s="1">
        <f t="shared" si="127"/>
        <v>166.80724065347931</v>
      </c>
      <c r="J424" s="1">
        <f t="shared" si="128"/>
        <v>167.01570568677664</v>
      </c>
      <c r="K424" s="1">
        <f t="shared" si="129"/>
        <v>168.19213820937694</v>
      </c>
      <c r="L424">
        <v>0.375</v>
      </c>
      <c r="M424" s="1">
        <f t="shared" si="134"/>
        <v>61.931250000000006</v>
      </c>
      <c r="N424" s="1">
        <f t="shared" si="135"/>
        <v>0</v>
      </c>
      <c r="O424" s="1">
        <f t="shared" si="136"/>
        <v>90.944395</v>
      </c>
      <c r="P424" s="1">
        <f t="shared" si="137"/>
        <v>184.42940714285714</v>
      </c>
      <c r="Q424" s="1">
        <f t="shared" si="138"/>
        <v>0.4931122233102197</v>
      </c>
      <c r="R424" s="1">
        <f t="shared" si="139"/>
        <v>33.025797767363613</v>
      </c>
      <c r="S424" s="1">
        <f t="shared" si="140"/>
        <v>73.608657315123139</v>
      </c>
      <c r="T424" s="1">
        <f t="shared" si="141"/>
        <v>33.025797767363613</v>
      </c>
      <c r="U424" s="1">
        <f t="shared" si="142"/>
        <v>0</v>
      </c>
      <c r="V424" s="1">
        <f t="shared" si="143"/>
        <v>1.8533010248585894E-2</v>
      </c>
      <c r="W424" s="1">
        <f t="shared" si="144"/>
        <v>7.5313915233092929E-2</v>
      </c>
      <c r="X424" s="1" t="b">
        <f t="shared" si="130"/>
        <v>0</v>
      </c>
      <c r="Y424" s="1" t="b">
        <f t="shared" si="131"/>
        <v>1</v>
      </c>
      <c r="Z424" s="1" t="b">
        <f t="shared" si="132"/>
        <v>0</v>
      </c>
      <c r="AA424" s="1" t="b">
        <f t="shared" si="133"/>
        <v>1</v>
      </c>
      <c r="AB424" s="1" t="str">
        <f t="shared" si="122"/>
        <v/>
      </c>
      <c r="AC424" s="1" t="str">
        <f t="shared" si="123"/>
        <v/>
      </c>
      <c r="AD424" s="1">
        <f t="shared" si="124"/>
        <v>0</v>
      </c>
      <c r="AE424" s="1">
        <f t="shared" si="125"/>
        <v>0</v>
      </c>
      <c r="AF424" s="1">
        <f>SUM($AE$2:AE423)</f>
        <v>-3.4999999999999716</v>
      </c>
    </row>
    <row r="425" spans="1:32" x14ac:dyDescent="0.25">
      <c r="A425" t="s">
        <v>8</v>
      </c>
      <c r="B425" t="s">
        <v>431</v>
      </c>
      <c r="C425">
        <v>166.65</v>
      </c>
      <c r="D425">
        <v>169.48</v>
      </c>
      <c r="E425">
        <v>170.18</v>
      </c>
      <c r="F425">
        <v>165</v>
      </c>
      <c r="G425">
        <v>82735</v>
      </c>
      <c r="H425" s="1">
        <f t="shared" si="126"/>
        <v>167.94913770421226</v>
      </c>
      <c r="I425" s="1">
        <f t="shared" si="127"/>
        <v>167.03062032673967</v>
      </c>
      <c r="J425" s="1">
        <f t="shared" si="128"/>
        <v>166.53834303946675</v>
      </c>
      <c r="K425" s="1">
        <f t="shared" si="129"/>
        <v>166.83383527384271</v>
      </c>
      <c r="L425">
        <v>2.238</v>
      </c>
      <c r="M425" s="1">
        <f t="shared" si="134"/>
        <v>370.99326000000002</v>
      </c>
      <c r="N425" s="1">
        <f t="shared" si="135"/>
        <v>0</v>
      </c>
      <c r="O425" s="1">
        <f t="shared" si="136"/>
        <v>88.722250000000017</v>
      </c>
      <c r="P425" s="1">
        <f t="shared" si="137"/>
        <v>184.42940714285714</v>
      </c>
      <c r="Q425" s="1">
        <f t="shared" si="138"/>
        <v>0.48106346690838009</v>
      </c>
      <c r="R425" s="1">
        <f t="shared" si="139"/>
        <v>32.480948835539621</v>
      </c>
      <c r="S425" s="1">
        <f t="shared" si="140"/>
        <v>73.211417567602922</v>
      </c>
      <c r="T425" s="1">
        <f t="shared" si="141"/>
        <v>32.480948835539621</v>
      </c>
      <c r="U425" s="1">
        <f t="shared" si="142"/>
        <v>0</v>
      </c>
      <c r="V425" s="1">
        <f t="shared" si="143"/>
        <v>0</v>
      </c>
      <c r="W425" s="1">
        <f t="shared" si="144"/>
        <v>1.6897628708021705E-2</v>
      </c>
      <c r="X425" s="1" t="b">
        <f t="shared" si="130"/>
        <v>0</v>
      </c>
      <c r="Y425" s="1" t="b">
        <f t="shared" si="131"/>
        <v>1</v>
      </c>
      <c r="Z425" s="1" t="b">
        <f t="shared" si="132"/>
        <v>0</v>
      </c>
      <c r="AA425" s="1" t="b">
        <f t="shared" si="133"/>
        <v>1</v>
      </c>
      <c r="AB425" s="1" t="str">
        <f t="shared" si="122"/>
        <v/>
      </c>
      <c r="AC425" s="1" t="str">
        <f t="shared" si="123"/>
        <v/>
      </c>
      <c r="AD425" s="1">
        <f t="shared" si="124"/>
        <v>0</v>
      </c>
      <c r="AE425" s="1">
        <f t="shared" si="125"/>
        <v>0</v>
      </c>
      <c r="AF425" s="1">
        <f>SUM($AE$2:AE424)</f>
        <v>-3.4999999999999716</v>
      </c>
    </row>
    <row r="426" spans="1:32" x14ac:dyDescent="0.25">
      <c r="A426" t="s">
        <v>8</v>
      </c>
      <c r="B426" t="s">
        <v>432</v>
      </c>
      <c r="C426">
        <v>169.6</v>
      </c>
      <c r="D426">
        <v>170.34</v>
      </c>
      <c r="E426">
        <v>170.7</v>
      </c>
      <c r="F426">
        <v>167.56</v>
      </c>
      <c r="G426">
        <v>63010</v>
      </c>
      <c r="H426" s="1">
        <f t="shared" si="126"/>
        <v>169.14456885210615</v>
      </c>
      <c r="I426" s="1">
        <f t="shared" si="127"/>
        <v>168.42731016336984</v>
      </c>
      <c r="J426" s="1">
        <f t="shared" si="128"/>
        <v>168.04289700992945</v>
      </c>
      <c r="K426" s="1">
        <f t="shared" si="129"/>
        <v>167.0635494777174</v>
      </c>
      <c r="L426">
        <v>0.50700000000000001</v>
      </c>
      <c r="M426" s="1">
        <f t="shared" si="134"/>
        <v>85.926360000000003</v>
      </c>
      <c r="N426" s="1">
        <f t="shared" si="135"/>
        <v>0</v>
      </c>
      <c r="O426" s="1">
        <f t="shared" si="136"/>
        <v>115.22176857142858</v>
      </c>
      <c r="P426" s="1">
        <f t="shared" si="137"/>
        <v>169.43031857142856</v>
      </c>
      <c r="Q426" s="1">
        <f t="shared" si="138"/>
        <v>0.68005401596912718</v>
      </c>
      <c r="R426" s="1">
        <f t="shared" si="139"/>
        <v>40.478104245763959</v>
      </c>
      <c r="S426" s="1">
        <f t="shared" si="140"/>
        <v>70.721326703564827</v>
      </c>
      <c r="T426" s="1">
        <f t="shared" si="141"/>
        <v>32.480948835539621</v>
      </c>
      <c r="U426" s="1">
        <f t="shared" si="142"/>
        <v>0.20912856661155485</v>
      </c>
      <c r="V426" s="1">
        <f t="shared" si="143"/>
        <v>0.10456428330577743</v>
      </c>
      <c r="W426" s="1">
        <f t="shared" si="144"/>
        <v>6.1548646777181658E-2</v>
      </c>
      <c r="X426" s="1" t="b">
        <f t="shared" si="130"/>
        <v>1</v>
      </c>
      <c r="Y426" s="1" t="b">
        <f t="shared" si="131"/>
        <v>1</v>
      </c>
      <c r="Z426" s="1" t="b">
        <f t="shared" si="132"/>
        <v>1</v>
      </c>
      <c r="AA426" s="1" t="b">
        <f t="shared" si="133"/>
        <v>0</v>
      </c>
      <c r="AB426" s="1" t="str">
        <f t="shared" si="122"/>
        <v>Buy</v>
      </c>
      <c r="AC426" s="1" t="str">
        <f t="shared" si="123"/>
        <v/>
      </c>
      <c r="AD426" s="1">
        <f t="shared" si="124"/>
        <v>1</v>
      </c>
      <c r="AE426" s="1">
        <f t="shared" si="125"/>
        <v>-169.48</v>
      </c>
      <c r="AF426" s="1">
        <f>SUM($AE$2:AE425)</f>
        <v>-3.4999999999999716</v>
      </c>
    </row>
    <row r="427" spans="1:32" x14ac:dyDescent="0.25">
      <c r="A427" t="s">
        <v>8</v>
      </c>
      <c r="B427" t="s">
        <v>433</v>
      </c>
      <c r="C427">
        <v>168.83</v>
      </c>
      <c r="D427">
        <v>168.32</v>
      </c>
      <c r="E427">
        <v>172.3</v>
      </c>
      <c r="F427">
        <v>167.21</v>
      </c>
      <c r="G427">
        <v>92767</v>
      </c>
      <c r="H427" s="1">
        <f t="shared" si="126"/>
        <v>168.73228442605307</v>
      </c>
      <c r="I427" s="1">
        <f t="shared" si="127"/>
        <v>168.97965508168494</v>
      </c>
      <c r="J427" s="1">
        <f t="shared" si="128"/>
        <v>169.11223281869022</v>
      </c>
      <c r="K427" s="1">
        <f t="shared" si="129"/>
        <v>168.42624240055025</v>
      </c>
      <c r="L427">
        <v>-1.1859999999999999</v>
      </c>
      <c r="M427" s="1">
        <f t="shared" si="134"/>
        <v>0</v>
      </c>
      <c r="N427" s="1">
        <f t="shared" si="135"/>
        <v>202.02323999999999</v>
      </c>
      <c r="O427" s="1">
        <f t="shared" si="136"/>
        <v>107.57320142857142</v>
      </c>
      <c r="P427" s="1">
        <f t="shared" si="137"/>
        <v>169.43031857142856</v>
      </c>
      <c r="Q427" s="1">
        <f t="shared" si="138"/>
        <v>0.63491116782159995</v>
      </c>
      <c r="R427" s="1">
        <f t="shared" si="139"/>
        <v>38.834597274638035</v>
      </c>
      <c r="S427" s="1">
        <f t="shared" si="140"/>
        <v>70.721326703564827</v>
      </c>
      <c r="T427" s="1">
        <f t="shared" si="141"/>
        <v>32.480948835539621</v>
      </c>
      <c r="U427" s="1">
        <f t="shared" si="142"/>
        <v>0.16615025251649079</v>
      </c>
      <c r="V427" s="1">
        <f t="shared" si="143"/>
        <v>0.18763940956402281</v>
      </c>
      <c r="W427" s="1">
        <f t="shared" si="144"/>
        <v>9.3819704782011404E-2</v>
      </c>
      <c r="X427" s="1" t="b">
        <f t="shared" si="130"/>
        <v>0</v>
      </c>
      <c r="Y427" s="1" t="b">
        <f t="shared" si="131"/>
        <v>1</v>
      </c>
      <c r="Z427" s="1" t="b">
        <f t="shared" si="132"/>
        <v>1</v>
      </c>
      <c r="AA427" s="1" t="b">
        <f t="shared" si="133"/>
        <v>0</v>
      </c>
      <c r="AB427" s="1" t="str">
        <f t="shared" si="122"/>
        <v/>
      </c>
      <c r="AC427" s="1" t="str">
        <f t="shared" si="123"/>
        <v/>
      </c>
      <c r="AD427" s="1">
        <f t="shared" si="124"/>
        <v>1</v>
      </c>
      <c r="AE427" s="1">
        <f t="shared" si="125"/>
        <v>0</v>
      </c>
      <c r="AF427" s="1">
        <f>SUM($AE$2:AE426)</f>
        <v>-172.97999999999996</v>
      </c>
    </row>
    <row r="428" spans="1:32" x14ac:dyDescent="0.25">
      <c r="A428" t="s">
        <v>8</v>
      </c>
      <c r="B428" t="s">
        <v>434</v>
      </c>
      <c r="C428">
        <v>164.3</v>
      </c>
      <c r="D428">
        <v>161.93</v>
      </c>
      <c r="E428">
        <v>165.22</v>
      </c>
      <c r="F428">
        <v>161.68</v>
      </c>
      <c r="G428">
        <v>122228</v>
      </c>
      <c r="H428" s="1">
        <f t="shared" si="126"/>
        <v>165.33114221302654</v>
      </c>
      <c r="I428" s="1">
        <f t="shared" si="127"/>
        <v>167.37182754084245</v>
      </c>
      <c r="J428" s="1">
        <f t="shared" si="128"/>
        <v>168.465528174051</v>
      </c>
      <c r="K428" s="1">
        <f t="shared" si="129"/>
        <v>168.90950925997663</v>
      </c>
      <c r="L428">
        <v>-3.7959999999999998</v>
      </c>
      <c r="M428" s="1">
        <f t="shared" si="134"/>
        <v>0</v>
      </c>
      <c r="N428" s="1">
        <f t="shared" si="135"/>
        <v>638.94271999999989</v>
      </c>
      <c r="O428" s="1">
        <f t="shared" si="136"/>
        <v>100.42598714285714</v>
      </c>
      <c r="P428" s="1">
        <f t="shared" si="137"/>
        <v>183.86054999999996</v>
      </c>
      <c r="Q428" s="1">
        <f t="shared" si="138"/>
        <v>0.54620736826283378</v>
      </c>
      <c r="R428" s="1">
        <f t="shared" si="139"/>
        <v>35.325621871566852</v>
      </c>
      <c r="S428" s="1">
        <f t="shared" si="140"/>
        <v>70.721326703564827</v>
      </c>
      <c r="T428" s="1">
        <f t="shared" si="141"/>
        <v>32.480948835539621</v>
      </c>
      <c r="U428" s="1">
        <f t="shared" si="142"/>
        <v>7.4389250175422875E-2</v>
      </c>
      <c r="V428" s="1">
        <f t="shared" si="143"/>
        <v>0.12026975134595683</v>
      </c>
      <c r="W428" s="1">
        <f t="shared" si="144"/>
        <v>0.11241701732586712</v>
      </c>
      <c r="X428" s="1" t="b">
        <f t="shared" si="130"/>
        <v>0</v>
      </c>
      <c r="Y428" s="1" t="b">
        <f t="shared" si="131"/>
        <v>1</v>
      </c>
      <c r="Z428" s="1" t="b">
        <f t="shared" si="132"/>
        <v>1</v>
      </c>
      <c r="AA428" s="1" t="b">
        <f t="shared" si="133"/>
        <v>0</v>
      </c>
      <c r="AB428" s="1" t="str">
        <f t="shared" si="122"/>
        <v/>
      </c>
      <c r="AC428" s="1" t="str">
        <f t="shared" si="123"/>
        <v/>
      </c>
      <c r="AD428" s="1">
        <f t="shared" si="124"/>
        <v>1</v>
      </c>
      <c r="AE428" s="1">
        <f t="shared" si="125"/>
        <v>0</v>
      </c>
      <c r="AF428" s="1">
        <f>SUM($AE$2:AE427)</f>
        <v>-172.97999999999996</v>
      </c>
    </row>
    <row r="429" spans="1:32" x14ac:dyDescent="0.25">
      <c r="A429" t="s">
        <v>8</v>
      </c>
      <c r="B429" t="s">
        <v>435</v>
      </c>
      <c r="C429">
        <v>165.5</v>
      </c>
      <c r="D429">
        <v>165.19</v>
      </c>
      <c r="E429">
        <v>166.58</v>
      </c>
      <c r="F429">
        <v>163.41999999999999</v>
      </c>
      <c r="G429">
        <v>86745</v>
      </c>
      <c r="H429" s="1">
        <f t="shared" si="126"/>
        <v>165.26057110651328</v>
      </c>
      <c r="I429" s="1">
        <f t="shared" si="127"/>
        <v>165.30291377042124</v>
      </c>
      <c r="J429" s="1">
        <f t="shared" si="128"/>
        <v>165.32560722428039</v>
      </c>
      <c r="K429" s="1">
        <f t="shared" si="129"/>
        <v>167.35011781406789</v>
      </c>
      <c r="L429">
        <v>2.0129999999999999</v>
      </c>
      <c r="M429" s="1">
        <f t="shared" si="134"/>
        <v>325.96508999999998</v>
      </c>
      <c r="N429" s="1">
        <f t="shared" si="135"/>
        <v>0</v>
      </c>
      <c r="O429" s="1">
        <f t="shared" si="136"/>
        <v>97.13455857142857</v>
      </c>
      <c r="P429" s="1">
        <f t="shared" si="137"/>
        <v>229.4993157142857</v>
      </c>
      <c r="Q429" s="1">
        <f t="shared" si="138"/>
        <v>0.42324552589235548</v>
      </c>
      <c r="R429" s="1">
        <f t="shared" si="139"/>
        <v>29.738054200239716</v>
      </c>
      <c r="S429" s="1">
        <f t="shared" si="140"/>
        <v>70.721326703564827</v>
      </c>
      <c r="T429" s="1">
        <f t="shared" si="141"/>
        <v>29.738054200239716</v>
      </c>
      <c r="U429" s="1">
        <f t="shared" si="142"/>
        <v>0</v>
      </c>
      <c r="V429" s="1">
        <f t="shared" si="143"/>
        <v>3.7194625087711437E-2</v>
      </c>
      <c r="W429" s="1">
        <f t="shared" si="144"/>
        <v>0.11241701732586712</v>
      </c>
      <c r="X429" s="1" t="b">
        <f t="shared" si="130"/>
        <v>0</v>
      </c>
      <c r="Y429" s="1" t="b">
        <f t="shared" si="131"/>
        <v>1</v>
      </c>
      <c r="Z429" s="1" t="b">
        <f t="shared" si="132"/>
        <v>0</v>
      </c>
      <c r="AA429" s="1" t="b">
        <f t="shared" si="133"/>
        <v>1</v>
      </c>
      <c r="AB429" s="1" t="str">
        <f t="shared" si="122"/>
        <v/>
      </c>
      <c r="AC429" s="1" t="str">
        <f t="shared" si="123"/>
        <v>Sell</v>
      </c>
      <c r="AD429" s="1">
        <f t="shared" si="124"/>
        <v>0</v>
      </c>
      <c r="AE429" s="1">
        <f t="shared" si="125"/>
        <v>161.93</v>
      </c>
      <c r="AF429" s="1">
        <f>SUM($AE$2:AE428)</f>
        <v>-172.97999999999996</v>
      </c>
    </row>
    <row r="430" spans="1:32" x14ac:dyDescent="0.25">
      <c r="A430" t="s">
        <v>8</v>
      </c>
      <c r="B430" t="s">
        <v>436</v>
      </c>
      <c r="C430">
        <v>165.96</v>
      </c>
      <c r="D430">
        <v>166.07</v>
      </c>
      <c r="E430">
        <v>168.57</v>
      </c>
      <c r="F430">
        <v>164.09</v>
      </c>
      <c r="G430">
        <v>89983</v>
      </c>
      <c r="H430" s="1">
        <f t="shared" si="126"/>
        <v>165.66528555325664</v>
      </c>
      <c r="I430" s="1">
        <f t="shared" si="127"/>
        <v>165.42245688521064</v>
      </c>
      <c r="J430" s="1">
        <f t="shared" si="128"/>
        <v>165.29231341606177</v>
      </c>
      <c r="K430" s="1">
        <f t="shared" si="129"/>
        <v>165.31054646922303</v>
      </c>
      <c r="L430">
        <v>0.53300000000000003</v>
      </c>
      <c r="M430" s="1">
        <f t="shared" si="134"/>
        <v>88.046270000000007</v>
      </c>
      <c r="N430" s="1">
        <f t="shared" si="135"/>
        <v>0</v>
      </c>
      <c r="O430" s="1">
        <f t="shared" si="136"/>
        <v>105.77473928571428</v>
      </c>
      <c r="P430" s="1">
        <f t="shared" si="137"/>
        <v>229.4993157142857</v>
      </c>
      <c r="Q430" s="1">
        <f t="shared" si="138"/>
        <v>0.46089348439451616</v>
      </c>
      <c r="R430" s="1">
        <f t="shared" si="139"/>
        <v>31.548739816957877</v>
      </c>
      <c r="S430" s="1">
        <f t="shared" si="140"/>
        <v>70.721326703564827</v>
      </c>
      <c r="T430" s="1">
        <f t="shared" si="141"/>
        <v>29.738054200239716</v>
      </c>
      <c r="U430" s="1">
        <f t="shared" si="142"/>
        <v>4.4181089164396364E-2</v>
      </c>
      <c r="V430" s="1">
        <f t="shared" si="143"/>
        <v>2.2090544582198182E-2</v>
      </c>
      <c r="W430" s="1">
        <f t="shared" si="144"/>
        <v>7.1180147964077511E-2</v>
      </c>
      <c r="X430" s="1" t="b">
        <f t="shared" si="130"/>
        <v>0</v>
      </c>
      <c r="Y430" s="1" t="b">
        <f t="shared" si="131"/>
        <v>1</v>
      </c>
      <c r="Z430" s="1" t="b">
        <f t="shared" si="132"/>
        <v>0</v>
      </c>
      <c r="AA430" s="1" t="b">
        <f t="shared" si="133"/>
        <v>1</v>
      </c>
      <c r="AB430" s="1" t="str">
        <f t="shared" si="122"/>
        <v/>
      </c>
      <c r="AC430" s="1" t="str">
        <f t="shared" si="123"/>
        <v/>
      </c>
      <c r="AD430" s="1">
        <f t="shared" si="124"/>
        <v>0</v>
      </c>
      <c r="AE430" s="1">
        <f t="shared" si="125"/>
        <v>0</v>
      </c>
      <c r="AF430" s="1">
        <f>SUM($AE$2:AE429)</f>
        <v>-11.049999999999955</v>
      </c>
    </row>
    <row r="431" spans="1:32" x14ac:dyDescent="0.25">
      <c r="A431" t="s">
        <v>8</v>
      </c>
      <c r="B431" t="s">
        <v>437</v>
      </c>
      <c r="C431">
        <v>170.77</v>
      </c>
      <c r="D431">
        <v>172.94</v>
      </c>
      <c r="E431">
        <v>174.88</v>
      </c>
      <c r="F431">
        <v>169.57</v>
      </c>
      <c r="G431">
        <v>156147</v>
      </c>
      <c r="H431" s="1">
        <f t="shared" si="126"/>
        <v>169.30264277662832</v>
      </c>
      <c r="I431" s="1">
        <f t="shared" si="127"/>
        <v>167.12022844260531</v>
      </c>
      <c r="J431" s="1">
        <f t="shared" si="128"/>
        <v>165.95056847273676</v>
      </c>
      <c r="K431" s="1">
        <f t="shared" si="129"/>
        <v>165.49725830923839</v>
      </c>
      <c r="L431">
        <v>4.1369999999999996</v>
      </c>
      <c r="M431" s="1">
        <f t="shared" si="134"/>
        <v>687.03158999999994</v>
      </c>
      <c r="N431" s="1">
        <f t="shared" si="135"/>
        <v>0</v>
      </c>
      <c r="O431" s="1">
        <f t="shared" si="136"/>
        <v>112.06375857142856</v>
      </c>
      <c r="P431" s="1">
        <f t="shared" si="137"/>
        <v>189.99893714285713</v>
      </c>
      <c r="Q431" s="1">
        <f t="shared" si="138"/>
        <v>0.5898125550416613</v>
      </c>
      <c r="R431" s="1">
        <f t="shared" si="139"/>
        <v>37.099502904995312</v>
      </c>
      <c r="S431" s="1">
        <f t="shared" si="140"/>
        <v>54.740059223907721</v>
      </c>
      <c r="T431" s="1">
        <f t="shared" si="141"/>
        <v>29.738054200239716</v>
      </c>
      <c r="U431" s="1">
        <f t="shared" si="142"/>
        <v>0.2944343342778678</v>
      </c>
      <c r="V431" s="1">
        <f t="shared" si="143"/>
        <v>0.16930771172113207</v>
      </c>
      <c r="W431" s="1">
        <f t="shared" si="144"/>
        <v>0.10325116840442176</v>
      </c>
      <c r="X431" s="1" t="b">
        <f t="shared" si="130"/>
        <v>1</v>
      </c>
      <c r="Y431" s="1" t="b">
        <f t="shared" si="131"/>
        <v>1</v>
      </c>
      <c r="Z431" s="1" t="b">
        <f t="shared" si="132"/>
        <v>1</v>
      </c>
      <c r="AA431" s="1" t="b">
        <f t="shared" si="133"/>
        <v>0</v>
      </c>
      <c r="AB431" s="1" t="str">
        <f t="shared" si="122"/>
        <v>Buy</v>
      </c>
      <c r="AC431" s="1" t="str">
        <f t="shared" si="123"/>
        <v/>
      </c>
      <c r="AD431" s="1">
        <f t="shared" si="124"/>
        <v>1</v>
      </c>
      <c r="AE431" s="1">
        <f t="shared" si="125"/>
        <v>-166.07</v>
      </c>
      <c r="AF431" s="1">
        <f>SUM($AE$2:AE430)</f>
        <v>-11.049999999999955</v>
      </c>
    </row>
    <row r="432" spans="1:32" x14ac:dyDescent="0.25">
      <c r="A432" t="s">
        <v>8</v>
      </c>
      <c r="B432" t="s">
        <v>438</v>
      </c>
      <c r="C432">
        <v>172.84</v>
      </c>
      <c r="D432">
        <v>171.16</v>
      </c>
      <c r="E432">
        <v>173.34</v>
      </c>
      <c r="F432">
        <v>170.93</v>
      </c>
      <c r="G432">
        <v>55826</v>
      </c>
      <c r="H432" s="1">
        <f t="shared" si="126"/>
        <v>170.23132138831414</v>
      </c>
      <c r="I432" s="1">
        <f t="shared" si="127"/>
        <v>169.67411422130266</v>
      </c>
      <c r="J432" s="1">
        <f t="shared" si="128"/>
        <v>169.37548031479977</v>
      </c>
      <c r="K432" s="1">
        <f t="shared" si="129"/>
        <v>167.1604251745197</v>
      </c>
      <c r="L432">
        <v>-1.0289999999999999</v>
      </c>
      <c r="M432" s="1">
        <f t="shared" si="134"/>
        <v>0</v>
      </c>
      <c r="N432" s="1">
        <f t="shared" si="135"/>
        <v>177.95525999999998</v>
      </c>
      <c r="O432" s="1">
        <f t="shared" si="136"/>
        <v>161.13744357142855</v>
      </c>
      <c r="P432" s="1">
        <f t="shared" si="137"/>
        <v>151.21503428571427</v>
      </c>
      <c r="Q432" s="1">
        <f t="shared" si="138"/>
        <v>1.0656178754485901</v>
      </c>
      <c r="R432" s="1">
        <f t="shared" si="139"/>
        <v>51.588335292517257</v>
      </c>
      <c r="S432" s="1">
        <f t="shared" si="140"/>
        <v>51.588335292517257</v>
      </c>
      <c r="T432" s="1">
        <f t="shared" si="141"/>
        <v>29.738054200239716</v>
      </c>
      <c r="U432" s="1">
        <f t="shared" si="142"/>
        <v>1</v>
      </c>
      <c r="V432" s="1">
        <f t="shared" si="143"/>
        <v>0.64721716713893396</v>
      </c>
      <c r="W432" s="1">
        <f t="shared" si="144"/>
        <v>0.33465385586056606</v>
      </c>
      <c r="X432" s="1" t="b">
        <f t="shared" si="130"/>
        <v>1</v>
      </c>
      <c r="Y432" s="1" t="b">
        <f t="shared" si="131"/>
        <v>0</v>
      </c>
      <c r="Z432" s="1" t="b">
        <f t="shared" si="132"/>
        <v>1</v>
      </c>
      <c r="AA432" s="1" t="b">
        <f t="shared" si="133"/>
        <v>0</v>
      </c>
      <c r="AB432" s="1" t="str">
        <f t="shared" si="122"/>
        <v/>
      </c>
      <c r="AC432" s="1" t="str">
        <f t="shared" si="123"/>
        <v/>
      </c>
      <c r="AD432" s="1">
        <f t="shared" si="124"/>
        <v>1</v>
      </c>
      <c r="AE432" s="1">
        <f t="shared" si="125"/>
        <v>0</v>
      </c>
      <c r="AF432" s="1">
        <f>SUM($AE$2:AE431)</f>
        <v>-177.11999999999995</v>
      </c>
    </row>
    <row r="433" spans="1:32" x14ac:dyDescent="0.25">
      <c r="A433" t="s">
        <v>8</v>
      </c>
      <c r="B433" t="s">
        <v>439</v>
      </c>
      <c r="C433">
        <v>172.91</v>
      </c>
      <c r="D433">
        <v>175.29</v>
      </c>
      <c r="E433">
        <v>176.75</v>
      </c>
      <c r="F433">
        <v>172.69</v>
      </c>
      <c r="G433">
        <v>110987</v>
      </c>
      <c r="H433" s="1">
        <f t="shared" si="126"/>
        <v>172.76066069415708</v>
      </c>
      <c r="I433" s="1">
        <f t="shared" si="127"/>
        <v>171.24305711065131</v>
      </c>
      <c r="J433" s="1">
        <f t="shared" si="128"/>
        <v>170.42970094171361</v>
      </c>
      <c r="K433" s="1">
        <f t="shared" si="129"/>
        <v>169.72999368178722</v>
      </c>
      <c r="L433">
        <v>2.4129999999999998</v>
      </c>
      <c r="M433" s="1">
        <f t="shared" si="134"/>
        <v>413.00907999999998</v>
      </c>
      <c r="N433" s="1">
        <f t="shared" si="135"/>
        <v>0</v>
      </c>
      <c r="O433" s="1">
        <f t="shared" si="136"/>
        <v>124.6340542857143</v>
      </c>
      <c r="P433" s="1">
        <f t="shared" si="137"/>
        <v>163.92612428571428</v>
      </c>
      <c r="Q433" s="1">
        <f t="shared" si="138"/>
        <v>0.76030623446256773</v>
      </c>
      <c r="R433" s="1">
        <f t="shared" si="139"/>
        <v>43.191702646823487</v>
      </c>
      <c r="S433" s="1">
        <f t="shared" si="140"/>
        <v>51.588335292517257</v>
      </c>
      <c r="T433" s="1">
        <f t="shared" si="141"/>
        <v>29.738054200239716</v>
      </c>
      <c r="U433" s="1">
        <f t="shared" si="142"/>
        <v>0.61571969668338222</v>
      </c>
      <c r="V433" s="1">
        <f t="shared" si="143"/>
        <v>0.80785984834169111</v>
      </c>
      <c r="W433" s="1">
        <f t="shared" si="144"/>
        <v>0.48858378003141162</v>
      </c>
      <c r="X433" s="1" t="b">
        <f t="shared" si="130"/>
        <v>1</v>
      </c>
      <c r="Y433" s="1" t="b">
        <f t="shared" si="131"/>
        <v>0</v>
      </c>
      <c r="Z433" s="1" t="b">
        <f t="shared" si="132"/>
        <v>1</v>
      </c>
      <c r="AA433" s="1" t="b">
        <f t="shared" si="133"/>
        <v>0</v>
      </c>
      <c r="AB433" s="1" t="str">
        <f t="shared" si="122"/>
        <v/>
      </c>
      <c r="AC433" s="1" t="str">
        <f t="shared" si="123"/>
        <v/>
      </c>
      <c r="AD433" s="1">
        <f t="shared" si="124"/>
        <v>1</v>
      </c>
      <c r="AE433" s="1">
        <f t="shared" si="125"/>
        <v>0</v>
      </c>
      <c r="AF433" s="1">
        <f>SUM($AE$2:AE432)</f>
        <v>-177.11999999999995</v>
      </c>
    </row>
    <row r="434" spans="1:32" x14ac:dyDescent="0.25">
      <c r="A434" t="s">
        <v>8</v>
      </c>
      <c r="B434" t="s">
        <v>440</v>
      </c>
      <c r="C434">
        <v>175.8</v>
      </c>
      <c r="D434">
        <v>177.12</v>
      </c>
      <c r="E434">
        <v>177.35</v>
      </c>
      <c r="F434">
        <v>174.12</v>
      </c>
      <c r="G434">
        <v>82785</v>
      </c>
      <c r="H434" s="1">
        <f t="shared" si="126"/>
        <v>174.94033034707854</v>
      </c>
      <c r="I434" s="1">
        <f t="shared" si="127"/>
        <v>173.63252855532568</v>
      </c>
      <c r="J434" s="1">
        <f t="shared" si="128"/>
        <v>172.93161517673914</v>
      </c>
      <c r="K434" s="1">
        <f t="shared" si="129"/>
        <v>171.30153415432642</v>
      </c>
      <c r="L434">
        <v>1.044</v>
      </c>
      <c r="M434" s="1">
        <f t="shared" si="134"/>
        <v>183.00275999999999</v>
      </c>
      <c r="N434" s="1">
        <f t="shared" si="135"/>
        <v>0</v>
      </c>
      <c r="O434" s="1">
        <f t="shared" si="136"/>
        <v>154.13470285714286</v>
      </c>
      <c r="P434" s="1">
        <f t="shared" si="137"/>
        <v>152.06466714285713</v>
      </c>
      <c r="Q434" s="1">
        <f t="shared" si="138"/>
        <v>1.0136128645344091</v>
      </c>
      <c r="R434" s="1">
        <f t="shared" si="139"/>
        <v>50.33802089701976</v>
      </c>
      <c r="S434" s="1">
        <f t="shared" si="140"/>
        <v>51.588335292517257</v>
      </c>
      <c r="T434" s="1">
        <f t="shared" si="141"/>
        <v>29.738054200239716</v>
      </c>
      <c r="U434" s="1">
        <f t="shared" si="142"/>
        <v>0.94277810934252049</v>
      </c>
      <c r="V434" s="1">
        <f t="shared" si="143"/>
        <v>0.77924890301295135</v>
      </c>
      <c r="W434" s="1">
        <f t="shared" si="144"/>
        <v>0.7132330350759426</v>
      </c>
      <c r="X434" s="1" t="b">
        <f t="shared" si="130"/>
        <v>1</v>
      </c>
      <c r="Y434" s="1" t="b">
        <f t="shared" si="131"/>
        <v>0</v>
      </c>
      <c r="Z434" s="1" t="b">
        <f t="shared" si="132"/>
        <v>1</v>
      </c>
      <c r="AA434" s="1" t="b">
        <f t="shared" si="133"/>
        <v>0</v>
      </c>
      <c r="AB434" s="1" t="str">
        <f t="shared" si="122"/>
        <v/>
      </c>
      <c r="AC434" s="1" t="str">
        <f t="shared" si="123"/>
        <v/>
      </c>
      <c r="AD434" s="1">
        <f t="shared" si="124"/>
        <v>1</v>
      </c>
      <c r="AE434" s="1">
        <f t="shared" si="125"/>
        <v>0</v>
      </c>
      <c r="AF434" s="1">
        <f>SUM($AE$2:AE433)</f>
        <v>-177.11999999999995</v>
      </c>
    </row>
    <row r="435" spans="1:32" x14ac:dyDescent="0.25">
      <c r="A435" t="s">
        <v>8</v>
      </c>
      <c r="B435" t="s">
        <v>441</v>
      </c>
      <c r="C435">
        <v>178</v>
      </c>
      <c r="D435">
        <v>176.85</v>
      </c>
      <c r="E435">
        <v>178.59</v>
      </c>
      <c r="F435">
        <v>175.23</v>
      </c>
      <c r="G435">
        <v>62968</v>
      </c>
      <c r="H435" s="1">
        <f t="shared" si="126"/>
        <v>175.89516517353928</v>
      </c>
      <c r="I435" s="1">
        <f t="shared" si="127"/>
        <v>175.32226427766284</v>
      </c>
      <c r="J435" s="1">
        <f t="shared" si="128"/>
        <v>175.01521935307548</v>
      </c>
      <c r="K435" s="1">
        <f t="shared" si="129"/>
        <v>173.66454319656623</v>
      </c>
      <c r="L435">
        <v>-0.152</v>
      </c>
      <c r="M435" s="1">
        <f t="shared" si="134"/>
        <v>0</v>
      </c>
      <c r="N435" s="1">
        <f t="shared" si="135"/>
        <v>26.922239999999999</v>
      </c>
      <c r="O435" s="1">
        <f t="shared" si="136"/>
        <v>167.20632857142854</v>
      </c>
      <c r="P435" s="1">
        <f t="shared" si="137"/>
        <v>87.639667142857121</v>
      </c>
      <c r="Q435" s="1">
        <f t="shared" si="138"/>
        <v>1.9078841125545778</v>
      </c>
      <c r="R435" s="1">
        <f t="shared" si="139"/>
        <v>65.610734083845614</v>
      </c>
      <c r="S435" s="1">
        <f t="shared" si="140"/>
        <v>65.610734083845614</v>
      </c>
      <c r="T435" s="1">
        <f t="shared" si="141"/>
        <v>29.738054200239716</v>
      </c>
      <c r="U435" s="1">
        <f t="shared" si="142"/>
        <v>1</v>
      </c>
      <c r="V435" s="1">
        <f t="shared" si="143"/>
        <v>0.97138905467126024</v>
      </c>
      <c r="W435" s="1">
        <f t="shared" si="144"/>
        <v>0.88962445150647573</v>
      </c>
      <c r="X435" s="1" t="b">
        <f t="shared" si="130"/>
        <v>1</v>
      </c>
      <c r="Y435" s="1" t="b">
        <f t="shared" si="131"/>
        <v>0</v>
      </c>
      <c r="Z435" s="1" t="b">
        <f t="shared" si="132"/>
        <v>1</v>
      </c>
      <c r="AA435" s="1" t="b">
        <f t="shared" si="133"/>
        <v>0</v>
      </c>
      <c r="AB435" s="1" t="str">
        <f t="shared" ref="AB435:AB498" si="145">IF(AND((AND(X435,Y435,Z435)),(AD434&lt;=0)),"Buy","")</f>
        <v/>
      </c>
      <c r="AC435" s="1" t="str">
        <f t="shared" ref="AC435:AC498" si="146">IF(AND((V435&lt;W435),(AD434&gt;0)),"Sell","")</f>
        <v/>
      </c>
      <c r="AD435" s="1">
        <f t="shared" ref="AD435:AD498" si="147">IF(AB435="Buy",1,IF(AND((AC435="Sell"),(AD434&gt;0)),0,AD434))</f>
        <v>1</v>
      </c>
      <c r="AE435" s="1">
        <f t="shared" ref="AE435:AE498" si="148">IF(AND((AD434=0),(AD435&gt;0)),AD435*D434*-1,IF(AND((AC435="Sell"),(AD434&gt;0)),D434,0))</f>
        <v>0</v>
      </c>
      <c r="AF435" s="1">
        <f>SUM($AE$2:AE434)</f>
        <v>-177.11999999999995</v>
      </c>
    </row>
    <row r="436" spans="1:32" x14ac:dyDescent="0.25">
      <c r="A436" t="s">
        <v>8</v>
      </c>
      <c r="B436" t="s">
        <v>442</v>
      </c>
      <c r="C436">
        <v>176</v>
      </c>
      <c r="D436">
        <v>169.13</v>
      </c>
      <c r="E436">
        <v>176.23</v>
      </c>
      <c r="F436">
        <v>169</v>
      </c>
      <c r="G436">
        <v>115906</v>
      </c>
      <c r="H436" s="1">
        <f t="shared" si="126"/>
        <v>172.51258258676964</v>
      </c>
      <c r="I436" s="1">
        <f t="shared" si="127"/>
        <v>174.54213213883142</v>
      </c>
      <c r="J436" s="1">
        <f t="shared" si="128"/>
        <v>175.62986457849851</v>
      </c>
      <c r="K436" s="1">
        <f t="shared" si="129"/>
        <v>175.26064970773584</v>
      </c>
      <c r="L436">
        <v>-4.3650000000000002</v>
      </c>
      <c r="M436" s="1">
        <f t="shared" si="134"/>
        <v>0</v>
      </c>
      <c r="N436" s="1">
        <f t="shared" si="135"/>
        <v>771.95024999999998</v>
      </c>
      <c r="O436" s="1">
        <f t="shared" si="136"/>
        <v>158.27897571428574</v>
      </c>
      <c r="P436" s="1">
        <f t="shared" si="137"/>
        <v>89.562684285714269</v>
      </c>
      <c r="Q436" s="1">
        <f t="shared" si="138"/>
        <v>1.7672424288820929</v>
      </c>
      <c r="R436" s="1">
        <f t="shared" si="139"/>
        <v>63.86294205513542</v>
      </c>
      <c r="S436" s="1">
        <f t="shared" si="140"/>
        <v>65.610734083845614</v>
      </c>
      <c r="T436" s="1">
        <f t="shared" si="141"/>
        <v>29.738054200239716</v>
      </c>
      <c r="U436" s="1">
        <f t="shared" si="142"/>
        <v>0.95127790746659691</v>
      </c>
      <c r="V436" s="1">
        <f t="shared" si="143"/>
        <v>0.97563895373329845</v>
      </c>
      <c r="W436" s="1">
        <f t="shared" si="144"/>
        <v>0.87744392837312501</v>
      </c>
      <c r="X436" s="1" t="b">
        <f t="shared" si="130"/>
        <v>0</v>
      </c>
      <c r="Y436" s="1" t="b">
        <f t="shared" si="131"/>
        <v>0</v>
      </c>
      <c r="Z436" s="1" t="b">
        <f t="shared" si="132"/>
        <v>1</v>
      </c>
      <c r="AA436" s="1" t="b">
        <f t="shared" si="133"/>
        <v>0</v>
      </c>
      <c r="AB436" s="1" t="str">
        <f t="shared" si="145"/>
        <v/>
      </c>
      <c r="AC436" s="1" t="str">
        <f t="shared" si="146"/>
        <v/>
      </c>
      <c r="AD436" s="1">
        <f t="shared" si="147"/>
        <v>1</v>
      </c>
      <c r="AE436" s="1">
        <f t="shared" si="148"/>
        <v>0</v>
      </c>
      <c r="AF436" s="1">
        <f>SUM($AE$2:AE435)</f>
        <v>-177.11999999999995</v>
      </c>
    </row>
    <row r="437" spans="1:32" x14ac:dyDescent="0.25">
      <c r="A437" t="s">
        <v>8</v>
      </c>
      <c r="B437" t="s">
        <v>443</v>
      </c>
      <c r="C437">
        <v>172.64</v>
      </c>
      <c r="D437">
        <v>173.52</v>
      </c>
      <c r="E437">
        <v>173.91</v>
      </c>
      <c r="F437">
        <v>170.87</v>
      </c>
      <c r="G437">
        <v>69019</v>
      </c>
      <c r="H437" s="1">
        <f t="shared" si="126"/>
        <v>173.01629129338482</v>
      </c>
      <c r="I437" s="1">
        <f t="shared" si="127"/>
        <v>172.71406606941574</v>
      </c>
      <c r="J437" s="1">
        <f t="shared" si="128"/>
        <v>172.55208915199438</v>
      </c>
      <c r="K437" s="1">
        <f t="shared" si="129"/>
        <v>174.53196166978833</v>
      </c>
      <c r="L437">
        <v>2.5960000000000001</v>
      </c>
      <c r="M437" s="1">
        <f t="shared" si="134"/>
        <v>439.06148000000002</v>
      </c>
      <c r="N437" s="1">
        <f t="shared" si="135"/>
        <v>0</v>
      </c>
      <c r="O437" s="1">
        <f t="shared" si="136"/>
        <v>158.27897571428574</v>
      </c>
      <c r="P437" s="1">
        <f t="shared" si="137"/>
        <v>129.84240785714286</v>
      </c>
      <c r="Q437" s="1">
        <f t="shared" si="138"/>
        <v>1.2190083219068901</v>
      </c>
      <c r="R437" s="1">
        <f t="shared" si="139"/>
        <v>54.934824257862331</v>
      </c>
      <c r="S437" s="1">
        <f t="shared" si="140"/>
        <v>65.610734083845614</v>
      </c>
      <c r="T437" s="1">
        <f t="shared" si="141"/>
        <v>29.738054200239716</v>
      </c>
      <c r="U437" s="1">
        <f t="shared" si="142"/>
        <v>0.70239441656929957</v>
      </c>
      <c r="V437" s="1">
        <f t="shared" si="143"/>
        <v>0.8268361620179483</v>
      </c>
      <c r="W437" s="1">
        <f t="shared" si="144"/>
        <v>0.89911260834460427</v>
      </c>
      <c r="X437" s="1" t="b">
        <f t="shared" si="130"/>
        <v>0</v>
      </c>
      <c r="Y437" s="1" t="b">
        <f t="shared" si="131"/>
        <v>0</v>
      </c>
      <c r="Z437" s="1" t="b">
        <f t="shared" si="132"/>
        <v>0</v>
      </c>
      <c r="AA437" s="1" t="b">
        <f t="shared" si="133"/>
        <v>1</v>
      </c>
      <c r="AB437" s="1" t="str">
        <f t="shared" si="145"/>
        <v/>
      </c>
      <c r="AC437" s="1" t="str">
        <f t="shared" si="146"/>
        <v>Sell</v>
      </c>
      <c r="AD437" s="1">
        <f t="shared" si="147"/>
        <v>0</v>
      </c>
      <c r="AE437" s="1">
        <f t="shared" si="148"/>
        <v>169.13</v>
      </c>
      <c r="AF437" s="1">
        <f>SUM($AE$2:AE436)</f>
        <v>-177.11999999999995</v>
      </c>
    </row>
    <row r="438" spans="1:32" x14ac:dyDescent="0.25">
      <c r="A438" t="s">
        <v>8</v>
      </c>
      <c r="B438" t="s">
        <v>444</v>
      </c>
      <c r="C438">
        <v>174.53</v>
      </c>
      <c r="D438">
        <v>169.89</v>
      </c>
      <c r="E438">
        <v>175.37</v>
      </c>
      <c r="F438">
        <v>169.26</v>
      </c>
      <c r="G438">
        <v>85491</v>
      </c>
      <c r="H438" s="1">
        <f t="shared" si="126"/>
        <v>171.45314564669241</v>
      </c>
      <c r="I438" s="1">
        <f t="shared" si="127"/>
        <v>172.39103303470787</v>
      </c>
      <c r="J438" s="1">
        <f t="shared" si="128"/>
        <v>172.89369163482073</v>
      </c>
      <c r="K438" s="1">
        <f t="shared" si="129"/>
        <v>172.68596590952106</v>
      </c>
      <c r="L438">
        <v>-2.0920000000000001</v>
      </c>
      <c r="M438" s="1">
        <f t="shared" si="134"/>
        <v>0</v>
      </c>
      <c r="N438" s="1">
        <f t="shared" si="135"/>
        <v>363.00384000000003</v>
      </c>
      <c r="O438" s="1">
        <f t="shared" si="136"/>
        <v>185.21684928571429</v>
      </c>
      <c r="P438" s="1">
        <f t="shared" si="137"/>
        <v>129.84240785714286</v>
      </c>
      <c r="Q438" s="1">
        <f t="shared" si="138"/>
        <v>1.4264742339767476</v>
      </c>
      <c r="R438" s="1">
        <f t="shared" si="139"/>
        <v>58.787940708478061</v>
      </c>
      <c r="S438" s="1">
        <f t="shared" si="140"/>
        <v>65.610734083845614</v>
      </c>
      <c r="T438" s="1">
        <f t="shared" si="141"/>
        <v>29.738054200239716</v>
      </c>
      <c r="U438" s="1">
        <f t="shared" si="142"/>
        <v>0.8098053059457756</v>
      </c>
      <c r="V438" s="1">
        <f t="shared" si="143"/>
        <v>0.75609986125753759</v>
      </c>
      <c r="W438" s="1">
        <f t="shared" si="144"/>
        <v>0.86586940749541808</v>
      </c>
      <c r="X438" s="1" t="b">
        <f t="shared" si="130"/>
        <v>0</v>
      </c>
      <c r="Y438" s="1" t="b">
        <f t="shared" si="131"/>
        <v>0</v>
      </c>
      <c r="Z438" s="1" t="b">
        <f t="shared" si="132"/>
        <v>0</v>
      </c>
      <c r="AA438" s="1" t="b">
        <f t="shared" si="133"/>
        <v>1</v>
      </c>
      <c r="AB438" s="1" t="str">
        <f t="shared" si="145"/>
        <v/>
      </c>
      <c r="AC438" s="1" t="str">
        <f t="shared" si="146"/>
        <v/>
      </c>
      <c r="AD438" s="1">
        <f t="shared" si="147"/>
        <v>0</v>
      </c>
      <c r="AE438" s="1">
        <f t="shared" si="148"/>
        <v>0</v>
      </c>
      <c r="AF438" s="1">
        <f>SUM($AE$2:AE437)</f>
        <v>-7.9899999999999523</v>
      </c>
    </row>
    <row r="439" spans="1:32" x14ac:dyDescent="0.25">
      <c r="A439" t="s">
        <v>8</v>
      </c>
      <c r="B439" t="s">
        <v>445</v>
      </c>
      <c r="C439">
        <v>170.45</v>
      </c>
      <c r="D439">
        <v>169.92</v>
      </c>
      <c r="E439">
        <v>171.04</v>
      </c>
      <c r="F439">
        <v>168.12</v>
      </c>
      <c r="G439">
        <v>73253</v>
      </c>
      <c r="H439" s="1">
        <f t="shared" si="126"/>
        <v>170.68657282334618</v>
      </c>
      <c r="I439" s="1">
        <f t="shared" si="127"/>
        <v>171.14651651735394</v>
      </c>
      <c r="J439" s="1">
        <f t="shared" si="128"/>
        <v>171.39302228799858</v>
      </c>
      <c r="K439" s="1">
        <f t="shared" si="129"/>
        <v>172.36644564132769</v>
      </c>
      <c r="L439">
        <v>1.7999999999999999E-2</v>
      </c>
      <c r="M439" s="1">
        <f t="shared" si="134"/>
        <v>3.0580199999999995</v>
      </c>
      <c r="N439" s="1">
        <f t="shared" si="135"/>
        <v>0</v>
      </c>
      <c r="O439" s="1">
        <f t="shared" si="136"/>
        <v>158.71733071428571</v>
      </c>
      <c r="P439" s="1">
        <f t="shared" si="137"/>
        <v>155.77125357142856</v>
      </c>
      <c r="Q439" s="1">
        <f t="shared" si="138"/>
        <v>1.0189128422305866</v>
      </c>
      <c r="R439" s="1">
        <f t="shared" si="139"/>
        <v>50.468391746165999</v>
      </c>
      <c r="S439" s="1">
        <f t="shared" si="140"/>
        <v>65.610734083845614</v>
      </c>
      <c r="T439" s="1">
        <f t="shared" si="141"/>
        <v>29.738054200239716</v>
      </c>
      <c r="U439" s="1">
        <f t="shared" si="142"/>
        <v>0.5778865034111994</v>
      </c>
      <c r="V439" s="1">
        <f t="shared" si="143"/>
        <v>0.6938459046784875</v>
      </c>
      <c r="W439" s="1">
        <f t="shared" si="144"/>
        <v>0.7603410333482179</v>
      </c>
      <c r="X439" s="1" t="b">
        <f t="shared" si="130"/>
        <v>0</v>
      </c>
      <c r="Y439" s="1" t="b">
        <f t="shared" si="131"/>
        <v>0</v>
      </c>
      <c r="Z439" s="1" t="b">
        <f t="shared" si="132"/>
        <v>0</v>
      </c>
      <c r="AA439" s="1" t="b">
        <f t="shared" si="133"/>
        <v>1</v>
      </c>
      <c r="AB439" s="1" t="str">
        <f t="shared" si="145"/>
        <v/>
      </c>
      <c r="AC439" s="1" t="str">
        <f t="shared" si="146"/>
        <v/>
      </c>
      <c r="AD439" s="1">
        <f t="shared" si="147"/>
        <v>0</v>
      </c>
      <c r="AE439" s="1">
        <f t="shared" si="148"/>
        <v>0</v>
      </c>
      <c r="AF439" s="1">
        <f>SUM($AE$2:AE438)</f>
        <v>-7.9899999999999523</v>
      </c>
    </row>
    <row r="440" spans="1:32" x14ac:dyDescent="0.25">
      <c r="A440" t="s">
        <v>8</v>
      </c>
      <c r="B440" t="s">
        <v>446</v>
      </c>
      <c r="C440">
        <v>171.28</v>
      </c>
      <c r="D440">
        <v>172.55</v>
      </c>
      <c r="E440">
        <v>172.75</v>
      </c>
      <c r="F440">
        <v>170.21</v>
      </c>
      <c r="G440">
        <v>55991</v>
      </c>
      <c r="H440" s="1">
        <f t="shared" si="126"/>
        <v>171.6182864116731</v>
      </c>
      <c r="I440" s="1">
        <f t="shared" si="127"/>
        <v>171.05925825867695</v>
      </c>
      <c r="J440" s="1">
        <f t="shared" si="128"/>
        <v>170.75964839890125</v>
      </c>
      <c r="K440" s="1">
        <f t="shared" si="129"/>
        <v>171.16048152713151</v>
      </c>
      <c r="L440">
        <v>1.548</v>
      </c>
      <c r="M440" s="1">
        <f t="shared" si="134"/>
        <v>263.03616</v>
      </c>
      <c r="N440" s="1">
        <f t="shared" si="135"/>
        <v>0</v>
      </c>
      <c r="O440" s="1">
        <f t="shared" si="136"/>
        <v>152.79816357142857</v>
      </c>
      <c r="P440" s="1">
        <f t="shared" si="137"/>
        <v>155.77125357142856</v>
      </c>
      <c r="Q440" s="1">
        <f t="shared" si="138"/>
        <v>0.98091374414832788</v>
      </c>
      <c r="R440" s="1">
        <f t="shared" si="139"/>
        <v>49.518246165234267</v>
      </c>
      <c r="S440" s="1">
        <f t="shared" si="140"/>
        <v>65.610734083845614</v>
      </c>
      <c r="T440" s="1">
        <f t="shared" si="141"/>
        <v>29.738054200239716</v>
      </c>
      <c r="U440" s="1">
        <f t="shared" si="142"/>
        <v>0.55139989622114227</v>
      </c>
      <c r="V440" s="1">
        <f t="shared" si="143"/>
        <v>0.56464319981617084</v>
      </c>
      <c r="W440" s="1">
        <f t="shared" si="144"/>
        <v>0.66037153053685416</v>
      </c>
      <c r="X440" s="1" t="b">
        <f t="shared" si="130"/>
        <v>0</v>
      </c>
      <c r="Y440" s="1" t="b">
        <f t="shared" si="131"/>
        <v>0</v>
      </c>
      <c r="Z440" s="1" t="b">
        <f t="shared" si="132"/>
        <v>0</v>
      </c>
      <c r="AA440" s="1" t="b">
        <f t="shared" si="133"/>
        <v>1</v>
      </c>
      <c r="AB440" s="1" t="str">
        <f t="shared" si="145"/>
        <v/>
      </c>
      <c r="AC440" s="1" t="str">
        <f t="shared" si="146"/>
        <v/>
      </c>
      <c r="AD440" s="1">
        <f t="shared" si="147"/>
        <v>0</v>
      </c>
      <c r="AE440" s="1">
        <f t="shared" si="148"/>
        <v>0</v>
      </c>
      <c r="AF440" s="1">
        <f>SUM($AE$2:AE439)</f>
        <v>-7.9899999999999523</v>
      </c>
    </row>
    <row r="441" spans="1:32" x14ac:dyDescent="0.25">
      <c r="A441" t="s">
        <v>8</v>
      </c>
      <c r="B441" t="s">
        <v>447</v>
      </c>
      <c r="C441">
        <v>171.56</v>
      </c>
      <c r="D441">
        <v>174.31</v>
      </c>
      <c r="E441">
        <v>175.81</v>
      </c>
      <c r="F441">
        <v>170.88</v>
      </c>
      <c r="G441">
        <v>70863</v>
      </c>
      <c r="H441" s="1">
        <f t="shared" si="126"/>
        <v>172.96414320583654</v>
      </c>
      <c r="I441" s="1">
        <f t="shared" si="127"/>
        <v>172.15662912933848</v>
      </c>
      <c r="J441" s="1">
        <f t="shared" si="128"/>
        <v>171.72384380729378</v>
      </c>
      <c r="K441" s="1">
        <f t="shared" si="129"/>
        <v>171.09160394764535</v>
      </c>
      <c r="L441">
        <v>1.02</v>
      </c>
      <c r="M441" s="1">
        <f t="shared" si="134"/>
        <v>176.001</v>
      </c>
      <c r="N441" s="1">
        <f t="shared" si="135"/>
        <v>0</v>
      </c>
      <c r="O441" s="1">
        <f t="shared" si="136"/>
        <v>171.58646071428572</v>
      </c>
      <c r="P441" s="1">
        <f t="shared" si="137"/>
        <v>141.34102214285716</v>
      </c>
      <c r="Q441" s="1">
        <f t="shared" si="138"/>
        <v>1.2139891031837784</v>
      </c>
      <c r="R441" s="1">
        <f t="shared" si="139"/>
        <v>54.832659358531991</v>
      </c>
      <c r="S441" s="1">
        <f t="shared" si="140"/>
        <v>65.610734083845614</v>
      </c>
      <c r="T441" s="1">
        <f t="shared" si="141"/>
        <v>29.738054200239716</v>
      </c>
      <c r="U441" s="1">
        <f t="shared" si="142"/>
        <v>0.69954643031174013</v>
      </c>
      <c r="V441" s="1">
        <f t="shared" si="143"/>
        <v>0.6254731632664412</v>
      </c>
      <c r="W441" s="1">
        <f t="shared" si="144"/>
        <v>0.65965953397246435</v>
      </c>
      <c r="X441" s="1" t="b">
        <f t="shared" si="130"/>
        <v>1</v>
      </c>
      <c r="Y441" s="1" t="b">
        <f t="shared" si="131"/>
        <v>0</v>
      </c>
      <c r="Z441" s="1" t="b">
        <f t="shared" si="132"/>
        <v>0</v>
      </c>
      <c r="AA441" s="1" t="b">
        <f t="shared" si="133"/>
        <v>1</v>
      </c>
      <c r="AB441" s="1" t="str">
        <f t="shared" si="145"/>
        <v/>
      </c>
      <c r="AC441" s="1" t="str">
        <f t="shared" si="146"/>
        <v/>
      </c>
      <c r="AD441" s="1">
        <f t="shared" si="147"/>
        <v>0</v>
      </c>
      <c r="AE441" s="1">
        <f t="shared" si="148"/>
        <v>0</v>
      </c>
      <c r="AF441" s="1">
        <f>SUM($AE$2:AE440)</f>
        <v>-7.9899999999999523</v>
      </c>
    </row>
    <row r="442" spans="1:32" x14ac:dyDescent="0.25">
      <c r="A442" t="s">
        <v>8</v>
      </c>
      <c r="B442" t="s">
        <v>448</v>
      </c>
      <c r="C442">
        <v>176.5</v>
      </c>
      <c r="D442">
        <v>178.68</v>
      </c>
      <c r="E442">
        <v>179.64</v>
      </c>
      <c r="F442">
        <v>176.41</v>
      </c>
      <c r="G442">
        <v>82347</v>
      </c>
      <c r="H442" s="1">
        <f t="shared" si="126"/>
        <v>175.82207160291827</v>
      </c>
      <c r="I442" s="1">
        <f t="shared" si="127"/>
        <v>174.10731456466925</v>
      </c>
      <c r="J442" s="1">
        <f t="shared" si="128"/>
        <v>173.18829445266647</v>
      </c>
      <c r="K442" s="1">
        <f t="shared" si="129"/>
        <v>172.22153829223066</v>
      </c>
      <c r="L442">
        <v>2.5070000000000001</v>
      </c>
      <c r="M442" s="1">
        <f t="shared" si="134"/>
        <v>436.99517000000003</v>
      </c>
      <c r="N442" s="1">
        <f t="shared" si="135"/>
        <v>0</v>
      </c>
      <c r="O442" s="1">
        <f t="shared" si="136"/>
        <v>184.15796071428574</v>
      </c>
      <c r="P442" s="1">
        <f t="shared" si="137"/>
        <v>95.702256428571431</v>
      </c>
      <c r="Q442" s="1">
        <f t="shared" si="138"/>
        <v>1.924280237339381</v>
      </c>
      <c r="R442" s="1">
        <f t="shared" si="139"/>
        <v>65.80355099927641</v>
      </c>
      <c r="S442" s="1">
        <f t="shared" si="140"/>
        <v>65.80355099927641</v>
      </c>
      <c r="T442" s="1">
        <f t="shared" si="141"/>
        <v>29.738054200239716</v>
      </c>
      <c r="U442" s="1">
        <f t="shared" si="142"/>
        <v>1</v>
      </c>
      <c r="V442" s="1">
        <f t="shared" si="143"/>
        <v>0.84977321515587012</v>
      </c>
      <c r="W442" s="1">
        <f t="shared" si="144"/>
        <v>0.70720820748602042</v>
      </c>
      <c r="X442" s="1" t="b">
        <f t="shared" si="130"/>
        <v>1</v>
      </c>
      <c r="Y442" s="1" t="b">
        <f t="shared" si="131"/>
        <v>0</v>
      </c>
      <c r="Z442" s="1" t="b">
        <f t="shared" si="132"/>
        <v>1</v>
      </c>
      <c r="AA442" s="1" t="b">
        <f t="shared" si="133"/>
        <v>0</v>
      </c>
      <c r="AB442" s="1" t="str">
        <f t="shared" si="145"/>
        <v/>
      </c>
      <c r="AC442" s="1" t="str">
        <f t="shared" si="146"/>
        <v/>
      </c>
      <c r="AD442" s="1">
        <f t="shared" si="147"/>
        <v>0</v>
      </c>
      <c r="AE442" s="1">
        <f t="shared" si="148"/>
        <v>0</v>
      </c>
      <c r="AF442" s="1">
        <f>SUM($AE$2:AE441)</f>
        <v>-7.9899999999999523</v>
      </c>
    </row>
    <row r="443" spans="1:32" x14ac:dyDescent="0.25">
      <c r="A443" t="s">
        <v>8</v>
      </c>
      <c r="B443" t="s">
        <v>449</v>
      </c>
      <c r="C443">
        <v>177.06</v>
      </c>
      <c r="D443">
        <v>176.89</v>
      </c>
      <c r="E443">
        <v>177.74</v>
      </c>
      <c r="F443">
        <v>175.44</v>
      </c>
      <c r="G443">
        <v>61166</v>
      </c>
      <c r="H443" s="1">
        <f t="shared" si="126"/>
        <v>176.35603580145914</v>
      </c>
      <c r="I443" s="1">
        <f t="shared" si="127"/>
        <v>176.03565728233463</v>
      </c>
      <c r="J443" s="1">
        <f t="shared" si="128"/>
        <v>175.86395114790187</v>
      </c>
      <c r="K443" s="1">
        <f t="shared" si="129"/>
        <v>174.13500297696109</v>
      </c>
      <c r="L443">
        <v>-1.002</v>
      </c>
      <c r="M443" s="1">
        <f t="shared" si="134"/>
        <v>0</v>
      </c>
      <c r="N443" s="1">
        <f t="shared" si="135"/>
        <v>179.03736000000001</v>
      </c>
      <c r="O443" s="1">
        <f t="shared" si="136"/>
        <v>192.08868071428574</v>
      </c>
      <c r="P443" s="1">
        <f t="shared" si="137"/>
        <v>95.702256428571431</v>
      </c>
      <c r="Q443" s="1">
        <f t="shared" si="138"/>
        <v>2.0071489208580315</v>
      </c>
      <c r="R443" s="1">
        <f t="shared" si="139"/>
        <v>66.745910285192338</v>
      </c>
      <c r="S443" s="1">
        <f t="shared" si="140"/>
        <v>66.745910285192338</v>
      </c>
      <c r="T443" s="1">
        <f t="shared" si="141"/>
        <v>31.548739816957877</v>
      </c>
      <c r="U443" s="1">
        <f t="shared" si="142"/>
        <v>1</v>
      </c>
      <c r="V443" s="1">
        <f t="shared" si="143"/>
        <v>1</v>
      </c>
      <c r="W443" s="1">
        <f t="shared" si="144"/>
        <v>0.8127365816332206</v>
      </c>
      <c r="X443" s="1" t="b">
        <f t="shared" si="130"/>
        <v>1</v>
      </c>
      <c r="Y443" s="1" t="b">
        <f t="shared" si="131"/>
        <v>0</v>
      </c>
      <c r="Z443" s="1" t="b">
        <f t="shared" si="132"/>
        <v>1</v>
      </c>
      <c r="AA443" s="1" t="b">
        <f t="shared" si="133"/>
        <v>0</v>
      </c>
      <c r="AB443" s="1" t="str">
        <f t="shared" si="145"/>
        <v/>
      </c>
      <c r="AC443" s="1" t="str">
        <f t="shared" si="146"/>
        <v/>
      </c>
      <c r="AD443" s="1">
        <f t="shared" si="147"/>
        <v>0</v>
      </c>
      <c r="AE443" s="1">
        <f t="shared" si="148"/>
        <v>0</v>
      </c>
      <c r="AF443" s="1">
        <f>SUM($AE$2:AE442)</f>
        <v>-7.9899999999999523</v>
      </c>
    </row>
    <row r="444" spans="1:32" x14ac:dyDescent="0.25">
      <c r="A444" t="s">
        <v>8</v>
      </c>
      <c r="B444" t="s">
        <v>450</v>
      </c>
      <c r="C444">
        <v>175.42</v>
      </c>
      <c r="D444">
        <v>177.53</v>
      </c>
      <c r="E444">
        <v>177.88</v>
      </c>
      <c r="F444">
        <v>173.93</v>
      </c>
      <c r="G444">
        <v>79086</v>
      </c>
      <c r="H444" s="1">
        <f t="shared" si="126"/>
        <v>176.94301790072956</v>
      </c>
      <c r="I444" s="1">
        <f t="shared" si="127"/>
        <v>176.59082864116732</v>
      </c>
      <c r="J444" s="1">
        <f t="shared" si="128"/>
        <v>176.40207361316664</v>
      </c>
      <c r="K444" s="1">
        <f t="shared" si="129"/>
        <v>176.05052636410244</v>
      </c>
      <c r="L444">
        <v>0.36199999999999999</v>
      </c>
      <c r="M444" s="1">
        <f t="shared" si="134"/>
        <v>64.034179999999992</v>
      </c>
      <c r="N444" s="1">
        <f t="shared" si="135"/>
        <v>0</v>
      </c>
      <c r="O444" s="1">
        <f t="shared" si="136"/>
        <v>185.79966142857145</v>
      </c>
      <c r="P444" s="1">
        <f t="shared" si="137"/>
        <v>108.49063928571429</v>
      </c>
      <c r="Q444" s="1">
        <f t="shared" si="138"/>
        <v>1.7125870273403114</v>
      </c>
      <c r="R444" s="1">
        <f t="shared" si="139"/>
        <v>63.134823328396621</v>
      </c>
      <c r="S444" s="1">
        <f t="shared" si="140"/>
        <v>66.745910285192338</v>
      </c>
      <c r="T444" s="1">
        <f t="shared" si="141"/>
        <v>37.099502904995312</v>
      </c>
      <c r="U444" s="1">
        <f t="shared" si="142"/>
        <v>0.87819478729797718</v>
      </c>
      <c r="V444" s="1">
        <f t="shared" si="143"/>
        <v>0.93909739364898859</v>
      </c>
      <c r="W444" s="1">
        <f t="shared" si="144"/>
        <v>0.89443530440242935</v>
      </c>
      <c r="X444" s="1" t="b">
        <f t="shared" si="130"/>
        <v>1</v>
      </c>
      <c r="Y444" s="1" t="b">
        <f t="shared" si="131"/>
        <v>0</v>
      </c>
      <c r="Z444" s="1" t="b">
        <f t="shared" si="132"/>
        <v>1</v>
      </c>
      <c r="AA444" s="1" t="b">
        <f t="shared" si="133"/>
        <v>0</v>
      </c>
      <c r="AB444" s="1" t="str">
        <f t="shared" si="145"/>
        <v/>
      </c>
      <c r="AC444" s="1" t="str">
        <f t="shared" si="146"/>
        <v/>
      </c>
      <c r="AD444" s="1">
        <f t="shared" si="147"/>
        <v>0</v>
      </c>
      <c r="AE444" s="1">
        <f t="shared" si="148"/>
        <v>0</v>
      </c>
      <c r="AF444" s="1">
        <f>SUM($AE$2:AE443)</f>
        <v>-7.9899999999999523</v>
      </c>
    </row>
    <row r="445" spans="1:32" x14ac:dyDescent="0.25">
      <c r="A445" t="s">
        <v>8</v>
      </c>
      <c r="B445" t="s">
        <v>451</v>
      </c>
      <c r="C445">
        <v>179.16</v>
      </c>
      <c r="D445">
        <v>176.67</v>
      </c>
      <c r="E445">
        <v>179.24</v>
      </c>
      <c r="F445">
        <v>175.5</v>
      </c>
      <c r="G445">
        <v>107385</v>
      </c>
      <c r="H445" s="1">
        <f t="shared" si="126"/>
        <v>176.80650895036479</v>
      </c>
      <c r="I445" s="1">
        <f t="shared" si="127"/>
        <v>176.88841432058365</v>
      </c>
      <c r="J445" s="1">
        <f t="shared" si="128"/>
        <v>176.93231131638723</v>
      </c>
      <c r="K445" s="1">
        <f t="shared" si="129"/>
        <v>176.59161641588207</v>
      </c>
      <c r="L445">
        <v>-0.48399999999999999</v>
      </c>
      <c r="M445" s="1">
        <f t="shared" si="134"/>
        <v>0</v>
      </c>
      <c r="N445" s="1">
        <f t="shared" si="135"/>
        <v>85.924520000000001</v>
      </c>
      <c r="O445" s="1">
        <f t="shared" si="136"/>
        <v>141.29984642857144</v>
      </c>
      <c r="P445" s="1">
        <f t="shared" si="137"/>
        <v>108.49063928571429</v>
      </c>
      <c r="Q445" s="1">
        <f t="shared" si="138"/>
        <v>1.3024150964439691</v>
      </c>
      <c r="R445" s="1">
        <f t="shared" si="139"/>
        <v>56.567345239158719</v>
      </c>
      <c r="S445" s="1">
        <f t="shared" si="140"/>
        <v>66.745910285192338</v>
      </c>
      <c r="T445" s="1">
        <f t="shared" si="141"/>
        <v>43.191702646823487</v>
      </c>
      <c r="U445" s="1">
        <f t="shared" si="142"/>
        <v>0.5678663785975484</v>
      </c>
      <c r="V445" s="1">
        <f t="shared" si="143"/>
        <v>0.72303058294776279</v>
      </c>
      <c r="W445" s="1">
        <f t="shared" si="144"/>
        <v>0.86151529147388139</v>
      </c>
      <c r="X445" s="1" t="b">
        <f t="shared" si="130"/>
        <v>0</v>
      </c>
      <c r="Y445" s="1" t="b">
        <f t="shared" si="131"/>
        <v>0</v>
      </c>
      <c r="Z445" s="1" t="b">
        <f t="shared" si="132"/>
        <v>0</v>
      </c>
      <c r="AA445" s="1" t="b">
        <f t="shared" si="133"/>
        <v>1</v>
      </c>
      <c r="AB445" s="1" t="str">
        <f t="shared" si="145"/>
        <v/>
      </c>
      <c r="AC445" s="1" t="str">
        <f t="shared" si="146"/>
        <v/>
      </c>
      <c r="AD445" s="1">
        <f t="shared" si="147"/>
        <v>0</v>
      </c>
      <c r="AE445" s="1">
        <f t="shared" si="148"/>
        <v>0</v>
      </c>
      <c r="AF445" s="1">
        <f>SUM($AE$2:AE444)</f>
        <v>-7.9899999999999523</v>
      </c>
    </row>
    <row r="446" spans="1:32" x14ac:dyDescent="0.25">
      <c r="A446" t="s">
        <v>8</v>
      </c>
      <c r="B446" t="s">
        <v>452</v>
      </c>
      <c r="C446">
        <v>179.01</v>
      </c>
      <c r="D446">
        <v>176.46</v>
      </c>
      <c r="E446">
        <v>182.12</v>
      </c>
      <c r="F446">
        <v>176.06</v>
      </c>
      <c r="G446">
        <v>214865</v>
      </c>
      <c r="H446" s="1">
        <f t="shared" si="126"/>
        <v>176.63325447518241</v>
      </c>
      <c r="I446" s="1">
        <f t="shared" si="127"/>
        <v>176.73720716029183</v>
      </c>
      <c r="J446" s="1">
        <f t="shared" si="128"/>
        <v>176.79292036407597</v>
      </c>
      <c r="K446" s="1">
        <f t="shared" si="129"/>
        <v>176.88415149152311</v>
      </c>
      <c r="L446">
        <v>-0.11899999999999999</v>
      </c>
      <c r="M446" s="1">
        <f t="shared" si="134"/>
        <v>0</v>
      </c>
      <c r="N446" s="1">
        <f t="shared" si="135"/>
        <v>21.023729999999997</v>
      </c>
      <c r="O446" s="1">
        <f t="shared" si="136"/>
        <v>141.29984642857144</v>
      </c>
      <c r="P446" s="1">
        <f t="shared" si="137"/>
        <v>101.91701500000001</v>
      </c>
      <c r="Q446" s="1">
        <f t="shared" si="138"/>
        <v>1.3864205739205708</v>
      </c>
      <c r="R446" s="1">
        <f t="shared" si="139"/>
        <v>58.096237900047377</v>
      </c>
      <c r="S446" s="1">
        <f t="shared" si="140"/>
        <v>66.745910285192338</v>
      </c>
      <c r="T446" s="1">
        <f t="shared" si="141"/>
        <v>43.191702646823487</v>
      </c>
      <c r="U446" s="1">
        <f t="shared" si="142"/>
        <v>0.63277591341875605</v>
      </c>
      <c r="V446" s="1">
        <f t="shared" si="143"/>
        <v>0.60032114600815223</v>
      </c>
      <c r="W446" s="1">
        <f t="shared" si="144"/>
        <v>0.76970926982857035</v>
      </c>
      <c r="X446" s="1" t="b">
        <f t="shared" si="130"/>
        <v>0</v>
      </c>
      <c r="Y446" s="1" t="b">
        <f t="shared" si="131"/>
        <v>0</v>
      </c>
      <c r="Z446" s="1" t="b">
        <f t="shared" si="132"/>
        <v>0</v>
      </c>
      <c r="AA446" s="1" t="b">
        <f t="shared" si="133"/>
        <v>1</v>
      </c>
      <c r="AB446" s="1" t="str">
        <f t="shared" si="145"/>
        <v/>
      </c>
      <c r="AC446" s="1" t="str">
        <f t="shared" si="146"/>
        <v/>
      </c>
      <c r="AD446" s="1">
        <f t="shared" si="147"/>
        <v>0</v>
      </c>
      <c r="AE446" s="1">
        <f t="shared" si="148"/>
        <v>0</v>
      </c>
      <c r="AF446" s="1">
        <f>SUM($AE$2:AE445)</f>
        <v>-7.9899999999999523</v>
      </c>
    </row>
    <row r="447" spans="1:32" x14ac:dyDescent="0.25">
      <c r="A447" t="s">
        <v>8</v>
      </c>
      <c r="B447" t="s">
        <v>453</v>
      </c>
      <c r="C447">
        <v>180.66</v>
      </c>
      <c r="D447">
        <v>179.69</v>
      </c>
      <c r="E447">
        <v>182.4</v>
      </c>
      <c r="F447">
        <v>178.02</v>
      </c>
      <c r="G447">
        <v>373839</v>
      </c>
      <c r="H447" s="1">
        <f t="shared" si="126"/>
        <v>178.1616272375912</v>
      </c>
      <c r="I447" s="1">
        <f t="shared" si="127"/>
        <v>177.24460358014596</v>
      </c>
      <c r="J447" s="1">
        <f t="shared" si="128"/>
        <v>176.75312684870465</v>
      </c>
      <c r="K447" s="1">
        <f t="shared" si="129"/>
        <v>176.76658818357251</v>
      </c>
      <c r="L447">
        <v>1.83</v>
      </c>
      <c r="M447" s="1">
        <f t="shared" si="134"/>
        <v>322.92180000000002</v>
      </c>
      <c r="N447" s="1">
        <f t="shared" si="135"/>
        <v>0</v>
      </c>
      <c r="O447" s="1">
        <f t="shared" si="136"/>
        <v>111.79919785714287</v>
      </c>
      <c r="P447" s="1">
        <f t="shared" si="137"/>
        <v>103.41871</v>
      </c>
      <c r="Q447" s="1">
        <f t="shared" si="138"/>
        <v>1.0810345425614269</v>
      </c>
      <c r="R447" s="1">
        <f t="shared" si="139"/>
        <v>51.946977354390427</v>
      </c>
      <c r="S447" s="1">
        <f t="shared" si="140"/>
        <v>66.745910285192338</v>
      </c>
      <c r="T447" s="1">
        <f t="shared" si="141"/>
        <v>49.518246165234267</v>
      </c>
      <c r="U447" s="1">
        <f t="shared" si="142"/>
        <v>0.14097855473874141</v>
      </c>
      <c r="V447" s="1">
        <f t="shared" si="143"/>
        <v>0.38687723407874874</v>
      </c>
      <c r="W447" s="1">
        <f t="shared" si="144"/>
        <v>0.55495390851325566</v>
      </c>
      <c r="X447" s="1" t="b">
        <f t="shared" si="130"/>
        <v>0</v>
      </c>
      <c r="Y447" s="1" t="b">
        <f t="shared" si="131"/>
        <v>1</v>
      </c>
      <c r="Z447" s="1" t="b">
        <f t="shared" si="132"/>
        <v>0</v>
      </c>
      <c r="AA447" s="1" t="b">
        <f t="shared" si="133"/>
        <v>1</v>
      </c>
      <c r="AB447" s="1" t="str">
        <f t="shared" si="145"/>
        <v/>
      </c>
      <c r="AC447" s="1" t="str">
        <f t="shared" si="146"/>
        <v/>
      </c>
      <c r="AD447" s="1">
        <f t="shared" si="147"/>
        <v>0</v>
      </c>
      <c r="AE447" s="1">
        <f t="shared" si="148"/>
        <v>0</v>
      </c>
      <c r="AF447" s="1">
        <f>SUM($AE$2:AE446)</f>
        <v>-7.9899999999999523</v>
      </c>
    </row>
    <row r="448" spans="1:32" x14ac:dyDescent="0.25">
      <c r="A448" t="s">
        <v>8</v>
      </c>
      <c r="B448" t="s">
        <v>454</v>
      </c>
      <c r="C448">
        <v>181.42</v>
      </c>
      <c r="D448">
        <v>182</v>
      </c>
      <c r="E448">
        <v>183.2</v>
      </c>
      <c r="F448">
        <v>180.31</v>
      </c>
      <c r="G448">
        <v>192076</v>
      </c>
      <c r="H448" s="1">
        <f t="shared" si="126"/>
        <v>180.08081361879562</v>
      </c>
      <c r="I448" s="1">
        <f t="shared" si="127"/>
        <v>178.92930179007297</v>
      </c>
      <c r="J448" s="1">
        <f t="shared" si="128"/>
        <v>178.31215165964645</v>
      </c>
      <c r="K448" s="1">
        <f t="shared" si="129"/>
        <v>177.29192095745793</v>
      </c>
      <c r="L448">
        <v>1.286</v>
      </c>
      <c r="M448" s="1">
        <f t="shared" si="134"/>
        <v>231.08134000000001</v>
      </c>
      <c r="N448" s="1">
        <f t="shared" si="135"/>
        <v>0</v>
      </c>
      <c r="O448" s="1">
        <f t="shared" si="136"/>
        <v>121.793415</v>
      </c>
      <c r="P448" s="1">
        <f t="shared" si="137"/>
        <v>103.41871</v>
      </c>
      <c r="Q448" s="1">
        <f t="shared" si="138"/>
        <v>1.1776729278483553</v>
      </c>
      <c r="R448" s="1">
        <f t="shared" si="139"/>
        <v>54.079421789568386</v>
      </c>
      <c r="S448" s="1">
        <f t="shared" si="140"/>
        <v>66.745910285192338</v>
      </c>
      <c r="T448" s="1">
        <f t="shared" si="141"/>
        <v>49.518246165234267</v>
      </c>
      <c r="U448" s="1">
        <f t="shared" si="142"/>
        <v>0.26475879681506237</v>
      </c>
      <c r="V448" s="1">
        <f t="shared" si="143"/>
        <v>0.20286867577690187</v>
      </c>
      <c r="W448" s="1">
        <f t="shared" si="144"/>
        <v>0.40159491089252708</v>
      </c>
      <c r="X448" s="1" t="b">
        <f t="shared" si="130"/>
        <v>1</v>
      </c>
      <c r="Y448" s="1" t="b">
        <f t="shared" si="131"/>
        <v>1</v>
      </c>
      <c r="Z448" s="1" t="b">
        <f t="shared" si="132"/>
        <v>0</v>
      </c>
      <c r="AA448" s="1" t="b">
        <f t="shared" si="133"/>
        <v>1</v>
      </c>
      <c r="AB448" s="1" t="str">
        <f t="shared" si="145"/>
        <v/>
      </c>
      <c r="AC448" s="1" t="str">
        <f t="shared" si="146"/>
        <v/>
      </c>
      <c r="AD448" s="1">
        <f t="shared" si="147"/>
        <v>0</v>
      </c>
      <c r="AE448" s="1">
        <f t="shared" si="148"/>
        <v>0</v>
      </c>
      <c r="AF448" s="1">
        <f>SUM($AE$2:AE447)</f>
        <v>-7.9899999999999523</v>
      </c>
    </row>
    <row r="449" spans="1:32" x14ac:dyDescent="0.25">
      <c r="A449" t="s">
        <v>8</v>
      </c>
      <c r="B449" t="s">
        <v>455</v>
      </c>
      <c r="C449">
        <v>183.61</v>
      </c>
      <c r="D449">
        <v>184.16</v>
      </c>
      <c r="E449">
        <v>185</v>
      </c>
      <c r="F449">
        <v>182.2</v>
      </c>
      <c r="G449">
        <v>120803</v>
      </c>
      <c r="H449" s="1">
        <f t="shared" si="126"/>
        <v>182.12040680939782</v>
      </c>
      <c r="I449" s="1">
        <f t="shared" si="127"/>
        <v>180.89665089503649</v>
      </c>
      <c r="J449" s="1">
        <f t="shared" si="128"/>
        <v>180.24078171217619</v>
      </c>
      <c r="K449" s="1">
        <f t="shared" si="129"/>
        <v>178.98134853843044</v>
      </c>
      <c r="L449">
        <v>1.1870000000000001</v>
      </c>
      <c r="M449" s="1">
        <f t="shared" si="134"/>
        <v>216.03400000000002</v>
      </c>
      <c r="N449" s="1">
        <f t="shared" si="135"/>
        <v>0</v>
      </c>
      <c r="O449" s="1">
        <f t="shared" si="136"/>
        <v>138.29922500000001</v>
      </c>
      <c r="P449" s="1">
        <f t="shared" si="137"/>
        <v>101.49569285714286</v>
      </c>
      <c r="Q449" s="1">
        <f t="shared" si="138"/>
        <v>1.3626117631874175</v>
      </c>
      <c r="R449" s="1">
        <f t="shared" si="139"/>
        <v>57.673959997096922</v>
      </c>
      <c r="S449" s="1">
        <f t="shared" si="140"/>
        <v>66.745910285192338</v>
      </c>
      <c r="T449" s="1">
        <f t="shared" si="141"/>
        <v>49.518246165234267</v>
      </c>
      <c r="U449" s="1">
        <f t="shared" si="142"/>
        <v>0.47340798932888095</v>
      </c>
      <c r="V449" s="1">
        <f t="shared" si="143"/>
        <v>0.36908339307197169</v>
      </c>
      <c r="W449" s="1">
        <f t="shared" si="144"/>
        <v>0.37798031357536022</v>
      </c>
      <c r="X449" s="1" t="b">
        <f t="shared" si="130"/>
        <v>1</v>
      </c>
      <c r="Y449" s="1" t="b">
        <f t="shared" si="131"/>
        <v>0</v>
      </c>
      <c r="Z449" s="1" t="b">
        <f t="shared" si="132"/>
        <v>0</v>
      </c>
      <c r="AA449" s="1" t="b">
        <f t="shared" si="133"/>
        <v>1</v>
      </c>
      <c r="AB449" s="1" t="str">
        <f t="shared" si="145"/>
        <v/>
      </c>
      <c r="AC449" s="1" t="str">
        <f t="shared" si="146"/>
        <v/>
      </c>
      <c r="AD449" s="1">
        <f t="shared" si="147"/>
        <v>0</v>
      </c>
      <c r="AE449" s="1">
        <f t="shared" si="148"/>
        <v>0</v>
      </c>
      <c r="AF449" s="1">
        <f>SUM($AE$2:AE448)</f>
        <v>-7.9899999999999523</v>
      </c>
    </row>
    <row r="450" spans="1:32" x14ac:dyDescent="0.25">
      <c r="A450" t="s">
        <v>8</v>
      </c>
      <c r="B450" t="s">
        <v>456</v>
      </c>
      <c r="C450">
        <v>187.07</v>
      </c>
      <c r="D450">
        <v>186.66</v>
      </c>
      <c r="E450">
        <v>188.07</v>
      </c>
      <c r="F450">
        <v>184.69</v>
      </c>
      <c r="G450">
        <v>151728</v>
      </c>
      <c r="H450" s="1">
        <f t="shared" si="126"/>
        <v>184.39020340469892</v>
      </c>
      <c r="I450" s="1">
        <f t="shared" si="127"/>
        <v>183.02832544751826</v>
      </c>
      <c r="J450" s="1">
        <f t="shared" si="128"/>
        <v>182.29843007177436</v>
      </c>
      <c r="K450" s="1">
        <f t="shared" si="129"/>
        <v>180.95399765229979</v>
      </c>
      <c r="L450">
        <v>1.3580000000000001</v>
      </c>
      <c r="M450" s="1">
        <f t="shared" si="134"/>
        <v>250.08928</v>
      </c>
      <c r="N450" s="1">
        <f t="shared" si="135"/>
        <v>0</v>
      </c>
      <c r="O450" s="1">
        <f t="shared" si="136"/>
        <v>153.73022499999999</v>
      </c>
      <c r="P450" s="1">
        <f t="shared" si="137"/>
        <v>46.356389285714286</v>
      </c>
      <c r="Q450" s="1">
        <f t="shared" si="138"/>
        <v>3.3162683153015813</v>
      </c>
      <c r="R450" s="1">
        <f t="shared" si="139"/>
        <v>76.831838825799935</v>
      </c>
      <c r="S450" s="1">
        <f t="shared" si="140"/>
        <v>76.831838825799935</v>
      </c>
      <c r="T450" s="1">
        <f t="shared" si="141"/>
        <v>49.518246165234267</v>
      </c>
      <c r="U450" s="1">
        <f t="shared" si="142"/>
        <v>1</v>
      </c>
      <c r="V450" s="1">
        <f t="shared" si="143"/>
        <v>0.73670399466444048</v>
      </c>
      <c r="W450" s="1">
        <f t="shared" si="144"/>
        <v>0.46978633522067115</v>
      </c>
      <c r="X450" s="1" t="b">
        <f t="shared" si="130"/>
        <v>1</v>
      </c>
      <c r="Y450" s="1" t="b">
        <f t="shared" si="131"/>
        <v>0</v>
      </c>
      <c r="Z450" s="1" t="b">
        <f t="shared" si="132"/>
        <v>1</v>
      </c>
      <c r="AA450" s="1" t="b">
        <f t="shared" si="133"/>
        <v>0</v>
      </c>
      <c r="AB450" s="1" t="str">
        <f t="shared" si="145"/>
        <v/>
      </c>
      <c r="AC450" s="1" t="str">
        <f t="shared" si="146"/>
        <v/>
      </c>
      <c r="AD450" s="1">
        <f t="shared" si="147"/>
        <v>0</v>
      </c>
      <c r="AE450" s="1">
        <f t="shared" si="148"/>
        <v>0</v>
      </c>
      <c r="AF450" s="1">
        <f>SUM($AE$2:AE449)</f>
        <v>-7.9899999999999523</v>
      </c>
    </row>
    <row r="451" spans="1:32" x14ac:dyDescent="0.25">
      <c r="A451" t="s">
        <v>8</v>
      </c>
      <c r="B451" t="s">
        <v>457</v>
      </c>
      <c r="C451">
        <v>187.9</v>
      </c>
      <c r="D451">
        <v>187.16</v>
      </c>
      <c r="E451">
        <v>188.28</v>
      </c>
      <c r="F451">
        <v>185.15</v>
      </c>
      <c r="G451">
        <v>136588</v>
      </c>
      <c r="H451" s="1">
        <f t="shared" si="126"/>
        <v>185.77510170234945</v>
      </c>
      <c r="I451" s="1">
        <f t="shared" si="127"/>
        <v>184.94416272375912</v>
      </c>
      <c r="J451" s="1">
        <f t="shared" si="128"/>
        <v>184.49882287902446</v>
      </c>
      <c r="K451" s="1">
        <f t="shared" si="129"/>
        <v>183.06943663709521</v>
      </c>
      <c r="L451">
        <v>0.26800000000000002</v>
      </c>
      <c r="M451" s="1">
        <f t="shared" si="134"/>
        <v>50.024880000000003</v>
      </c>
      <c r="N451" s="1">
        <f t="shared" si="135"/>
        <v>0</v>
      </c>
      <c r="O451" s="1">
        <f t="shared" si="136"/>
        <v>140.23221071428571</v>
      </c>
      <c r="P451" s="1">
        <f t="shared" si="137"/>
        <v>46.356389285714286</v>
      </c>
      <c r="Q451" s="1">
        <f t="shared" si="138"/>
        <v>3.0250891597698546</v>
      </c>
      <c r="R451" s="1">
        <f t="shared" si="139"/>
        <v>75.155829838632002</v>
      </c>
      <c r="S451" s="1">
        <f t="shared" si="140"/>
        <v>76.831838825799935</v>
      </c>
      <c r="T451" s="1">
        <f t="shared" si="141"/>
        <v>49.518246165234267</v>
      </c>
      <c r="U451" s="1">
        <f t="shared" si="142"/>
        <v>0.93863828138626049</v>
      </c>
      <c r="V451" s="1">
        <f t="shared" si="143"/>
        <v>0.9693191406931303</v>
      </c>
      <c r="W451" s="1">
        <f t="shared" si="144"/>
        <v>0.66920126688255099</v>
      </c>
      <c r="X451" s="1" t="b">
        <f t="shared" si="130"/>
        <v>1</v>
      </c>
      <c r="Y451" s="1" t="b">
        <f t="shared" si="131"/>
        <v>0</v>
      </c>
      <c r="Z451" s="1" t="b">
        <f t="shared" si="132"/>
        <v>1</v>
      </c>
      <c r="AA451" s="1" t="b">
        <f t="shared" si="133"/>
        <v>0</v>
      </c>
      <c r="AB451" s="1" t="str">
        <f t="shared" si="145"/>
        <v/>
      </c>
      <c r="AC451" s="1" t="str">
        <f t="shared" si="146"/>
        <v/>
      </c>
      <c r="AD451" s="1">
        <f t="shared" si="147"/>
        <v>0</v>
      </c>
      <c r="AE451" s="1">
        <f t="shared" si="148"/>
        <v>0</v>
      </c>
      <c r="AF451" s="1">
        <f>SUM($AE$2:AE450)</f>
        <v>-7.9899999999999523</v>
      </c>
    </row>
    <row r="452" spans="1:32" x14ac:dyDescent="0.25">
      <c r="A452" t="s">
        <v>8</v>
      </c>
      <c r="B452" t="s">
        <v>458</v>
      </c>
      <c r="C452">
        <v>184.82</v>
      </c>
      <c r="D452">
        <v>186.71</v>
      </c>
      <c r="E452">
        <v>187.2</v>
      </c>
      <c r="F452">
        <v>181.37</v>
      </c>
      <c r="G452">
        <v>161773</v>
      </c>
      <c r="H452" s="1">
        <f t="shared" ref="H452:H515" si="149">($D452*(2/(3+1))) +(H451*(1-(2/(3+1))))</f>
        <v>186.24255085117471</v>
      </c>
      <c r="I452" s="1">
        <f t="shared" ref="I452:I515" si="150">($D452*(2/(9+1))) +(H451*(1-(2/(9+1))))</f>
        <v>185.96208136187957</v>
      </c>
      <c r="J452" s="1">
        <f t="shared" ref="J452:J515" si="151">($D452*(2/(50+1))) +(H451*(1-(2/(50+1))))</f>
        <v>185.81176438068869</v>
      </c>
      <c r="K452" s="1">
        <f t="shared" ref="K452:K515" si="152">($D452*(2/(200+1))) +(I451*(1-(2/(200+1))))</f>
        <v>184.96173324392072</v>
      </c>
      <c r="L452">
        <v>-0.24</v>
      </c>
      <c r="M452" s="1">
        <f t="shared" si="134"/>
        <v>0</v>
      </c>
      <c r="N452" s="1">
        <f t="shared" si="135"/>
        <v>44.918399999999998</v>
      </c>
      <c r="O452" s="1">
        <f t="shared" si="136"/>
        <v>143.80541642857142</v>
      </c>
      <c r="P452" s="1">
        <f t="shared" si="137"/>
        <v>20.427543571428572</v>
      </c>
      <c r="Q452" s="1">
        <f t="shared" si="138"/>
        <v>7.039780183345588</v>
      </c>
      <c r="R452" s="1">
        <f t="shared" si="139"/>
        <v>87.561848990952498</v>
      </c>
      <c r="S452" s="1">
        <f t="shared" si="140"/>
        <v>87.561848990952498</v>
      </c>
      <c r="T452" s="1">
        <f t="shared" si="141"/>
        <v>49.518246165234267</v>
      </c>
      <c r="U452" s="1">
        <f t="shared" si="142"/>
        <v>1</v>
      </c>
      <c r="V452" s="1">
        <f t="shared" si="143"/>
        <v>0.9693191406931303</v>
      </c>
      <c r="W452" s="1">
        <f t="shared" si="144"/>
        <v>0.85301156767878539</v>
      </c>
      <c r="X452" s="1" t="b">
        <f t="shared" ref="X452:X515" si="153">IF(AND((I452&gt;J452),(J452&gt;K452)),TRUE,FALSE)</f>
        <v>1</v>
      </c>
      <c r="Y452" s="1" t="b">
        <f t="shared" ref="Y452:Y515" si="154">IF(U452&lt;0.3,TRUE,FALSE)</f>
        <v>0</v>
      </c>
      <c r="Z452" s="1" t="b">
        <f t="shared" ref="Z452:Z515" si="155">IF(V452&gt;W452,TRUE,FALSE)</f>
        <v>1</v>
      </c>
      <c r="AA452" s="1" t="b">
        <f t="shared" ref="AA452:AA515" si="156">IF(V452&lt;W452,TRUE,FALSE)</f>
        <v>0</v>
      </c>
      <c r="AB452" s="1" t="str">
        <f t="shared" si="145"/>
        <v/>
      </c>
      <c r="AC452" s="1" t="str">
        <f t="shared" si="146"/>
        <v/>
      </c>
      <c r="AD452" s="1">
        <f t="shared" si="147"/>
        <v>0</v>
      </c>
      <c r="AE452" s="1">
        <f t="shared" si="148"/>
        <v>0</v>
      </c>
      <c r="AF452" s="1">
        <f>SUM($AE$2:AE451)</f>
        <v>-7.9899999999999523</v>
      </c>
    </row>
    <row r="453" spans="1:32" x14ac:dyDescent="0.25">
      <c r="A453" t="s">
        <v>8</v>
      </c>
      <c r="B453" t="s">
        <v>459</v>
      </c>
      <c r="C453">
        <v>185.91</v>
      </c>
      <c r="D453">
        <v>186.97</v>
      </c>
      <c r="E453">
        <v>187.65</v>
      </c>
      <c r="F453">
        <v>185.14</v>
      </c>
      <c r="G453">
        <v>76690</v>
      </c>
      <c r="H453" s="1">
        <f t="shared" si="149"/>
        <v>186.60627542558734</v>
      </c>
      <c r="I453" s="1">
        <f t="shared" si="150"/>
        <v>186.38804068093978</v>
      </c>
      <c r="J453" s="1">
        <f t="shared" si="151"/>
        <v>186.27107826877571</v>
      </c>
      <c r="K453" s="1">
        <f t="shared" si="152"/>
        <v>185.9721104030549</v>
      </c>
      <c r="L453">
        <v>0.13900000000000001</v>
      </c>
      <c r="M453" s="1">
        <f t="shared" ref="M453:M516" si="157">IF(L453&gt;0,L453*D452,0)</f>
        <v>25.952690000000004</v>
      </c>
      <c r="N453" s="1">
        <f t="shared" ref="N453:N516" si="158">IF(L453&lt;0,L453*D452*-1,0)</f>
        <v>0</v>
      </c>
      <c r="O453" s="1">
        <f t="shared" si="136"/>
        <v>143.58698642857141</v>
      </c>
      <c r="P453" s="1">
        <f t="shared" si="137"/>
        <v>23.636000714285718</v>
      </c>
      <c r="Q453" s="1">
        <f t="shared" si="138"/>
        <v>6.0749273180460985</v>
      </c>
      <c r="R453" s="1">
        <f t="shared" si="139"/>
        <v>85.865579177763593</v>
      </c>
      <c r="S453" s="1">
        <f t="shared" si="140"/>
        <v>87.561848990952498</v>
      </c>
      <c r="T453" s="1">
        <f t="shared" si="141"/>
        <v>49.518246165234267</v>
      </c>
      <c r="U453" s="1">
        <f t="shared" si="142"/>
        <v>0.9554124823308745</v>
      </c>
      <c r="V453" s="1">
        <f t="shared" si="143"/>
        <v>0.97770624116543725</v>
      </c>
      <c r="W453" s="1">
        <f t="shared" si="144"/>
        <v>0.97351269092928372</v>
      </c>
      <c r="X453" s="1" t="b">
        <f t="shared" si="153"/>
        <v>1</v>
      </c>
      <c r="Y453" s="1" t="b">
        <f t="shared" si="154"/>
        <v>0</v>
      </c>
      <c r="Z453" s="1" t="b">
        <f t="shared" si="155"/>
        <v>1</v>
      </c>
      <c r="AA453" s="1" t="b">
        <f t="shared" si="156"/>
        <v>0</v>
      </c>
      <c r="AB453" s="1" t="str">
        <f t="shared" si="145"/>
        <v/>
      </c>
      <c r="AC453" s="1" t="str">
        <f t="shared" si="146"/>
        <v/>
      </c>
      <c r="AD453" s="1">
        <f t="shared" si="147"/>
        <v>0</v>
      </c>
      <c r="AE453" s="1">
        <f t="shared" si="148"/>
        <v>0</v>
      </c>
      <c r="AF453" s="1">
        <f>SUM($AE$2:AE452)</f>
        <v>-7.9899999999999523</v>
      </c>
    </row>
    <row r="454" spans="1:32" x14ac:dyDescent="0.25">
      <c r="A454" t="s">
        <v>8</v>
      </c>
      <c r="B454" t="s">
        <v>460</v>
      </c>
      <c r="C454">
        <v>185.47</v>
      </c>
      <c r="D454">
        <v>182.48</v>
      </c>
      <c r="E454">
        <v>185.68</v>
      </c>
      <c r="F454">
        <v>181</v>
      </c>
      <c r="G454">
        <v>119460</v>
      </c>
      <c r="H454" s="1">
        <f t="shared" si="149"/>
        <v>184.54313771279368</v>
      </c>
      <c r="I454" s="1">
        <f t="shared" si="150"/>
        <v>185.78102034046989</v>
      </c>
      <c r="J454" s="1">
        <f t="shared" si="151"/>
        <v>186.4444607030153</v>
      </c>
      <c r="K454" s="1">
        <f t="shared" si="152"/>
        <v>186.34915470401504</v>
      </c>
      <c r="L454">
        <v>-2.4009999999999998</v>
      </c>
      <c r="M454" s="1">
        <f t="shared" si="157"/>
        <v>0</v>
      </c>
      <c r="N454" s="1">
        <f t="shared" si="158"/>
        <v>448.91496999999998</v>
      </c>
      <c r="O454" s="1">
        <f t="shared" si="136"/>
        <v>126.65245285714286</v>
      </c>
      <c r="P454" s="1">
        <f t="shared" si="137"/>
        <v>23.636000714285718</v>
      </c>
      <c r="Q454" s="1">
        <f t="shared" si="138"/>
        <v>5.358455281336723</v>
      </c>
      <c r="R454" s="1">
        <f t="shared" si="139"/>
        <v>84.272909759463275</v>
      </c>
      <c r="S454" s="1">
        <f t="shared" si="140"/>
        <v>87.561848990952498</v>
      </c>
      <c r="T454" s="1">
        <f t="shared" si="141"/>
        <v>51.946977354390427</v>
      </c>
      <c r="U454" s="1">
        <f t="shared" si="142"/>
        <v>0.90765264395582401</v>
      </c>
      <c r="V454" s="1">
        <f t="shared" si="143"/>
        <v>0.93153256314334931</v>
      </c>
      <c r="W454" s="1">
        <f t="shared" si="144"/>
        <v>0.95042585191823969</v>
      </c>
      <c r="X454" s="1" t="b">
        <f t="shared" si="153"/>
        <v>0</v>
      </c>
      <c r="Y454" s="1" t="b">
        <f t="shared" si="154"/>
        <v>0</v>
      </c>
      <c r="Z454" s="1" t="b">
        <f t="shared" si="155"/>
        <v>0</v>
      </c>
      <c r="AA454" s="1" t="b">
        <f t="shared" si="156"/>
        <v>1</v>
      </c>
      <c r="AB454" s="1" t="str">
        <f t="shared" si="145"/>
        <v/>
      </c>
      <c r="AC454" s="1" t="str">
        <f t="shared" si="146"/>
        <v/>
      </c>
      <c r="AD454" s="1">
        <f t="shared" si="147"/>
        <v>0</v>
      </c>
      <c r="AE454" s="1">
        <f t="shared" si="148"/>
        <v>0</v>
      </c>
      <c r="AF454" s="1">
        <f>SUM($AE$2:AE453)</f>
        <v>-7.9899999999999523</v>
      </c>
    </row>
    <row r="455" spans="1:32" x14ac:dyDescent="0.25">
      <c r="A455" t="s">
        <v>8</v>
      </c>
      <c r="B455" t="s">
        <v>461</v>
      </c>
      <c r="C455">
        <v>182.87</v>
      </c>
      <c r="D455">
        <v>182.8</v>
      </c>
      <c r="E455">
        <v>184.5</v>
      </c>
      <c r="F455">
        <v>181.32</v>
      </c>
      <c r="G455">
        <v>96974</v>
      </c>
      <c r="H455" s="1">
        <f t="shared" si="149"/>
        <v>183.67156885639685</v>
      </c>
      <c r="I455" s="1">
        <f t="shared" si="150"/>
        <v>184.19451017023496</v>
      </c>
      <c r="J455" s="1">
        <f t="shared" si="151"/>
        <v>184.47477937111549</v>
      </c>
      <c r="K455" s="1">
        <f t="shared" si="152"/>
        <v>185.75135844653488</v>
      </c>
      <c r="L455">
        <v>0.17499999999999999</v>
      </c>
      <c r="M455" s="1">
        <f t="shared" si="157"/>
        <v>31.933999999999997</v>
      </c>
      <c r="N455" s="1">
        <f t="shared" si="158"/>
        <v>0</v>
      </c>
      <c r="O455" s="1">
        <f t="shared" si="136"/>
        <v>114.08095285714286</v>
      </c>
      <c r="P455" s="1">
        <f t="shared" si="137"/>
        <v>55.701355714285718</v>
      </c>
      <c r="Q455" s="1">
        <f t="shared" si="138"/>
        <v>2.0480821587594598</v>
      </c>
      <c r="R455" s="1">
        <f t="shared" si="139"/>
        <v>67.192485375558562</v>
      </c>
      <c r="S455" s="1">
        <f t="shared" si="140"/>
        <v>87.561848990952498</v>
      </c>
      <c r="T455" s="1">
        <f t="shared" si="141"/>
        <v>51.946977354390427</v>
      </c>
      <c r="U455" s="1">
        <f t="shared" si="142"/>
        <v>0.4280657860217349</v>
      </c>
      <c r="V455" s="1">
        <f t="shared" si="143"/>
        <v>0.66785921498877943</v>
      </c>
      <c r="W455" s="1">
        <f t="shared" si="144"/>
        <v>0.82278272807710839</v>
      </c>
      <c r="X455" s="1" t="b">
        <f t="shared" si="153"/>
        <v>0</v>
      </c>
      <c r="Y455" s="1" t="b">
        <f t="shared" si="154"/>
        <v>0</v>
      </c>
      <c r="Z455" s="1" t="b">
        <f t="shared" si="155"/>
        <v>0</v>
      </c>
      <c r="AA455" s="1" t="b">
        <f t="shared" si="156"/>
        <v>1</v>
      </c>
      <c r="AB455" s="1" t="str">
        <f t="shared" si="145"/>
        <v/>
      </c>
      <c r="AC455" s="1" t="str">
        <f t="shared" si="146"/>
        <v/>
      </c>
      <c r="AD455" s="1">
        <f t="shared" si="147"/>
        <v>0</v>
      </c>
      <c r="AE455" s="1">
        <f t="shared" si="148"/>
        <v>0</v>
      </c>
      <c r="AF455" s="1">
        <f>SUM($AE$2:AE454)</f>
        <v>-7.9899999999999523</v>
      </c>
    </row>
    <row r="456" spans="1:32" x14ac:dyDescent="0.25">
      <c r="A456" t="s">
        <v>8</v>
      </c>
      <c r="B456" t="s">
        <v>462</v>
      </c>
      <c r="C456">
        <v>184</v>
      </c>
      <c r="D456">
        <v>185.49</v>
      </c>
      <c r="E456">
        <v>185.55</v>
      </c>
      <c r="F456">
        <v>183.71</v>
      </c>
      <c r="G456">
        <v>83456</v>
      </c>
      <c r="H456" s="1">
        <f t="shared" si="149"/>
        <v>184.58078442819843</v>
      </c>
      <c r="I456" s="1">
        <f t="shared" si="150"/>
        <v>184.03525508511748</v>
      </c>
      <c r="J456" s="1">
        <f t="shared" si="151"/>
        <v>183.74287988163618</v>
      </c>
      <c r="K456" s="1">
        <f t="shared" si="152"/>
        <v>184.20740061630229</v>
      </c>
      <c r="L456">
        <v>1.472</v>
      </c>
      <c r="M456" s="1">
        <f t="shared" si="157"/>
        <v>269.08160000000004</v>
      </c>
      <c r="N456" s="1">
        <f t="shared" si="158"/>
        <v>0</v>
      </c>
      <c r="O456" s="1">
        <f t="shared" si="136"/>
        <v>85.148012142857141</v>
      </c>
      <c r="P456" s="1">
        <f t="shared" si="137"/>
        <v>55.701355714285718</v>
      </c>
      <c r="Q456" s="1">
        <f t="shared" si="138"/>
        <v>1.528652418795962</v>
      </c>
      <c r="R456" s="1">
        <f t="shared" si="139"/>
        <v>60.453244084999312</v>
      </c>
      <c r="S456" s="1">
        <f t="shared" si="140"/>
        <v>87.561848990952498</v>
      </c>
      <c r="T456" s="1">
        <f t="shared" si="141"/>
        <v>51.946977354390427</v>
      </c>
      <c r="U456" s="1">
        <f t="shared" si="142"/>
        <v>0.23884030293335073</v>
      </c>
      <c r="V456" s="1">
        <f t="shared" si="143"/>
        <v>0.33345304447754281</v>
      </c>
      <c r="W456" s="1">
        <f t="shared" si="144"/>
        <v>0.63249280381044604</v>
      </c>
      <c r="X456" s="1" t="b">
        <f t="shared" si="153"/>
        <v>0</v>
      </c>
      <c r="Y456" s="1" t="b">
        <f t="shared" si="154"/>
        <v>1</v>
      </c>
      <c r="Z456" s="1" t="b">
        <f t="shared" si="155"/>
        <v>0</v>
      </c>
      <c r="AA456" s="1" t="b">
        <f t="shared" si="156"/>
        <v>1</v>
      </c>
      <c r="AB456" s="1" t="str">
        <f t="shared" si="145"/>
        <v/>
      </c>
      <c r="AC456" s="1" t="str">
        <f t="shared" si="146"/>
        <v/>
      </c>
      <c r="AD456" s="1">
        <f t="shared" si="147"/>
        <v>0</v>
      </c>
      <c r="AE456" s="1">
        <f t="shared" si="148"/>
        <v>0</v>
      </c>
      <c r="AF456" s="1">
        <f>SUM($AE$2:AE455)</f>
        <v>-7.9899999999999523</v>
      </c>
    </row>
    <row r="457" spans="1:32" x14ac:dyDescent="0.25">
      <c r="A457" t="s">
        <v>8</v>
      </c>
      <c r="B457" t="s">
        <v>463</v>
      </c>
      <c r="C457">
        <v>186.98</v>
      </c>
      <c r="D457">
        <v>184.61</v>
      </c>
      <c r="E457">
        <v>186.98</v>
      </c>
      <c r="F457">
        <v>184.16</v>
      </c>
      <c r="G457">
        <v>72947</v>
      </c>
      <c r="H457" s="1">
        <f t="shared" si="149"/>
        <v>184.59539221409921</v>
      </c>
      <c r="I457" s="1">
        <f t="shared" si="150"/>
        <v>184.58662754255874</v>
      </c>
      <c r="J457" s="1">
        <f t="shared" si="151"/>
        <v>184.58193013689655</v>
      </c>
      <c r="K457" s="1">
        <f t="shared" si="152"/>
        <v>184.04097393999194</v>
      </c>
      <c r="L457">
        <v>-0.47399999999999998</v>
      </c>
      <c r="M457" s="1">
        <f t="shared" si="157"/>
        <v>0</v>
      </c>
      <c r="N457" s="1">
        <f t="shared" si="158"/>
        <v>87.922259999999994</v>
      </c>
      <c r="O457" s="1">
        <f t="shared" si="136"/>
        <v>104.36812642857141</v>
      </c>
      <c r="P457" s="1">
        <f t="shared" si="137"/>
        <v>42.912972857142854</v>
      </c>
      <c r="Q457" s="1">
        <f t="shared" si="138"/>
        <v>2.4320880022927462</v>
      </c>
      <c r="R457" s="1">
        <f t="shared" si="139"/>
        <v>70.863217978910569</v>
      </c>
      <c r="S457" s="1">
        <f t="shared" si="140"/>
        <v>87.561848990952498</v>
      </c>
      <c r="T457" s="1">
        <f t="shared" si="141"/>
        <v>51.946977354390427</v>
      </c>
      <c r="U457" s="1">
        <f t="shared" si="142"/>
        <v>0.53113319675988424</v>
      </c>
      <c r="V457" s="1">
        <f t="shared" si="143"/>
        <v>0.38498674984661752</v>
      </c>
      <c r="W457" s="1">
        <f t="shared" si="144"/>
        <v>0.52642298241769847</v>
      </c>
      <c r="X457" s="1" t="b">
        <f t="shared" si="153"/>
        <v>1</v>
      </c>
      <c r="Y457" s="1" t="b">
        <f t="shared" si="154"/>
        <v>0</v>
      </c>
      <c r="Z457" s="1" t="b">
        <f t="shared" si="155"/>
        <v>0</v>
      </c>
      <c r="AA457" s="1" t="b">
        <f t="shared" si="156"/>
        <v>1</v>
      </c>
      <c r="AB457" s="1" t="str">
        <f t="shared" si="145"/>
        <v/>
      </c>
      <c r="AC457" s="1" t="str">
        <f t="shared" si="146"/>
        <v/>
      </c>
      <c r="AD457" s="1">
        <f t="shared" si="147"/>
        <v>0</v>
      </c>
      <c r="AE457" s="1">
        <f t="shared" si="148"/>
        <v>0</v>
      </c>
      <c r="AF457" s="1">
        <f>SUM($AE$2:AE456)</f>
        <v>-7.9899999999999523</v>
      </c>
    </row>
    <row r="458" spans="1:32" x14ac:dyDescent="0.25">
      <c r="A458" t="s">
        <v>8</v>
      </c>
      <c r="B458" t="s">
        <v>464</v>
      </c>
      <c r="C458">
        <v>186.31</v>
      </c>
      <c r="D458">
        <v>185.25</v>
      </c>
      <c r="E458">
        <v>186.71</v>
      </c>
      <c r="F458">
        <v>183.87</v>
      </c>
      <c r="G458">
        <v>97228</v>
      </c>
      <c r="H458" s="1">
        <f t="shared" si="149"/>
        <v>184.9226961070496</v>
      </c>
      <c r="I458" s="1">
        <f t="shared" si="150"/>
        <v>184.72631377127939</v>
      </c>
      <c r="J458" s="1">
        <f t="shared" si="151"/>
        <v>184.62106310766393</v>
      </c>
      <c r="K458" s="1">
        <f t="shared" si="152"/>
        <v>184.59322826352832</v>
      </c>
      <c r="L458">
        <v>0.34699999999999998</v>
      </c>
      <c r="M458" s="1">
        <f t="shared" si="157"/>
        <v>64.059669999999997</v>
      </c>
      <c r="N458" s="1">
        <f t="shared" si="158"/>
        <v>0</v>
      </c>
      <c r="O458" s="1">
        <f t="shared" si="136"/>
        <v>99.79425642857143</v>
      </c>
      <c r="P458" s="1">
        <f t="shared" si="137"/>
        <v>49.193134285714287</v>
      </c>
      <c r="Q458" s="1">
        <f t="shared" si="138"/>
        <v>2.0286216334370004</v>
      </c>
      <c r="R458" s="1">
        <f t="shared" si="139"/>
        <v>66.981679422755747</v>
      </c>
      <c r="S458" s="1">
        <f t="shared" si="140"/>
        <v>87.561848990952498</v>
      </c>
      <c r="T458" s="1">
        <f t="shared" si="141"/>
        <v>51.946977354390427</v>
      </c>
      <c r="U458" s="1">
        <f t="shared" si="142"/>
        <v>0.42214674312993339</v>
      </c>
      <c r="V458" s="1">
        <f t="shared" si="143"/>
        <v>0.47663996994490881</v>
      </c>
      <c r="W458" s="1">
        <f t="shared" si="144"/>
        <v>0.40504650721122581</v>
      </c>
      <c r="X458" s="1" t="b">
        <f t="shared" si="153"/>
        <v>1</v>
      </c>
      <c r="Y458" s="1" t="b">
        <f t="shared" si="154"/>
        <v>0</v>
      </c>
      <c r="Z458" s="1" t="b">
        <f t="shared" si="155"/>
        <v>1</v>
      </c>
      <c r="AA458" s="1" t="b">
        <f t="shared" si="156"/>
        <v>0</v>
      </c>
      <c r="AB458" s="1" t="str">
        <f t="shared" si="145"/>
        <v/>
      </c>
      <c r="AC458" s="1" t="str">
        <f t="shared" si="146"/>
        <v/>
      </c>
      <c r="AD458" s="1">
        <f t="shared" si="147"/>
        <v>0</v>
      </c>
      <c r="AE458" s="1">
        <f t="shared" si="148"/>
        <v>0</v>
      </c>
      <c r="AF458" s="1">
        <f>SUM($AE$2:AE457)</f>
        <v>-7.9899999999999523</v>
      </c>
    </row>
    <row r="459" spans="1:32" x14ac:dyDescent="0.25">
      <c r="A459" t="s">
        <v>8</v>
      </c>
      <c r="B459" t="s">
        <v>465</v>
      </c>
      <c r="C459">
        <v>183.67</v>
      </c>
      <c r="D459">
        <v>182.35</v>
      </c>
      <c r="E459">
        <v>183.7</v>
      </c>
      <c r="F459">
        <v>181.06</v>
      </c>
      <c r="G459">
        <v>120128</v>
      </c>
      <c r="H459" s="1">
        <f t="shared" si="149"/>
        <v>183.63634805352478</v>
      </c>
      <c r="I459" s="1">
        <f t="shared" si="150"/>
        <v>184.4081568856397</v>
      </c>
      <c r="J459" s="1">
        <f t="shared" si="151"/>
        <v>184.8218060636359</v>
      </c>
      <c r="K459" s="1">
        <f t="shared" si="152"/>
        <v>184.70266885813234</v>
      </c>
      <c r="L459">
        <v>-1.5649999999999999</v>
      </c>
      <c r="M459" s="1">
        <f t="shared" si="157"/>
        <v>0</v>
      </c>
      <c r="N459" s="1">
        <f t="shared" si="158"/>
        <v>289.91624999999999</v>
      </c>
      <c r="O459" s="1">
        <f t="shared" si="136"/>
        <v>104.36994714285716</v>
      </c>
      <c r="P459" s="1">
        <f t="shared" si="137"/>
        <v>43.055668571428569</v>
      </c>
      <c r="Q459" s="1">
        <f t="shared" si="138"/>
        <v>2.4240698288010396</v>
      </c>
      <c r="R459" s="1">
        <f t="shared" si="139"/>
        <v>70.794988128201908</v>
      </c>
      <c r="S459" s="1">
        <f t="shared" si="140"/>
        <v>87.561848990952498</v>
      </c>
      <c r="T459" s="1">
        <f t="shared" si="141"/>
        <v>51.946977354390427</v>
      </c>
      <c r="U459" s="1">
        <f t="shared" si="142"/>
        <v>0.52921742821788509</v>
      </c>
      <c r="V459" s="1">
        <f t="shared" si="143"/>
        <v>0.47568208567390924</v>
      </c>
      <c r="W459" s="1">
        <f t="shared" si="144"/>
        <v>0.43033441776026338</v>
      </c>
      <c r="X459" s="1" t="b">
        <f t="shared" si="153"/>
        <v>0</v>
      </c>
      <c r="Y459" s="1" t="b">
        <f t="shared" si="154"/>
        <v>0</v>
      </c>
      <c r="Z459" s="1" t="b">
        <f t="shared" si="155"/>
        <v>1</v>
      </c>
      <c r="AA459" s="1" t="b">
        <f t="shared" si="156"/>
        <v>0</v>
      </c>
      <c r="AB459" s="1" t="str">
        <f t="shared" si="145"/>
        <v/>
      </c>
      <c r="AC459" s="1" t="str">
        <f t="shared" si="146"/>
        <v/>
      </c>
      <c r="AD459" s="1">
        <f t="shared" si="147"/>
        <v>0</v>
      </c>
      <c r="AE459" s="1">
        <f t="shared" si="148"/>
        <v>0</v>
      </c>
      <c r="AF459" s="1">
        <f>SUM($AE$2:AE458)</f>
        <v>-7.9899999999999523</v>
      </c>
    </row>
    <row r="460" spans="1:32" x14ac:dyDescent="0.25">
      <c r="A460" t="s">
        <v>8</v>
      </c>
      <c r="B460" t="s">
        <v>466</v>
      </c>
      <c r="C460">
        <v>181.77</v>
      </c>
      <c r="D460">
        <v>184.86</v>
      </c>
      <c r="E460">
        <v>184.89</v>
      </c>
      <c r="F460">
        <v>181.6</v>
      </c>
      <c r="G460">
        <v>76401</v>
      </c>
      <c r="H460" s="1">
        <f t="shared" si="149"/>
        <v>184.2481740267624</v>
      </c>
      <c r="I460" s="1">
        <f t="shared" si="150"/>
        <v>183.88107844281984</v>
      </c>
      <c r="J460" s="1">
        <f t="shared" si="151"/>
        <v>183.68433440436695</v>
      </c>
      <c r="K460" s="1">
        <f t="shared" si="152"/>
        <v>184.41265283702637</v>
      </c>
      <c r="L460">
        <v>1.3759999999999999</v>
      </c>
      <c r="M460" s="1">
        <f t="shared" si="157"/>
        <v>250.91359999999997</v>
      </c>
      <c r="N460" s="1">
        <f t="shared" si="158"/>
        <v>0</v>
      </c>
      <c r="O460" s="1">
        <f t="shared" si="136"/>
        <v>104.36994714285716</v>
      </c>
      <c r="P460" s="1">
        <f t="shared" si="137"/>
        <v>62.262277142857144</v>
      </c>
      <c r="Q460" s="1">
        <f t="shared" si="138"/>
        <v>1.6762950526750962</v>
      </c>
      <c r="R460" s="1">
        <f t="shared" si="139"/>
        <v>62.634912058726556</v>
      </c>
      <c r="S460" s="1">
        <f t="shared" si="140"/>
        <v>87.561848990952498</v>
      </c>
      <c r="T460" s="1">
        <f t="shared" si="141"/>
        <v>51.946977354390427</v>
      </c>
      <c r="U460" s="1">
        <f t="shared" si="142"/>
        <v>0.30009752143438706</v>
      </c>
      <c r="V460" s="1">
        <f t="shared" si="143"/>
        <v>0.41465747482613607</v>
      </c>
      <c r="W460" s="1">
        <f t="shared" si="144"/>
        <v>0.44564872238552244</v>
      </c>
      <c r="X460" s="1" t="b">
        <f t="shared" si="153"/>
        <v>0</v>
      </c>
      <c r="Y460" s="1" t="b">
        <f t="shared" si="154"/>
        <v>0</v>
      </c>
      <c r="Z460" s="1" t="b">
        <f t="shared" si="155"/>
        <v>0</v>
      </c>
      <c r="AA460" s="1" t="b">
        <f t="shared" si="156"/>
        <v>1</v>
      </c>
      <c r="AB460" s="1" t="str">
        <f t="shared" si="145"/>
        <v/>
      </c>
      <c r="AC460" s="1" t="str">
        <f t="shared" si="146"/>
        <v/>
      </c>
      <c r="AD460" s="1">
        <f t="shared" si="147"/>
        <v>0</v>
      </c>
      <c r="AE460" s="1">
        <f t="shared" si="148"/>
        <v>0</v>
      </c>
      <c r="AF460" s="1">
        <f>SUM($AE$2:AE459)</f>
        <v>-7.9899999999999523</v>
      </c>
    </row>
    <row r="461" spans="1:32" x14ac:dyDescent="0.25">
      <c r="A461" t="s">
        <v>8</v>
      </c>
      <c r="B461" t="s">
        <v>467</v>
      </c>
      <c r="C461">
        <v>185.97</v>
      </c>
      <c r="D461">
        <v>186.78</v>
      </c>
      <c r="E461">
        <v>186.78</v>
      </c>
      <c r="F461">
        <v>183.93</v>
      </c>
      <c r="G461">
        <v>74786</v>
      </c>
      <c r="H461" s="1">
        <f t="shared" si="149"/>
        <v>185.51408701338119</v>
      </c>
      <c r="I461" s="1">
        <f t="shared" si="150"/>
        <v>184.75453922140991</v>
      </c>
      <c r="J461" s="1">
        <f t="shared" si="151"/>
        <v>184.34746131983053</v>
      </c>
      <c r="K461" s="1">
        <f t="shared" si="152"/>
        <v>183.90992343343856</v>
      </c>
      <c r="L461">
        <v>1.0389999999999999</v>
      </c>
      <c r="M461" s="1">
        <f t="shared" si="157"/>
        <v>192.06953999999999</v>
      </c>
      <c r="N461" s="1">
        <f t="shared" si="158"/>
        <v>0</v>
      </c>
      <c r="O461" s="1">
        <f t="shared" si="136"/>
        <v>99.226504285714299</v>
      </c>
      <c r="P461" s="1">
        <f t="shared" si="137"/>
        <v>62.262277142857144</v>
      </c>
      <c r="Q461" s="1">
        <f t="shared" si="138"/>
        <v>1.59368575707639</v>
      </c>
      <c r="R461" s="1">
        <f t="shared" si="139"/>
        <v>61.44482818430545</v>
      </c>
      <c r="S461" s="1">
        <f t="shared" si="140"/>
        <v>87.561848990952498</v>
      </c>
      <c r="T461" s="1">
        <f t="shared" si="141"/>
        <v>54.079421789568386</v>
      </c>
      <c r="U461" s="1">
        <f t="shared" si="142"/>
        <v>0.21997826950946345</v>
      </c>
      <c r="V461" s="1">
        <f t="shared" si="143"/>
        <v>0.26003789547192524</v>
      </c>
      <c r="W461" s="1">
        <f t="shared" si="144"/>
        <v>0.36785999057291724</v>
      </c>
      <c r="X461" s="1" t="b">
        <f t="shared" si="153"/>
        <v>1</v>
      </c>
      <c r="Y461" s="1" t="b">
        <f t="shared" si="154"/>
        <v>1</v>
      </c>
      <c r="Z461" s="1" t="b">
        <f t="shared" si="155"/>
        <v>0</v>
      </c>
      <c r="AA461" s="1" t="b">
        <f t="shared" si="156"/>
        <v>1</v>
      </c>
      <c r="AB461" s="1" t="str">
        <f t="shared" si="145"/>
        <v/>
      </c>
      <c r="AC461" s="1" t="str">
        <f t="shared" si="146"/>
        <v/>
      </c>
      <c r="AD461" s="1">
        <f t="shared" si="147"/>
        <v>0</v>
      </c>
      <c r="AE461" s="1">
        <f t="shared" si="148"/>
        <v>0</v>
      </c>
      <c r="AF461" s="1">
        <f>SUM($AE$2:AE460)</f>
        <v>-7.9899999999999523</v>
      </c>
    </row>
    <row r="462" spans="1:32" x14ac:dyDescent="0.25">
      <c r="A462" t="s">
        <v>8</v>
      </c>
      <c r="B462" t="s">
        <v>468</v>
      </c>
      <c r="C462">
        <v>188.32</v>
      </c>
      <c r="D462">
        <v>190.45</v>
      </c>
      <c r="E462">
        <v>190.72</v>
      </c>
      <c r="F462">
        <v>187.88</v>
      </c>
      <c r="G462">
        <v>149821</v>
      </c>
      <c r="H462" s="1">
        <f t="shared" si="149"/>
        <v>187.98204350669059</v>
      </c>
      <c r="I462" s="1">
        <f t="shared" si="150"/>
        <v>186.50126961070495</v>
      </c>
      <c r="J462" s="1">
        <f t="shared" si="151"/>
        <v>185.70765222854271</v>
      </c>
      <c r="K462" s="1">
        <f t="shared" si="152"/>
        <v>184.81121047293817</v>
      </c>
      <c r="L462">
        <v>1.9650000000000001</v>
      </c>
      <c r="M462" s="1">
        <f t="shared" si="157"/>
        <v>367.02270000000004</v>
      </c>
      <c r="N462" s="1">
        <f t="shared" si="158"/>
        <v>0</v>
      </c>
      <c r="O462" s="1">
        <f t="shared" si="136"/>
        <v>96.439947142857136</v>
      </c>
      <c r="P462" s="1">
        <f t="shared" si="137"/>
        <v>62.262277142857144</v>
      </c>
      <c r="Q462" s="1">
        <f t="shared" si="138"/>
        <v>1.5489306136616452</v>
      </c>
      <c r="R462" s="1">
        <f t="shared" si="139"/>
        <v>60.767861053563237</v>
      </c>
      <c r="S462" s="1">
        <f t="shared" si="140"/>
        <v>87.561848990952498</v>
      </c>
      <c r="T462" s="1">
        <f t="shared" si="141"/>
        <v>57.673959997096922</v>
      </c>
      <c r="U462" s="1">
        <f t="shared" si="142"/>
        <v>0.10351688127262405</v>
      </c>
      <c r="V462" s="1">
        <f t="shared" si="143"/>
        <v>0.16174757539104376</v>
      </c>
      <c r="W462" s="1">
        <f t="shared" si="144"/>
        <v>0.28820252510858996</v>
      </c>
      <c r="X462" s="1" t="b">
        <f t="shared" si="153"/>
        <v>1</v>
      </c>
      <c r="Y462" s="1" t="b">
        <f t="shared" si="154"/>
        <v>1</v>
      </c>
      <c r="Z462" s="1" t="b">
        <f t="shared" si="155"/>
        <v>0</v>
      </c>
      <c r="AA462" s="1" t="b">
        <f t="shared" si="156"/>
        <v>1</v>
      </c>
      <c r="AB462" s="1" t="str">
        <f t="shared" si="145"/>
        <v/>
      </c>
      <c r="AC462" s="1" t="str">
        <f t="shared" si="146"/>
        <v/>
      </c>
      <c r="AD462" s="1">
        <f t="shared" si="147"/>
        <v>0</v>
      </c>
      <c r="AE462" s="1">
        <f t="shared" si="148"/>
        <v>0</v>
      </c>
      <c r="AF462" s="1">
        <f>SUM($AE$2:AE461)</f>
        <v>-7.9899999999999523</v>
      </c>
    </row>
    <row r="463" spans="1:32" x14ac:dyDescent="0.25">
      <c r="A463" t="s">
        <v>8</v>
      </c>
      <c r="B463" t="s">
        <v>469</v>
      </c>
      <c r="C463">
        <v>190.39</v>
      </c>
      <c r="D463">
        <v>194.7</v>
      </c>
      <c r="E463">
        <v>195</v>
      </c>
      <c r="F463">
        <v>189.04</v>
      </c>
      <c r="G463">
        <v>201601</v>
      </c>
      <c r="H463" s="1">
        <f t="shared" si="149"/>
        <v>191.34102175334527</v>
      </c>
      <c r="I463" s="1">
        <f t="shared" si="150"/>
        <v>189.32563480535248</v>
      </c>
      <c r="J463" s="1">
        <f t="shared" si="151"/>
        <v>188.24549278093801</v>
      </c>
      <c r="K463" s="1">
        <f t="shared" si="152"/>
        <v>186.58284901756363</v>
      </c>
      <c r="L463">
        <v>2.2320000000000002</v>
      </c>
      <c r="M463" s="1">
        <f t="shared" si="157"/>
        <v>425.08440000000002</v>
      </c>
      <c r="N463" s="1">
        <f t="shared" si="158"/>
        <v>0</v>
      </c>
      <c r="O463" s="1">
        <f t="shared" si="136"/>
        <v>107.22485428571429</v>
      </c>
      <c r="P463" s="1">
        <f t="shared" si="137"/>
        <v>62.262277142857144</v>
      </c>
      <c r="Q463" s="1">
        <f t="shared" si="138"/>
        <v>1.7221479715509465</v>
      </c>
      <c r="R463" s="1">
        <f t="shared" si="139"/>
        <v>63.26430412854269</v>
      </c>
      <c r="S463" s="1">
        <f t="shared" si="140"/>
        <v>87.561848990952498</v>
      </c>
      <c r="T463" s="1">
        <f t="shared" si="141"/>
        <v>60.453244084999312</v>
      </c>
      <c r="U463" s="1">
        <f t="shared" si="142"/>
        <v>0.10369622683630079</v>
      </c>
      <c r="V463" s="1">
        <f t="shared" si="143"/>
        <v>0.10360655405446242</v>
      </c>
      <c r="W463" s="1">
        <f t="shared" si="144"/>
        <v>0.18182222476319382</v>
      </c>
      <c r="X463" s="1" t="b">
        <f t="shared" si="153"/>
        <v>1</v>
      </c>
      <c r="Y463" s="1" t="b">
        <f t="shared" si="154"/>
        <v>1</v>
      </c>
      <c r="Z463" s="1" t="b">
        <f t="shared" si="155"/>
        <v>0</v>
      </c>
      <c r="AA463" s="1" t="b">
        <f t="shared" si="156"/>
        <v>1</v>
      </c>
      <c r="AB463" s="1" t="str">
        <f t="shared" si="145"/>
        <v/>
      </c>
      <c r="AC463" s="1" t="str">
        <f t="shared" si="146"/>
        <v/>
      </c>
      <c r="AD463" s="1">
        <f t="shared" si="147"/>
        <v>0</v>
      </c>
      <c r="AE463" s="1">
        <f t="shared" si="148"/>
        <v>0</v>
      </c>
      <c r="AF463" s="1">
        <f>SUM($AE$2:AE462)</f>
        <v>-7.9899999999999523</v>
      </c>
    </row>
    <row r="464" spans="1:32" x14ac:dyDescent="0.25">
      <c r="A464" t="s">
        <v>8</v>
      </c>
      <c r="B464" t="s">
        <v>470</v>
      </c>
      <c r="C464">
        <v>197.32</v>
      </c>
      <c r="D464">
        <v>200.82</v>
      </c>
      <c r="E464">
        <v>200.98</v>
      </c>
      <c r="F464">
        <v>197</v>
      </c>
      <c r="G464">
        <v>258376</v>
      </c>
      <c r="H464" s="1">
        <f t="shared" si="149"/>
        <v>196.08051087667263</v>
      </c>
      <c r="I464" s="1">
        <f t="shared" si="150"/>
        <v>193.23681740267625</v>
      </c>
      <c r="J464" s="1">
        <f t="shared" si="151"/>
        <v>191.71274639046899</v>
      </c>
      <c r="K464" s="1">
        <f t="shared" si="152"/>
        <v>189.44000659833404</v>
      </c>
      <c r="L464">
        <v>3.1429999999999998</v>
      </c>
      <c r="M464" s="1">
        <f t="shared" si="157"/>
        <v>611.94209999999987</v>
      </c>
      <c r="N464" s="1">
        <f t="shared" si="158"/>
        <v>0</v>
      </c>
      <c r="O464" s="1">
        <f t="shared" si="136"/>
        <v>119.72450571428571</v>
      </c>
      <c r="P464" s="1">
        <f t="shared" si="137"/>
        <v>62.262277142857144</v>
      </c>
      <c r="Q464" s="1">
        <f t="shared" si="138"/>
        <v>1.9229059907266941</v>
      </c>
      <c r="R464" s="1">
        <f t="shared" si="139"/>
        <v>65.787473043175794</v>
      </c>
      <c r="S464" s="1">
        <f t="shared" si="140"/>
        <v>87.561848990952498</v>
      </c>
      <c r="T464" s="1">
        <f t="shared" si="141"/>
        <v>60.453244084999312</v>
      </c>
      <c r="U464" s="1">
        <f t="shared" si="142"/>
        <v>0.19677253686356461</v>
      </c>
      <c r="V464" s="1">
        <f t="shared" si="143"/>
        <v>0.15023438184993271</v>
      </c>
      <c r="W464" s="1">
        <f t="shared" si="144"/>
        <v>0.15599097862048822</v>
      </c>
      <c r="X464" s="1" t="b">
        <f t="shared" si="153"/>
        <v>1</v>
      </c>
      <c r="Y464" s="1" t="b">
        <f t="shared" si="154"/>
        <v>1</v>
      </c>
      <c r="Z464" s="1" t="b">
        <f t="shared" si="155"/>
        <v>0</v>
      </c>
      <c r="AA464" s="1" t="b">
        <f t="shared" si="156"/>
        <v>1</v>
      </c>
      <c r="AB464" s="1" t="str">
        <f t="shared" si="145"/>
        <v/>
      </c>
      <c r="AC464" s="1" t="str">
        <f t="shared" si="146"/>
        <v/>
      </c>
      <c r="AD464" s="1">
        <f t="shared" si="147"/>
        <v>0</v>
      </c>
      <c r="AE464" s="1">
        <f t="shared" si="148"/>
        <v>0</v>
      </c>
      <c r="AF464" s="1">
        <f>SUM($AE$2:AE463)</f>
        <v>-7.9899999999999523</v>
      </c>
    </row>
    <row r="465" spans="1:32" x14ac:dyDescent="0.25">
      <c r="A465" t="s">
        <v>8</v>
      </c>
      <c r="B465" t="s">
        <v>471</v>
      </c>
      <c r="C465">
        <v>199.81</v>
      </c>
      <c r="D465">
        <v>200</v>
      </c>
      <c r="E465">
        <v>200.43</v>
      </c>
      <c r="F465">
        <v>198.35</v>
      </c>
      <c r="G465">
        <v>134037</v>
      </c>
      <c r="H465" s="1">
        <f t="shared" si="149"/>
        <v>198.04025543833632</v>
      </c>
      <c r="I465" s="1">
        <f t="shared" si="150"/>
        <v>196.86440870133811</v>
      </c>
      <c r="J465" s="1">
        <f t="shared" si="151"/>
        <v>196.23421633248941</v>
      </c>
      <c r="K465" s="1">
        <f t="shared" si="152"/>
        <v>193.30411275190338</v>
      </c>
      <c r="L465">
        <v>-0.40799999999999997</v>
      </c>
      <c r="M465" s="1">
        <f t="shared" si="157"/>
        <v>0</v>
      </c>
      <c r="N465" s="1">
        <f t="shared" si="158"/>
        <v>81.934559999999991</v>
      </c>
      <c r="O465" s="1">
        <f t="shared" si="136"/>
        <v>159.86144999999996</v>
      </c>
      <c r="P465" s="1">
        <f t="shared" si="137"/>
        <v>62.262277142857144</v>
      </c>
      <c r="Q465" s="1">
        <f t="shared" si="138"/>
        <v>2.567549041504011</v>
      </c>
      <c r="R465" s="1">
        <f t="shared" si="139"/>
        <v>71.969551410050997</v>
      </c>
      <c r="S465" s="1">
        <f t="shared" si="140"/>
        <v>87.561848990952498</v>
      </c>
      <c r="T465" s="1">
        <f t="shared" si="141"/>
        <v>60.453244084999312</v>
      </c>
      <c r="U465" s="1">
        <f t="shared" si="142"/>
        <v>0.42482109887265523</v>
      </c>
      <c r="V465" s="1">
        <f t="shared" si="143"/>
        <v>0.31079681786810992</v>
      </c>
      <c r="W465" s="1">
        <f t="shared" si="144"/>
        <v>0.20720168596128619</v>
      </c>
      <c r="X465" s="1" t="b">
        <f t="shared" si="153"/>
        <v>1</v>
      </c>
      <c r="Y465" s="1" t="b">
        <f t="shared" si="154"/>
        <v>0</v>
      </c>
      <c r="Z465" s="1" t="b">
        <f t="shared" si="155"/>
        <v>1</v>
      </c>
      <c r="AA465" s="1" t="b">
        <f t="shared" si="156"/>
        <v>0</v>
      </c>
      <c r="AB465" s="1" t="str">
        <f t="shared" si="145"/>
        <v/>
      </c>
      <c r="AC465" s="1" t="str">
        <f t="shared" si="146"/>
        <v/>
      </c>
      <c r="AD465" s="1">
        <f t="shared" si="147"/>
        <v>0</v>
      </c>
      <c r="AE465" s="1">
        <f t="shared" si="148"/>
        <v>0</v>
      </c>
      <c r="AF465" s="1">
        <f>SUM($AE$2:AE464)</f>
        <v>-7.9899999999999523</v>
      </c>
    </row>
    <row r="466" spans="1:32" x14ac:dyDescent="0.25">
      <c r="A466" t="s">
        <v>8</v>
      </c>
      <c r="B466" t="s">
        <v>472</v>
      </c>
      <c r="C466">
        <v>198.58</v>
      </c>
      <c r="D466">
        <v>196.31</v>
      </c>
      <c r="E466">
        <v>198.67</v>
      </c>
      <c r="F466">
        <v>193.51</v>
      </c>
      <c r="G466">
        <v>148274</v>
      </c>
      <c r="H466" s="1">
        <f t="shared" si="149"/>
        <v>197.17512771916816</v>
      </c>
      <c r="I466" s="1">
        <f t="shared" si="150"/>
        <v>197.69420435066905</v>
      </c>
      <c r="J466" s="1">
        <f t="shared" si="151"/>
        <v>197.97240228389174</v>
      </c>
      <c r="K466" s="1">
        <f t="shared" si="152"/>
        <v>196.85889219684719</v>
      </c>
      <c r="L466">
        <v>-1.845</v>
      </c>
      <c r="M466" s="1">
        <f t="shared" si="157"/>
        <v>0</v>
      </c>
      <c r="N466" s="1">
        <f t="shared" si="158"/>
        <v>369</v>
      </c>
      <c r="O466" s="1">
        <f t="shared" ref="O466:O529" si="159">(SUM(M453:M465)/14)</f>
        <v>159.86144999999996</v>
      </c>
      <c r="P466" s="1">
        <f t="shared" ref="P466:P529" si="160">(SUM(N453:N465)/14)</f>
        <v>64.906288571428576</v>
      </c>
      <c r="Q466" s="1">
        <f t="shared" ref="Q466:Q529" si="161">O466/P466</f>
        <v>2.462957804528823</v>
      </c>
      <c r="R466" s="1">
        <f t="shared" ref="R466:R529" si="162">IF(P466=0,100,100-(100/(1+Q466)))</f>
        <v>71.122951637117566</v>
      </c>
      <c r="S466" s="1">
        <f t="shared" si="140"/>
        <v>85.865579177763593</v>
      </c>
      <c r="T466" s="1">
        <f t="shared" si="141"/>
        <v>60.453244084999312</v>
      </c>
      <c r="U466" s="1">
        <f t="shared" si="142"/>
        <v>0.41986332673364862</v>
      </c>
      <c r="V466" s="1">
        <f t="shared" si="143"/>
        <v>0.42234221280315193</v>
      </c>
      <c r="W466" s="1">
        <f t="shared" si="144"/>
        <v>0.28628829732654232</v>
      </c>
      <c r="X466" s="1" t="b">
        <f t="shared" si="153"/>
        <v>0</v>
      </c>
      <c r="Y466" s="1" t="b">
        <f t="shared" si="154"/>
        <v>0</v>
      </c>
      <c r="Z466" s="1" t="b">
        <f t="shared" si="155"/>
        <v>1</v>
      </c>
      <c r="AA466" s="1" t="b">
        <f t="shared" si="156"/>
        <v>0</v>
      </c>
      <c r="AB466" s="1" t="str">
        <f t="shared" si="145"/>
        <v/>
      </c>
      <c r="AC466" s="1" t="str">
        <f t="shared" si="146"/>
        <v/>
      </c>
      <c r="AD466" s="1">
        <f t="shared" si="147"/>
        <v>0</v>
      </c>
      <c r="AE466" s="1">
        <f t="shared" si="148"/>
        <v>0</v>
      </c>
      <c r="AF466" s="1">
        <f>SUM($AE$2:AE465)</f>
        <v>-7.9899999999999523</v>
      </c>
    </row>
    <row r="467" spans="1:32" x14ac:dyDescent="0.25">
      <c r="A467" t="s">
        <v>8</v>
      </c>
      <c r="B467" t="s">
        <v>473</v>
      </c>
      <c r="C467">
        <v>190.82</v>
      </c>
      <c r="D467">
        <v>194.9</v>
      </c>
      <c r="E467">
        <v>194.9</v>
      </c>
      <c r="F467">
        <v>189.85</v>
      </c>
      <c r="G467">
        <v>129671</v>
      </c>
      <c r="H467" s="1">
        <f t="shared" si="149"/>
        <v>196.03756385958408</v>
      </c>
      <c r="I467" s="1">
        <f t="shared" si="150"/>
        <v>196.72010217533455</v>
      </c>
      <c r="J467" s="1">
        <f t="shared" si="151"/>
        <v>197.08590702429885</v>
      </c>
      <c r="K467" s="1">
        <f t="shared" si="152"/>
        <v>197.66640132230418</v>
      </c>
      <c r="L467">
        <v>-0.71799999999999997</v>
      </c>
      <c r="M467" s="1">
        <f t="shared" si="157"/>
        <v>0</v>
      </c>
      <c r="N467" s="1">
        <f t="shared" si="158"/>
        <v>140.95058</v>
      </c>
      <c r="O467" s="1">
        <f t="shared" si="159"/>
        <v>158.00768642857142</v>
      </c>
      <c r="P467" s="1">
        <f t="shared" si="160"/>
        <v>91.263431428571423</v>
      </c>
      <c r="Q467" s="1">
        <f t="shared" si="161"/>
        <v>1.7313362422958893</v>
      </c>
      <c r="R467" s="1">
        <f t="shared" si="162"/>
        <v>63.387883757606268</v>
      </c>
      <c r="S467" s="1">
        <f t="shared" si="140"/>
        <v>84.272909759463275</v>
      </c>
      <c r="T467" s="1">
        <f t="shared" si="141"/>
        <v>60.453244084999312</v>
      </c>
      <c r="U467" s="1">
        <f t="shared" si="142"/>
        <v>0.12320238716671227</v>
      </c>
      <c r="V467" s="1">
        <f t="shared" si="143"/>
        <v>0.27153285695018042</v>
      </c>
      <c r="W467" s="1">
        <f t="shared" si="144"/>
        <v>0.29116483740914517</v>
      </c>
      <c r="X467" s="1" t="b">
        <f t="shared" si="153"/>
        <v>0</v>
      </c>
      <c r="Y467" s="1" t="b">
        <f t="shared" si="154"/>
        <v>1</v>
      </c>
      <c r="Z467" s="1" t="b">
        <f t="shared" si="155"/>
        <v>0</v>
      </c>
      <c r="AA467" s="1" t="b">
        <f t="shared" si="156"/>
        <v>1</v>
      </c>
      <c r="AB467" s="1" t="str">
        <f t="shared" si="145"/>
        <v/>
      </c>
      <c r="AC467" s="1" t="str">
        <f t="shared" si="146"/>
        <v/>
      </c>
      <c r="AD467" s="1">
        <f t="shared" si="147"/>
        <v>0</v>
      </c>
      <c r="AE467" s="1">
        <f t="shared" si="148"/>
        <v>0</v>
      </c>
      <c r="AF467" s="1">
        <f>SUM($AE$2:AE466)</f>
        <v>-7.9899999999999523</v>
      </c>
    </row>
    <row r="468" spans="1:32" x14ac:dyDescent="0.25">
      <c r="A468" t="s">
        <v>8</v>
      </c>
      <c r="B468" t="s">
        <v>474</v>
      </c>
      <c r="C468">
        <v>195.53</v>
      </c>
      <c r="D468">
        <v>193.74</v>
      </c>
      <c r="E468">
        <v>196.66</v>
      </c>
      <c r="F468">
        <v>193.23</v>
      </c>
      <c r="G468">
        <v>85333</v>
      </c>
      <c r="H468" s="1">
        <f t="shared" si="149"/>
        <v>194.88878192979206</v>
      </c>
      <c r="I468" s="1">
        <f t="shared" si="150"/>
        <v>195.57805108766729</v>
      </c>
      <c r="J468" s="1">
        <f t="shared" si="151"/>
        <v>195.94746331607098</v>
      </c>
      <c r="K468" s="1">
        <f t="shared" si="152"/>
        <v>196.69044941737101</v>
      </c>
      <c r="L468">
        <v>-0.59499999999999997</v>
      </c>
      <c r="M468" s="1">
        <f t="shared" si="157"/>
        <v>0</v>
      </c>
      <c r="N468" s="1">
        <f t="shared" si="158"/>
        <v>115.96549999999999</v>
      </c>
      <c r="O468" s="1">
        <f t="shared" si="159"/>
        <v>158.00768642857142</v>
      </c>
      <c r="P468" s="1">
        <f t="shared" si="160"/>
        <v>69.265974999999997</v>
      </c>
      <c r="Q468" s="1">
        <f t="shared" si="161"/>
        <v>2.2811732084702689</v>
      </c>
      <c r="R468" s="1">
        <f t="shared" si="162"/>
        <v>69.523096268782027</v>
      </c>
      <c r="S468" s="1">
        <f t="shared" si="140"/>
        <v>71.969551410050997</v>
      </c>
      <c r="T468" s="1">
        <f t="shared" si="141"/>
        <v>60.453244084999312</v>
      </c>
      <c r="U468" s="1">
        <f t="shared" si="142"/>
        <v>0.78756600773000029</v>
      </c>
      <c r="V468" s="1">
        <f t="shared" si="143"/>
        <v>0.45538419744835629</v>
      </c>
      <c r="W468" s="1">
        <f t="shared" si="144"/>
        <v>0.43886320512575411</v>
      </c>
      <c r="X468" s="1" t="b">
        <f t="shared" si="153"/>
        <v>0</v>
      </c>
      <c r="Y468" s="1" t="b">
        <f t="shared" si="154"/>
        <v>0</v>
      </c>
      <c r="Z468" s="1" t="b">
        <f t="shared" si="155"/>
        <v>1</v>
      </c>
      <c r="AA468" s="1" t="b">
        <f t="shared" si="156"/>
        <v>0</v>
      </c>
      <c r="AB468" s="1" t="str">
        <f t="shared" si="145"/>
        <v/>
      </c>
      <c r="AC468" s="1" t="str">
        <f t="shared" si="146"/>
        <v/>
      </c>
      <c r="AD468" s="1">
        <f t="shared" si="147"/>
        <v>0</v>
      </c>
      <c r="AE468" s="1">
        <f t="shared" si="148"/>
        <v>0</v>
      </c>
      <c r="AF468" s="1">
        <f>SUM($AE$2:AE467)</f>
        <v>-7.9899999999999523</v>
      </c>
    </row>
    <row r="469" spans="1:32" x14ac:dyDescent="0.25">
      <c r="A469" t="s">
        <v>8</v>
      </c>
      <c r="B469" t="s">
        <v>475</v>
      </c>
      <c r="C469">
        <v>196.93</v>
      </c>
      <c r="D469">
        <v>200</v>
      </c>
      <c r="E469">
        <v>200.94</v>
      </c>
      <c r="F469">
        <v>196.43</v>
      </c>
      <c r="G469">
        <v>171548</v>
      </c>
      <c r="H469" s="1">
        <f t="shared" si="149"/>
        <v>197.44439096489603</v>
      </c>
      <c r="I469" s="1">
        <f t="shared" si="150"/>
        <v>195.91102554383366</v>
      </c>
      <c r="J469" s="1">
        <f t="shared" si="151"/>
        <v>195.08922185411396</v>
      </c>
      <c r="K469" s="1">
        <f t="shared" si="152"/>
        <v>195.6220505793323</v>
      </c>
      <c r="L469">
        <v>3.2309999999999999</v>
      </c>
      <c r="M469" s="1">
        <f t="shared" si="157"/>
        <v>625.97393999999997</v>
      </c>
      <c r="N469" s="1">
        <f t="shared" si="158"/>
        <v>0</v>
      </c>
      <c r="O469" s="1">
        <f t="shared" si="159"/>
        <v>155.72668642857141</v>
      </c>
      <c r="P469" s="1">
        <f t="shared" si="160"/>
        <v>77.549224999999993</v>
      </c>
      <c r="Q469" s="1">
        <f t="shared" si="161"/>
        <v>2.0081011309728942</v>
      </c>
      <c r="R469" s="1">
        <f t="shared" si="162"/>
        <v>66.756436819776226</v>
      </c>
      <c r="S469" s="1">
        <f t="shared" si="140"/>
        <v>71.969551410050997</v>
      </c>
      <c r="T469" s="1">
        <f t="shared" si="141"/>
        <v>60.453244084999312</v>
      </c>
      <c r="U469" s="1">
        <f t="shared" si="142"/>
        <v>0.54732759007441878</v>
      </c>
      <c r="V469" s="1">
        <f t="shared" si="143"/>
        <v>0.66744679890220948</v>
      </c>
      <c r="W469" s="1">
        <f t="shared" si="144"/>
        <v>0.46948982792619498</v>
      </c>
      <c r="X469" s="1" t="b">
        <f t="shared" si="153"/>
        <v>0</v>
      </c>
      <c r="Y469" s="1" t="b">
        <f t="shared" si="154"/>
        <v>0</v>
      </c>
      <c r="Z469" s="1" t="b">
        <f t="shared" si="155"/>
        <v>1</v>
      </c>
      <c r="AA469" s="1" t="b">
        <f t="shared" si="156"/>
        <v>0</v>
      </c>
      <c r="AB469" s="1" t="str">
        <f t="shared" si="145"/>
        <v/>
      </c>
      <c r="AC469" s="1" t="str">
        <f t="shared" si="146"/>
        <v/>
      </c>
      <c r="AD469" s="1">
        <f t="shared" si="147"/>
        <v>0</v>
      </c>
      <c r="AE469" s="1">
        <f t="shared" si="148"/>
        <v>0</v>
      </c>
      <c r="AF469" s="1">
        <f>SUM($AE$2:AE468)</f>
        <v>-7.9899999999999523</v>
      </c>
    </row>
    <row r="470" spans="1:32" x14ac:dyDescent="0.25">
      <c r="A470" t="s">
        <v>8</v>
      </c>
      <c r="B470" t="s">
        <v>476</v>
      </c>
      <c r="C470">
        <v>201.11</v>
      </c>
      <c r="D470">
        <v>201.89</v>
      </c>
      <c r="E470">
        <v>202</v>
      </c>
      <c r="F470">
        <v>199.51</v>
      </c>
      <c r="G470">
        <v>99138</v>
      </c>
      <c r="H470" s="1">
        <f t="shared" si="149"/>
        <v>199.66719548244799</v>
      </c>
      <c r="I470" s="1">
        <f t="shared" si="150"/>
        <v>198.33351277191684</v>
      </c>
      <c r="J470" s="1">
        <f t="shared" si="151"/>
        <v>197.61872857411578</v>
      </c>
      <c r="K470" s="1">
        <f t="shared" si="152"/>
        <v>195.9705178269796</v>
      </c>
      <c r="L470">
        <v>0.94499999999999995</v>
      </c>
      <c r="M470" s="1">
        <f t="shared" si="157"/>
        <v>189</v>
      </c>
      <c r="N470" s="1">
        <f t="shared" si="158"/>
        <v>0</v>
      </c>
      <c r="O470" s="1">
        <f t="shared" si="159"/>
        <v>181.21899642857142</v>
      </c>
      <c r="P470" s="1">
        <f t="shared" si="160"/>
        <v>77.549224999999993</v>
      </c>
      <c r="Q470" s="1">
        <f t="shared" si="161"/>
        <v>2.3368253703189352</v>
      </c>
      <c r="R470" s="1">
        <f t="shared" si="162"/>
        <v>70.031395442656333</v>
      </c>
      <c r="S470" s="1">
        <f t="shared" si="140"/>
        <v>71.969551410050997</v>
      </c>
      <c r="T470" s="1">
        <f t="shared" si="141"/>
        <v>60.767861053563237</v>
      </c>
      <c r="U470" s="1">
        <f t="shared" si="142"/>
        <v>0.82697647357551451</v>
      </c>
      <c r="V470" s="1">
        <f t="shared" si="143"/>
        <v>0.68715203182496665</v>
      </c>
      <c r="W470" s="1">
        <f t="shared" si="144"/>
        <v>0.57126811463666149</v>
      </c>
      <c r="X470" s="1" t="b">
        <f t="shared" si="153"/>
        <v>1</v>
      </c>
      <c r="Y470" s="1" t="b">
        <f t="shared" si="154"/>
        <v>0</v>
      </c>
      <c r="Z470" s="1" t="b">
        <f t="shared" si="155"/>
        <v>1</v>
      </c>
      <c r="AA470" s="1" t="b">
        <f t="shared" si="156"/>
        <v>0</v>
      </c>
      <c r="AB470" s="1" t="str">
        <f t="shared" si="145"/>
        <v/>
      </c>
      <c r="AC470" s="1" t="str">
        <f t="shared" si="146"/>
        <v/>
      </c>
      <c r="AD470" s="1">
        <f t="shared" si="147"/>
        <v>0</v>
      </c>
      <c r="AE470" s="1">
        <f t="shared" si="148"/>
        <v>0</v>
      </c>
      <c r="AF470" s="1">
        <f>SUM($AE$2:AE469)</f>
        <v>-7.9899999999999523</v>
      </c>
    </row>
    <row r="471" spans="1:32" x14ac:dyDescent="0.25">
      <c r="A471" t="s">
        <v>8</v>
      </c>
      <c r="B471" t="s">
        <v>477</v>
      </c>
      <c r="C471">
        <v>200.32</v>
      </c>
      <c r="D471">
        <v>198.74</v>
      </c>
      <c r="E471">
        <v>203.43</v>
      </c>
      <c r="F471">
        <v>198.55</v>
      </c>
      <c r="G471">
        <v>95973</v>
      </c>
      <c r="H471" s="1">
        <f t="shared" si="149"/>
        <v>199.203597741224</v>
      </c>
      <c r="I471" s="1">
        <f t="shared" si="150"/>
        <v>199.48175638595842</v>
      </c>
      <c r="J471" s="1">
        <f t="shared" si="151"/>
        <v>199.63083487529317</v>
      </c>
      <c r="K471" s="1">
        <f t="shared" si="152"/>
        <v>198.33755742095252</v>
      </c>
      <c r="L471">
        <v>-1.56</v>
      </c>
      <c r="M471" s="1">
        <f t="shared" si="157"/>
        <v>0</v>
      </c>
      <c r="N471" s="1">
        <f t="shared" si="158"/>
        <v>314.94839999999999</v>
      </c>
      <c r="O471" s="1">
        <f t="shared" si="159"/>
        <v>194.71899642857142</v>
      </c>
      <c r="P471" s="1">
        <f t="shared" si="160"/>
        <v>71.269063571428561</v>
      </c>
      <c r="Q471" s="1">
        <f t="shared" si="161"/>
        <v>2.7321671798509972</v>
      </c>
      <c r="R471" s="1">
        <f t="shared" si="162"/>
        <v>73.205916246229791</v>
      </c>
      <c r="S471" s="1">
        <f t="shared" si="140"/>
        <v>73.205916246229791</v>
      </c>
      <c r="T471" s="1">
        <f t="shared" si="141"/>
        <v>60.767861053563237</v>
      </c>
      <c r="U471" s="1">
        <f t="shared" si="142"/>
        <v>1</v>
      </c>
      <c r="V471" s="1">
        <f t="shared" si="143"/>
        <v>0.91348823678775726</v>
      </c>
      <c r="W471" s="1">
        <f t="shared" si="144"/>
        <v>0.79046751784498337</v>
      </c>
      <c r="X471" s="1" t="b">
        <f t="shared" si="153"/>
        <v>0</v>
      </c>
      <c r="Y471" s="1" t="b">
        <f t="shared" si="154"/>
        <v>0</v>
      </c>
      <c r="Z471" s="1" t="b">
        <f t="shared" si="155"/>
        <v>1</v>
      </c>
      <c r="AA471" s="1" t="b">
        <f t="shared" si="156"/>
        <v>0</v>
      </c>
      <c r="AB471" s="1" t="str">
        <f t="shared" si="145"/>
        <v/>
      </c>
      <c r="AC471" s="1" t="str">
        <f t="shared" si="146"/>
        <v/>
      </c>
      <c r="AD471" s="1">
        <f t="shared" si="147"/>
        <v>0</v>
      </c>
      <c r="AE471" s="1">
        <f t="shared" si="148"/>
        <v>0</v>
      </c>
      <c r="AF471" s="1">
        <f>SUM($AE$2:AE470)</f>
        <v>-7.9899999999999523</v>
      </c>
    </row>
    <row r="472" spans="1:32" x14ac:dyDescent="0.25">
      <c r="A472" t="s">
        <v>8</v>
      </c>
      <c r="B472" t="s">
        <v>478</v>
      </c>
      <c r="C472">
        <v>200.71</v>
      </c>
      <c r="D472">
        <v>200.45</v>
      </c>
      <c r="E472">
        <v>202.48</v>
      </c>
      <c r="F472">
        <v>199.23</v>
      </c>
      <c r="G472">
        <v>89571</v>
      </c>
      <c r="H472" s="1">
        <f t="shared" si="149"/>
        <v>199.82679887061198</v>
      </c>
      <c r="I472" s="1">
        <f t="shared" si="150"/>
        <v>199.45287819297923</v>
      </c>
      <c r="J472" s="1">
        <f t="shared" si="151"/>
        <v>199.25247626117601</v>
      </c>
      <c r="K472" s="1">
        <f t="shared" si="152"/>
        <v>199.49139065077478</v>
      </c>
      <c r="L472">
        <v>0.86</v>
      </c>
      <c r="M472" s="1">
        <f t="shared" si="157"/>
        <v>170.91640000000001</v>
      </c>
      <c r="N472" s="1">
        <f t="shared" si="158"/>
        <v>0</v>
      </c>
      <c r="O472" s="1">
        <f t="shared" si="159"/>
        <v>190.14330571428567</v>
      </c>
      <c r="P472" s="1">
        <f t="shared" si="160"/>
        <v>93.765377857142852</v>
      </c>
      <c r="Q472" s="1">
        <f t="shared" si="161"/>
        <v>2.0278626296795856</v>
      </c>
      <c r="R472" s="1">
        <f t="shared" si="162"/>
        <v>66.973402617481952</v>
      </c>
      <c r="S472" s="1">
        <f t="shared" si="140"/>
        <v>73.205916246229791</v>
      </c>
      <c r="T472" s="1">
        <f t="shared" si="141"/>
        <v>60.767861053563237</v>
      </c>
      <c r="U472" s="1">
        <f t="shared" si="142"/>
        <v>0.49891574428593038</v>
      </c>
      <c r="V472" s="1">
        <f t="shared" si="143"/>
        <v>0.74945787214296522</v>
      </c>
      <c r="W472" s="1">
        <f t="shared" si="144"/>
        <v>0.71830495198396593</v>
      </c>
      <c r="X472" s="1" t="b">
        <f t="shared" si="153"/>
        <v>0</v>
      </c>
      <c r="Y472" s="1" t="b">
        <f t="shared" si="154"/>
        <v>0</v>
      </c>
      <c r="Z472" s="1" t="b">
        <f t="shared" si="155"/>
        <v>1</v>
      </c>
      <c r="AA472" s="1" t="b">
        <f t="shared" si="156"/>
        <v>0</v>
      </c>
      <c r="AB472" s="1" t="str">
        <f t="shared" si="145"/>
        <v/>
      </c>
      <c r="AC472" s="1" t="str">
        <f t="shared" si="146"/>
        <v/>
      </c>
      <c r="AD472" s="1">
        <f t="shared" si="147"/>
        <v>0</v>
      </c>
      <c r="AE472" s="1">
        <f t="shared" si="148"/>
        <v>0</v>
      </c>
      <c r="AF472" s="1">
        <f>SUM($AE$2:AE471)</f>
        <v>-7.9899999999999523</v>
      </c>
    </row>
    <row r="473" spans="1:32" x14ac:dyDescent="0.25">
      <c r="A473" t="s">
        <v>8</v>
      </c>
      <c r="B473" t="s">
        <v>479</v>
      </c>
      <c r="C473">
        <v>201.1</v>
      </c>
      <c r="D473">
        <v>204.64</v>
      </c>
      <c r="E473">
        <v>204.8</v>
      </c>
      <c r="F473">
        <v>200.72</v>
      </c>
      <c r="G473">
        <v>87342</v>
      </c>
      <c r="H473" s="1">
        <f t="shared" si="149"/>
        <v>202.23339943530598</v>
      </c>
      <c r="I473" s="1">
        <f t="shared" si="150"/>
        <v>200.78943909648959</v>
      </c>
      <c r="J473" s="1">
        <f t="shared" si="151"/>
        <v>200.01555185607819</v>
      </c>
      <c r="K473" s="1">
        <f t="shared" si="152"/>
        <v>199.50449134528787</v>
      </c>
      <c r="L473">
        <v>2.09</v>
      </c>
      <c r="M473" s="1">
        <f t="shared" si="157"/>
        <v>418.94049999999993</v>
      </c>
      <c r="N473" s="1">
        <f t="shared" si="158"/>
        <v>0</v>
      </c>
      <c r="O473" s="1">
        <f t="shared" si="159"/>
        <v>202.35161999999997</v>
      </c>
      <c r="P473" s="1">
        <f t="shared" si="160"/>
        <v>73.057074285714279</v>
      </c>
      <c r="Q473" s="1">
        <f t="shared" si="161"/>
        <v>2.7697744808207876</v>
      </c>
      <c r="R473" s="1">
        <f t="shared" si="162"/>
        <v>73.473214244310142</v>
      </c>
      <c r="S473" s="1">
        <f t="shared" si="140"/>
        <v>73.473214244310142</v>
      </c>
      <c r="T473" s="1">
        <f t="shared" si="141"/>
        <v>60.767861053563237</v>
      </c>
      <c r="U473" s="1">
        <f t="shared" si="142"/>
        <v>1</v>
      </c>
      <c r="V473" s="1">
        <f t="shared" si="143"/>
        <v>0.74945787214296522</v>
      </c>
      <c r="W473" s="1">
        <f t="shared" si="144"/>
        <v>0.83147305446536124</v>
      </c>
      <c r="X473" s="1" t="b">
        <f t="shared" si="153"/>
        <v>1</v>
      </c>
      <c r="Y473" s="1" t="b">
        <f t="shared" si="154"/>
        <v>0</v>
      </c>
      <c r="Z473" s="1" t="b">
        <f t="shared" si="155"/>
        <v>0</v>
      </c>
      <c r="AA473" s="1" t="b">
        <f t="shared" si="156"/>
        <v>1</v>
      </c>
      <c r="AB473" s="1" t="str">
        <f t="shared" si="145"/>
        <v/>
      </c>
      <c r="AC473" s="1" t="str">
        <f t="shared" si="146"/>
        <v/>
      </c>
      <c r="AD473" s="1">
        <f t="shared" si="147"/>
        <v>0</v>
      </c>
      <c r="AE473" s="1">
        <f t="shared" si="148"/>
        <v>0</v>
      </c>
      <c r="AF473" s="1">
        <f>SUM($AE$2:AE472)</f>
        <v>-7.9899999999999523</v>
      </c>
    </row>
    <row r="474" spans="1:32" x14ac:dyDescent="0.25">
      <c r="A474" t="s">
        <v>8</v>
      </c>
      <c r="B474" t="s">
        <v>480</v>
      </c>
      <c r="C474">
        <v>203.71</v>
      </c>
      <c r="D474">
        <v>204.5</v>
      </c>
      <c r="E474">
        <v>206</v>
      </c>
      <c r="F474">
        <v>202</v>
      </c>
      <c r="G474">
        <v>143676</v>
      </c>
      <c r="H474" s="1">
        <f t="shared" si="149"/>
        <v>203.36669971765298</v>
      </c>
      <c r="I474" s="1">
        <f t="shared" si="150"/>
        <v>202.68671954824481</v>
      </c>
      <c r="J474" s="1">
        <f t="shared" si="151"/>
        <v>202.32228573196068</v>
      </c>
      <c r="K474" s="1">
        <f t="shared" si="152"/>
        <v>200.82636010050462</v>
      </c>
      <c r="L474">
        <v>-6.8000000000000005E-2</v>
      </c>
      <c r="M474" s="1">
        <f t="shared" si="157"/>
        <v>0</v>
      </c>
      <c r="N474" s="1">
        <f t="shared" si="158"/>
        <v>13.915520000000001</v>
      </c>
      <c r="O474" s="1">
        <f t="shared" si="159"/>
        <v>214.35354142857139</v>
      </c>
      <c r="P474" s="1">
        <f t="shared" si="160"/>
        <v>73.057074285714279</v>
      </c>
      <c r="Q474" s="1">
        <f t="shared" si="161"/>
        <v>2.9340559216793944</v>
      </c>
      <c r="R474" s="1">
        <f t="shared" si="162"/>
        <v>74.580940893867279</v>
      </c>
      <c r="S474" s="1">
        <f t="shared" si="140"/>
        <v>74.580940893867279</v>
      </c>
      <c r="T474" s="1">
        <f t="shared" si="141"/>
        <v>60.767861053563237</v>
      </c>
      <c r="U474" s="1">
        <f t="shared" si="142"/>
        <v>1</v>
      </c>
      <c r="V474" s="1">
        <f t="shared" si="143"/>
        <v>1</v>
      </c>
      <c r="W474" s="1">
        <f t="shared" si="144"/>
        <v>0.87472893607148261</v>
      </c>
      <c r="X474" s="1" t="b">
        <f t="shared" si="153"/>
        <v>1</v>
      </c>
      <c r="Y474" s="1" t="b">
        <f t="shared" si="154"/>
        <v>0</v>
      </c>
      <c r="Z474" s="1" t="b">
        <f t="shared" si="155"/>
        <v>1</v>
      </c>
      <c r="AA474" s="1" t="b">
        <f t="shared" si="156"/>
        <v>0</v>
      </c>
      <c r="AB474" s="1" t="str">
        <f t="shared" si="145"/>
        <v/>
      </c>
      <c r="AC474" s="1" t="str">
        <f t="shared" si="146"/>
        <v/>
      </c>
      <c r="AD474" s="1">
        <f t="shared" si="147"/>
        <v>0</v>
      </c>
      <c r="AE474" s="1">
        <f t="shared" si="148"/>
        <v>0</v>
      </c>
      <c r="AF474" s="1">
        <f>SUM($AE$2:AE473)</f>
        <v>-7.9899999999999523</v>
      </c>
    </row>
    <row r="475" spans="1:32" x14ac:dyDescent="0.25">
      <c r="A475" t="s">
        <v>8</v>
      </c>
      <c r="B475" t="s">
        <v>481</v>
      </c>
      <c r="C475">
        <v>205.76</v>
      </c>
      <c r="D475">
        <v>204.91</v>
      </c>
      <c r="E475">
        <v>207.1</v>
      </c>
      <c r="F475">
        <v>203.77</v>
      </c>
      <c r="G475">
        <v>127322</v>
      </c>
      <c r="H475" s="1">
        <f t="shared" si="149"/>
        <v>204.13834985882647</v>
      </c>
      <c r="I475" s="1">
        <f t="shared" si="150"/>
        <v>203.6753597741224</v>
      </c>
      <c r="J475" s="1">
        <f t="shared" si="151"/>
        <v>203.42722129735287</v>
      </c>
      <c r="K475" s="1">
        <f t="shared" si="152"/>
        <v>202.70884174179463</v>
      </c>
      <c r="L475">
        <v>0.2</v>
      </c>
      <c r="M475" s="1">
        <f t="shared" si="157"/>
        <v>40.900000000000006</v>
      </c>
      <c r="N475" s="1">
        <f t="shared" si="158"/>
        <v>0</v>
      </c>
      <c r="O475" s="1">
        <f t="shared" si="159"/>
        <v>200.63428857142858</v>
      </c>
      <c r="P475" s="1">
        <f t="shared" si="160"/>
        <v>74.051039999999986</v>
      </c>
      <c r="Q475" s="1">
        <f t="shared" si="161"/>
        <v>2.7094054124213329</v>
      </c>
      <c r="R475" s="1">
        <f t="shared" si="162"/>
        <v>73.041501566493778</v>
      </c>
      <c r="S475" s="1">
        <f t="shared" si="140"/>
        <v>74.580940893867279</v>
      </c>
      <c r="T475" s="1">
        <f t="shared" si="141"/>
        <v>60.767861053563237</v>
      </c>
      <c r="U475" s="1">
        <f t="shared" si="142"/>
        <v>0.88855205753016075</v>
      </c>
      <c r="V475" s="1">
        <f t="shared" si="143"/>
        <v>0.94427602876508043</v>
      </c>
      <c r="W475" s="1">
        <f t="shared" si="144"/>
        <v>0.84686695045402283</v>
      </c>
      <c r="X475" s="1" t="b">
        <f t="shared" si="153"/>
        <v>1</v>
      </c>
      <c r="Y475" s="1" t="b">
        <f t="shared" si="154"/>
        <v>0</v>
      </c>
      <c r="Z475" s="1" t="b">
        <f t="shared" si="155"/>
        <v>1</v>
      </c>
      <c r="AA475" s="1" t="b">
        <f t="shared" si="156"/>
        <v>0</v>
      </c>
      <c r="AB475" s="1" t="str">
        <f t="shared" si="145"/>
        <v/>
      </c>
      <c r="AC475" s="1" t="str">
        <f t="shared" si="146"/>
        <v/>
      </c>
      <c r="AD475" s="1">
        <f t="shared" si="147"/>
        <v>0</v>
      </c>
      <c r="AE475" s="1">
        <f t="shared" si="148"/>
        <v>0</v>
      </c>
      <c r="AF475" s="1">
        <f>SUM($AE$2:AE474)</f>
        <v>-7.9899999999999523</v>
      </c>
    </row>
    <row r="476" spans="1:32" x14ac:dyDescent="0.25">
      <c r="A476" t="s">
        <v>8</v>
      </c>
      <c r="B476" t="s">
        <v>482</v>
      </c>
      <c r="C476">
        <v>206.33</v>
      </c>
      <c r="D476">
        <v>206.97</v>
      </c>
      <c r="E476">
        <v>209.15</v>
      </c>
      <c r="F476">
        <v>206.19</v>
      </c>
      <c r="G476">
        <v>116319</v>
      </c>
      <c r="H476" s="1">
        <f t="shared" si="149"/>
        <v>205.55417492941325</v>
      </c>
      <c r="I476" s="1">
        <f t="shared" si="150"/>
        <v>204.70467988706119</v>
      </c>
      <c r="J476" s="1">
        <f t="shared" si="151"/>
        <v>204.24939496240191</v>
      </c>
      <c r="K476" s="1">
        <f t="shared" si="152"/>
        <v>203.70814226393213</v>
      </c>
      <c r="L476">
        <v>1.0049999999999999</v>
      </c>
      <c r="M476" s="1">
        <f t="shared" si="157"/>
        <v>205.93454999999997</v>
      </c>
      <c r="N476" s="1">
        <f t="shared" si="158"/>
        <v>0</v>
      </c>
      <c r="O476" s="1">
        <f t="shared" si="159"/>
        <v>177.33980999999997</v>
      </c>
      <c r="P476" s="1">
        <f t="shared" si="160"/>
        <v>74.051039999999986</v>
      </c>
      <c r="Q476" s="1">
        <f t="shared" si="161"/>
        <v>2.3948321319997667</v>
      </c>
      <c r="R476" s="1">
        <f t="shared" si="162"/>
        <v>70.543462500723479</v>
      </c>
      <c r="S476" s="1">
        <f t="shared" si="140"/>
        <v>74.580940893867279</v>
      </c>
      <c r="T476" s="1">
        <f t="shared" si="141"/>
        <v>63.26430412854269</v>
      </c>
      <c r="U476" s="1">
        <f t="shared" si="142"/>
        <v>0.64322629798324227</v>
      </c>
      <c r="V476" s="1">
        <f t="shared" si="143"/>
        <v>0.76588917775670151</v>
      </c>
      <c r="W476" s="1">
        <f t="shared" si="144"/>
        <v>0.88294458887835081</v>
      </c>
      <c r="X476" s="1" t="b">
        <f t="shared" si="153"/>
        <v>1</v>
      </c>
      <c r="Y476" s="1" t="b">
        <f t="shared" si="154"/>
        <v>0</v>
      </c>
      <c r="Z476" s="1" t="b">
        <f t="shared" si="155"/>
        <v>0</v>
      </c>
      <c r="AA476" s="1" t="b">
        <f t="shared" si="156"/>
        <v>1</v>
      </c>
      <c r="AB476" s="1" t="str">
        <f t="shared" si="145"/>
        <v/>
      </c>
      <c r="AC476" s="1" t="str">
        <f t="shared" si="146"/>
        <v/>
      </c>
      <c r="AD476" s="1">
        <f t="shared" si="147"/>
        <v>0</v>
      </c>
      <c r="AE476" s="1">
        <f t="shared" si="148"/>
        <v>0</v>
      </c>
      <c r="AF476" s="1">
        <f>SUM($AE$2:AE475)</f>
        <v>-7.9899999999999523</v>
      </c>
    </row>
    <row r="477" spans="1:32" x14ac:dyDescent="0.25">
      <c r="A477" t="s">
        <v>8</v>
      </c>
      <c r="B477" t="s">
        <v>483</v>
      </c>
      <c r="C477">
        <v>208.69</v>
      </c>
      <c r="D477">
        <v>208.18</v>
      </c>
      <c r="E477">
        <v>208.87</v>
      </c>
      <c r="F477">
        <v>206.82</v>
      </c>
      <c r="G477">
        <v>80502</v>
      </c>
      <c r="H477" s="1">
        <f t="shared" si="149"/>
        <v>206.86708746470663</v>
      </c>
      <c r="I477" s="1">
        <f t="shared" si="150"/>
        <v>206.07933994353061</v>
      </c>
      <c r="J477" s="1">
        <f t="shared" si="151"/>
        <v>205.65714846159312</v>
      </c>
      <c r="K477" s="1">
        <f t="shared" si="152"/>
        <v>204.73926018669241</v>
      </c>
      <c r="L477">
        <v>0.58499999999999996</v>
      </c>
      <c r="M477" s="1">
        <f t="shared" si="157"/>
        <v>121.07745</v>
      </c>
      <c r="N477" s="1">
        <f t="shared" si="158"/>
        <v>0</v>
      </c>
      <c r="O477" s="1">
        <f t="shared" si="159"/>
        <v>161.68624928571427</v>
      </c>
      <c r="P477" s="1">
        <f t="shared" si="160"/>
        <v>74.051039999999986</v>
      </c>
      <c r="Q477" s="1">
        <f t="shared" si="161"/>
        <v>2.1834433288946959</v>
      </c>
      <c r="R477" s="1">
        <f t="shared" si="162"/>
        <v>68.587472849808705</v>
      </c>
      <c r="S477" s="1">
        <f t="shared" si="140"/>
        <v>74.580940893867279</v>
      </c>
      <c r="T477" s="1">
        <f t="shared" si="141"/>
        <v>63.387883757606268</v>
      </c>
      <c r="U477" s="1">
        <f t="shared" si="142"/>
        <v>0.46453699189632974</v>
      </c>
      <c r="V477" s="1">
        <f t="shared" si="143"/>
        <v>0.55388164493978598</v>
      </c>
      <c r="W477" s="1">
        <f t="shared" si="144"/>
        <v>0.74907883685243326</v>
      </c>
      <c r="X477" s="1" t="b">
        <f t="shared" si="153"/>
        <v>1</v>
      </c>
      <c r="Y477" s="1" t="b">
        <f t="shared" si="154"/>
        <v>0</v>
      </c>
      <c r="Z477" s="1" t="b">
        <f t="shared" si="155"/>
        <v>0</v>
      </c>
      <c r="AA477" s="1" t="b">
        <f t="shared" si="156"/>
        <v>1</v>
      </c>
      <c r="AB477" s="1" t="str">
        <f t="shared" si="145"/>
        <v/>
      </c>
      <c r="AC477" s="1" t="str">
        <f t="shared" si="146"/>
        <v/>
      </c>
      <c r="AD477" s="1">
        <f t="shared" si="147"/>
        <v>0</v>
      </c>
      <c r="AE477" s="1">
        <f t="shared" si="148"/>
        <v>0</v>
      </c>
      <c r="AF477" s="1">
        <f>SUM($AE$2:AE476)</f>
        <v>-7.9899999999999523</v>
      </c>
    </row>
    <row r="478" spans="1:32" x14ac:dyDescent="0.25">
      <c r="A478" t="s">
        <v>8</v>
      </c>
      <c r="B478" t="s">
        <v>484</v>
      </c>
      <c r="C478">
        <v>208.53</v>
      </c>
      <c r="D478">
        <v>210</v>
      </c>
      <c r="E478">
        <v>210.01</v>
      </c>
      <c r="F478">
        <v>208.04</v>
      </c>
      <c r="G478">
        <v>89980</v>
      </c>
      <c r="H478" s="1">
        <f t="shared" si="149"/>
        <v>208.43354373235331</v>
      </c>
      <c r="I478" s="1">
        <f t="shared" si="150"/>
        <v>207.49366997176531</v>
      </c>
      <c r="J478" s="1">
        <f t="shared" si="151"/>
        <v>206.98994677981619</v>
      </c>
      <c r="K478" s="1">
        <f t="shared" si="152"/>
        <v>206.11835148638104</v>
      </c>
      <c r="L478">
        <v>0.874</v>
      </c>
      <c r="M478" s="1">
        <f t="shared" si="157"/>
        <v>181.94932</v>
      </c>
      <c r="N478" s="1">
        <f t="shared" si="158"/>
        <v>0</v>
      </c>
      <c r="O478" s="1">
        <f t="shared" si="159"/>
        <v>126.62448857142856</v>
      </c>
      <c r="P478" s="1">
        <f t="shared" si="160"/>
        <v>74.051039999999986</v>
      </c>
      <c r="Q478" s="1">
        <f t="shared" si="161"/>
        <v>1.7099623255990541</v>
      </c>
      <c r="R478" s="1">
        <f t="shared" si="162"/>
        <v>63.099118000507858</v>
      </c>
      <c r="S478" s="1">
        <f t="shared" si="140"/>
        <v>74.580940893867279</v>
      </c>
      <c r="T478" s="1">
        <f t="shared" si="141"/>
        <v>63.099118000507858</v>
      </c>
      <c r="U478" s="1">
        <f t="shared" si="142"/>
        <v>0</v>
      </c>
      <c r="V478" s="1">
        <f t="shared" si="143"/>
        <v>0.23226849594816487</v>
      </c>
      <c r="W478" s="1">
        <f t="shared" si="144"/>
        <v>0.49907883685243321</v>
      </c>
      <c r="X478" s="1" t="b">
        <f t="shared" si="153"/>
        <v>1</v>
      </c>
      <c r="Y478" s="1" t="b">
        <f t="shared" si="154"/>
        <v>1</v>
      </c>
      <c r="Z478" s="1" t="b">
        <f t="shared" si="155"/>
        <v>0</v>
      </c>
      <c r="AA478" s="1" t="b">
        <f t="shared" si="156"/>
        <v>1</v>
      </c>
      <c r="AB478" s="1" t="str">
        <f t="shared" si="145"/>
        <v/>
      </c>
      <c r="AC478" s="1" t="str">
        <f t="shared" si="146"/>
        <v/>
      </c>
      <c r="AD478" s="1">
        <f t="shared" si="147"/>
        <v>0</v>
      </c>
      <c r="AE478" s="1">
        <f t="shared" si="148"/>
        <v>0</v>
      </c>
      <c r="AF478" s="1">
        <f>SUM($AE$2:AE477)</f>
        <v>-7.9899999999999523</v>
      </c>
    </row>
    <row r="479" spans="1:32" x14ac:dyDescent="0.25">
      <c r="A479" t="s">
        <v>8</v>
      </c>
      <c r="B479" t="s">
        <v>485</v>
      </c>
      <c r="C479">
        <v>209.61</v>
      </c>
      <c r="D479">
        <v>210.13</v>
      </c>
      <c r="E479">
        <v>211.37</v>
      </c>
      <c r="F479">
        <v>209.23</v>
      </c>
      <c r="G479">
        <v>75834</v>
      </c>
      <c r="H479" s="1">
        <f t="shared" si="149"/>
        <v>209.28177186617665</v>
      </c>
      <c r="I479" s="1">
        <f t="shared" si="150"/>
        <v>208.77283498588267</v>
      </c>
      <c r="J479" s="1">
        <f t="shared" si="151"/>
        <v>208.50007142912378</v>
      </c>
      <c r="K479" s="1">
        <f t="shared" si="152"/>
        <v>207.51990211134975</v>
      </c>
      <c r="L479">
        <v>6.2E-2</v>
      </c>
      <c r="M479" s="1">
        <f t="shared" si="157"/>
        <v>13.02</v>
      </c>
      <c r="N479" s="1">
        <f t="shared" si="158"/>
        <v>0</v>
      </c>
      <c r="O479" s="1">
        <f t="shared" si="159"/>
        <v>139.62086857142856</v>
      </c>
      <c r="P479" s="1">
        <f t="shared" si="160"/>
        <v>68.198571428571427</v>
      </c>
      <c r="Q479" s="1">
        <f t="shared" si="161"/>
        <v>2.0472696956366909</v>
      </c>
      <c r="R479" s="1">
        <f t="shared" si="162"/>
        <v>67.183738235185587</v>
      </c>
      <c r="S479" s="1">
        <f t="shared" ref="S479:S542" si="163">MAX(R466:R479)</f>
        <v>74.580940893867279</v>
      </c>
      <c r="T479" s="1">
        <f t="shared" ref="T479:T542" si="164">MIN(R466:R479)</f>
        <v>63.099118000507858</v>
      </c>
      <c r="U479" s="1">
        <f t="shared" ref="U479:U542" si="165">(R479-T479)/(S479-T479)</f>
        <v>0.35574666780830533</v>
      </c>
      <c r="V479" s="1">
        <f t="shared" si="143"/>
        <v>0.17787333390415266</v>
      </c>
      <c r="W479" s="1">
        <f t="shared" si="144"/>
        <v>0.36587748942196929</v>
      </c>
      <c r="X479" s="1" t="b">
        <f t="shared" si="153"/>
        <v>1</v>
      </c>
      <c r="Y479" s="1" t="b">
        <f t="shared" si="154"/>
        <v>0</v>
      </c>
      <c r="Z479" s="1" t="b">
        <f t="shared" si="155"/>
        <v>0</v>
      </c>
      <c r="AA479" s="1" t="b">
        <f t="shared" si="156"/>
        <v>1</v>
      </c>
      <c r="AB479" s="1" t="str">
        <f t="shared" si="145"/>
        <v/>
      </c>
      <c r="AC479" s="1" t="str">
        <f t="shared" si="146"/>
        <v/>
      </c>
      <c r="AD479" s="1">
        <f t="shared" si="147"/>
        <v>0</v>
      </c>
      <c r="AE479" s="1">
        <f t="shared" si="148"/>
        <v>0</v>
      </c>
      <c r="AF479" s="1">
        <f>SUM($AE$2:AE478)</f>
        <v>-7.9899999999999523</v>
      </c>
    </row>
    <row r="480" spans="1:32" x14ac:dyDescent="0.25">
      <c r="A480" t="s">
        <v>8</v>
      </c>
      <c r="B480" t="s">
        <v>486</v>
      </c>
      <c r="C480">
        <v>211.35</v>
      </c>
      <c r="D480">
        <v>212.25</v>
      </c>
      <c r="E480">
        <v>213.98</v>
      </c>
      <c r="F480">
        <v>210.42</v>
      </c>
      <c r="G480">
        <v>109765</v>
      </c>
      <c r="H480" s="1">
        <f t="shared" si="149"/>
        <v>210.76588593308833</v>
      </c>
      <c r="I480" s="1">
        <f t="shared" si="150"/>
        <v>209.87541749294132</v>
      </c>
      <c r="J480" s="1">
        <f t="shared" si="151"/>
        <v>209.39817296946384</v>
      </c>
      <c r="K480" s="1">
        <f t="shared" si="152"/>
        <v>208.80743364273954</v>
      </c>
      <c r="L480">
        <v>1.0089999999999999</v>
      </c>
      <c r="M480" s="1">
        <f t="shared" si="157"/>
        <v>212.02116999999998</v>
      </c>
      <c r="N480" s="1">
        <f t="shared" si="158"/>
        <v>0</v>
      </c>
      <c r="O480" s="1">
        <f t="shared" si="159"/>
        <v>140.55086857142857</v>
      </c>
      <c r="P480" s="1">
        <f t="shared" si="160"/>
        <v>41.841428571428573</v>
      </c>
      <c r="Q480" s="1">
        <f t="shared" si="161"/>
        <v>3.3591316876643105</v>
      </c>
      <c r="R480" s="1">
        <f t="shared" si="162"/>
        <v>77.059651516611666</v>
      </c>
      <c r="S480" s="1">
        <f t="shared" si="163"/>
        <v>77.059651516611666</v>
      </c>
      <c r="T480" s="1">
        <f t="shared" si="164"/>
        <v>63.099118000507858</v>
      </c>
      <c r="U480" s="1">
        <f t="shared" si="165"/>
        <v>1</v>
      </c>
      <c r="V480" s="1">
        <f t="shared" ref="V480:V543" si="166">AVERAGE(U479:U480)</f>
        <v>0.67787333390415272</v>
      </c>
      <c r="W480" s="1">
        <f t="shared" si="144"/>
        <v>0.45507091492615875</v>
      </c>
      <c r="X480" s="1" t="b">
        <f t="shared" si="153"/>
        <v>1</v>
      </c>
      <c r="Y480" s="1" t="b">
        <f t="shared" si="154"/>
        <v>0</v>
      </c>
      <c r="Z480" s="1" t="b">
        <f t="shared" si="155"/>
        <v>1</v>
      </c>
      <c r="AA480" s="1" t="b">
        <f t="shared" si="156"/>
        <v>0</v>
      </c>
      <c r="AB480" s="1" t="str">
        <f t="shared" si="145"/>
        <v/>
      </c>
      <c r="AC480" s="1" t="str">
        <f t="shared" si="146"/>
        <v/>
      </c>
      <c r="AD480" s="1">
        <f t="shared" si="147"/>
        <v>0</v>
      </c>
      <c r="AE480" s="1">
        <f t="shared" si="148"/>
        <v>0</v>
      </c>
      <c r="AF480" s="1">
        <f>SUM($AE$2:AE479)</f>
        <v>-7.9899999999999523</v>
      </c>
    </row>
    <row r="481" spans="1:32" x14ac:dyDescent="0.25">
      <c r="A481" t="s">
        <v>8</v>
      </c>
      <c r="B481" t="s">
        <v>487</v>
      </c>
      <c r="C481">
        <v>213.25</v>
      </c>
      <c r="D481">
        <v>214.83</v>
      </c>
      <c r="E481">
        <v>215.05</v>
      </c>
      <c r="F481">
        <v>212.91</v>
      </c>
      <c r="G481">
        <v>73354</v>
      </c>
      <c r="H481" s="1">
        <f t="shared" si="149"/>
        <v>212.79794296654416</v>
      </c>
      <c r="I481" s="1">
        <f t="shared" si="150"/>
        <v>211.57870874647068</v>
      </c>
      <c r="J481" s="1">
        <f t="shared" si="151"/>
        <v>210.92526295532016</v>
      </c>
      <c r="K481" s="1">
        <f t="shared" si="152"/>
        <v>209.92471682136977</v>
      </c>
      <c r="L481">
        <v>1.216</v>
      </c>
      <c r="M481" s="1">
        <f t="shared" si="157"/>
        <v>258.096</v>
      </c>
      <c r="N481" s="1">
        <f t="shared" si="158"/>
        <v>0</v>
      </c>
      <c r="O481" s="1">
        <f t="shared" si="159"/>
        <v>155.69523785714287</v>
      </c>
      <c r="P481" s="1">
        <f t="shared" si="160"/>
        <v>31.773530000000001</v>
      </c>
      <c r="Q481" s="1">
        <f t="shared" si="161"/>
        <v>4.9001555023046812</v>
      </c>
      <c r="R481" s="1">
        <f t="shared" si="162"/>
        <v>83.051294163189652</v>
      </c>
      <c r="S481" s="1">
        <f t="shared" si="163"/>
        <v>83.051294163189652</v>
      </c>
      <c r="T481" s="1">
        <f t="shared" si="164"/>
        <v>63.099118000507858</v>
      </c>
      <c r="U481" s="1">
        <f t="shared" si="165"/>
        <v>1</v>
      </c>
      <c r="V481" s="1">
        <f t="shared" si="166"/>
        <v>1</v>
      </c>
      <c r="W481" s="1">
        <f t="shared" si="144"/>
        <v>0.58893666695207636</v>
      </c>
      <c r="X481" s="1" t="b">
        <f t="shared" si="153"/>
        <v>1</v>
      </c>
      <c r="Y481" s="1" t="b">
        <f t="shared" si="154"/>
        <v>0</v>
      </c>
      <c r="Z481" s="1" t="b">
        <f t="shared" si="155"/>
        <v>1</v>
      </c>
      <c r="AA481" s="1" t="b">
        <f t="shared" si="156"/>
        <v>0</v>
      </c>
      <c r="AB481" s="1" t="str">
        <f t="shared" si="145"/>
        <v/>
      </c>
      <c r="AC481" s="1" t="str">
        <f t="shared" si="146"/>
        <v/>
      </c>
      <c r="AD481" s="1">
        <f t="shared" si="147"/>
        <v>0</v>
      </c>
      <c r="AE481" s="1">
        <f t="shared" si="148"/>
        <v>0</v>
      </c>
      <c r="AF481" s="1">
        <f>SUM($AE$2:AE480)</f>
        <v>-7.9899999999999523</v>
      </c>
    </row>
    <row r="482" spans="1:32" x14ac:dyDescent="0.25">
      <c r="A482" t="s">
        <v>8</v>
      </c>
      <c r="B482" t="s">
        <v>488</v>
      </c>
      <c r="C482">
        <v>215.01</v>
      </c>
      <c r="D482">
        <v>214.26</v>
      </c>
      <c r="E482">
        <v>215.43</v>
      </c>
      <c r="F482">
        <v>213.35</v>
      </c>
      <c r="G482">
        <v>40030</v>
      </c>
      <c r="H482" s="1">
        <f t="shared" si="149"/>
        <v>213.52897148327207</v>
      </c>
      <c r="I482" s="1">
        <f t="shared" si="150"/>
        <v>213.09035437323533</v>
      </c>
      <c r="J482" s="1">
        <f t="shared" si="151"/>
        <v>212.85527853648361</v>
      </c>
      <c r="K482" s="1">
        <f t="shared" si="152"/>
        <v>211.60538826143119</v>
      </c>
      <c r="L482">
        <v>-0.26500000000000001</v>
      </c>
      <c r="M482" s="1">
        <f t="shared" si="157"/>
        <v>0</v>
      </c>
      <c r="N482" s="1">
        <f t="shared" si="158"/>
        <v>56.929950000000005</v>
      </c>
      <c r="O482" s="1">
        <f t="shared" si="159"/>
        <v>174.13066642857143</v>
      </c>
      <c r="P482" s="1">
        <f t="shared" si="160"/>
        <v>23.490280000000002</v>
      </c>
      <c r="Q482" s="1">
        <f t="shared" si="161"/>
        <v>7.4128816867475154</v>
      </c>
      <c r="R482" s="1">
        <f t="shared" si="162"/>
        <v>88.113466500126094</v>
      </c>
      <c r="S482" s="1">
        <f t="shared" si="163"/>
        <v>88.113466500126094</v>
      </c>
      <c r="T482" s="1">
        <f t="shared" si="164"/>
        <v>63.099118000507858</v>
      </c>
      <c r="U482" s="1">
        <f t="shared" si="165"/>
        <v>1</v>
      </c>
      <c r="V482" s="1">
        <f t="shared" si="166"/>
        <v>1</v>
      </c>
      <c r="W482" s="1">
        <f t="shared" ref="W482:W545" si="167">AVERAGE(U479:U482)</f>
        <v>0.83893666695207636</v>
      </c>
      <c r="X482" s="1" t="b">
        <f t="shared" si="153"/>
        <v>1</v>
      </c>
      <c r="Y482" s="1" t="b">
        <f t="shared" si="154"/>
        <v>0</v>
      </c>
      <c r="Z482" s="1" t="b">
        <f t="shared" si="155"/>
        <v>1</v>
      </c>
      <c r="AA482" s="1" t="b">
        <f t="shared" si="156"/>
        <v>0</v>
      </c>
      <c r="AB482" s="1" t="str">
        <f t="shared" si="145"/>
        <v/>
      </c>
      <c r="AC482" s="1" t="str">
        <f t="shared" si="146"/>
        <v/>
      </c>
      <c r="AD482" s="1">
        <f t="shared" si="147"/>
        <v>0</v>
      </c>
      <c r="AE482" s="1">
        <f t="shared" si="148"/>
        <v>0</v>
      </c>
      <c r="AF482" s="1">
        <f>SUM($AE$2:AE481)</f>
        <v>-7.9899999999999523</v>
      </c>
    </row>
    <row r="483" spans="1:32" x14ac:dyDescent="0.25">
      <c r="A483" t="s">
        <v>8</v>
      </c>
      <c r="B483" t="s">
        <v>489</v>
      </c>
      <c r="C483">
        <v>214.65</v>
      </c>
      <c r="D483">
        <v>216.38</v>
      </c>
      <c r="E483">
        <v>216.99</v>
      </c>
      <c r="F483">
        <v>214.33</v>
      </c>
      <c r="G483">
        <v>55029</v>
      </c>
      <c r="H483" s="1">
        <f t="shared" si="149"/>
        <v>214.95448574163603</v>
      </c>
      <c r="I483" s="1">
        <f t="shared" si="150"/>
        <v>214.09917718661768</v>
      </c>
      <c r="J483" s="1">
        <f t="shared" si="151"/>
        <v>213.64077652314376</v>
      </c>
      <c r="K483" s="1">
        <f t="shared" si="152"/>
        <v>213.12308716554145</v>
      </c>
      <c r="L483">
        <v>0.98899999999999999</v>
      </c>
      <c r="M483" s="1">
        <f t="shared" si="157"/>
        <v>211.90313999999998</v>
      </c>
      <c r="N483" s="1">
        <f t="shared" si="158"/>
        <v>0</v>
      </c>
      <c r="O483" s="1">
        <f t="shared" si="159"/>
        <v>129.41824214285714</v>
      </c>
      <c r="P483" s="1">
        <f t="shared" si="160"/>
        <v>27.556705000000001</v>
      </c>
      <c r="Q483" s="1">
        <f t="shared" si="161"/>
        <v>4.6964338495062137</v>
      </c>
      <c r="R483" s="1">
        <f t="shared" si="162"/>
        <v>82.44515733142967</v>
      </c>
      <c r="S483" s="1">
        <f t="shared" si="163"/>
        <v>88.113466500126094</v>
      </c>
      <c r="T483" s="1">
        <f t="shared" si="164"/>
        <v>63.099118000507858</v>
      </c>
      <c r="U483" s="1">
        <f t="shared" si="165"/>
        <v>0.77339768937884057</v>
      </c>
      <c r="V483" s="1">
        <f t="shared" si="166"/>
        <v>0.88669884468942028</v>
      </c>
      <c r="W483" s="1">
        <f t="shared" si="167"/>
        <v>0.94334942234471009</v>
      </c>
      <c r="X483" s="1" t="b">
        <f t="shared" si="153"/>
        <v>1</v>
      </c>
      <c r="Y483" s="1" t="b">
        <f t="shared" si="154"/>
        <v>0</v>
      </c>
      <c r="Z483" s="1" t="b">
        <f t="shared" si="155"/>
        <v>0</v>
      </c>
      <c r="AA483" s="1" t="b">
        <f t="shared" si="156"/>
        <v>1</v>
      </c>
      <c r="AB483" s="1" t="str">
        <f t="shared" si="145"/>
        <v/>
      </c>
      <c r="AC483" s="1" t="str">
        <f t="shared" si="146"/>
        <v/>
      </c>
      <c r="AD483" s="1">
        <f t="shared" si="147"/>
        <v>0</v>
      </c>
      <c r="AE483" s="1">
        <f t="shared" si="148"/>
        <v>0</v>
      </c>
      <c r="AF483" s="1">
        <f>SUM($AE$2:AE482)</f>
        <v>-7.9899999999999523</v>
      </c>
    </row>
    <row r="484" spans="1:32" x14ac:dyDescent="0.25">
      <c r="A484" t="s">
        <v>8</v>
      </c>
      <c r="B484" t="s">
        <v>490</v>
      </c>
      <c r="C484">
        <v>218.05</v>
      </c>
      <c r="D484">
        <v>215.47</v>
      </c>
      <c r="E484">
        <v>218.11</v>
      </c>
      <c r="F484">
        <v>215.17</v>
      </c>
      <c r="G484">
        <v>78655</v>
      </c>
      <c r="H484" s="1">
        <f t="shared" si="149"/>
        <v>215.21224287081802</v>
      </c>
      <c r="I484" s="1">
        <f t="shared" si="150"/>
        <v>215.05758859330882</v>
      </c>
      <c r="J484" s="1">
        <f t="shared" si="151"/>
        <v>214.97470198706208</v>
      </c>
      <c r="K484" s="1">
        <f t="shared" si="152"/>
        <v>214.11281721461157</v>
      </c>
      <c r="L484">
        <v>-0.42099999999999999</v>
      </c>
      <c r="M484" s="1">
        <f t="shared" si="157"/>
        <v>0</v>
      </c>
      <c r="N484" s="1">
        <f t="shared" si="158"/>
        <v>91.095979999999997</v>
      </c>
      <c r="O484" s="1">
        <f t="shared" si="159"/>
        <v>131.05418071428571</v>
      </c>
      <c r="P484" s="1">
        <f t="shared" si="160"/>
        <v>27.556705000000001</v>
      </c>
      <c r="Q484" s="1">
        <f t="shared" si="161"/>
        <v>4.7558001115984547</v>
      </c>
      <c r="R484" s="1">
        <f t="shared" si="162"/>
        <v>82.626220844867248</v>
      </c>
      <c r="S484" s="1">
        <f t="shared" si="163"/>
        <v>88.113466500126094</v>
      </c>
      <c r="T484" s="1">
        <f t="shared" si="164"/>
        <v>63.099118000507858</v>
      </c>
      <c r="U484" s="1">
        <f t="shared" si="165"/>
        <v>0.78063607551711411</v>
      </c>
      <c r="V484" s="1">
        <f t="shared" si="166"/>
        <v>0.77701688244797729</v>
      </c>
      <c r="W484" s="1">
        <f t="shared" si="167"/>
        <v>0.88850844122398864</v>
      </c>
      <c r="X484" s="1" t="b">
        <f t="shared" si="153"/>
        <v>1</v>
      </c>
      <c r="Y484" s="1" t="b">
        <f t="shared" si="154"/>
        <v>0</v>
      </c>
      <c r="Z484" s="1" t="b">
        <f t="shared" si="155"/>
        <v>0</v>
      </c>
      <c r="AA484" s="1" t="b">
        <f t="shared" si="156"/>
        <v>1</v>
      </c>
      <c r="AB484" s="1" t="str">
        <f t="shared" si="145"/>
        <v/>
      </c>
      <c r="AC484" s="1" t="str">
        <f t="shared" si="146"/>
        <v/>
      </c>
      <c r="AD484" s="1">
        <f t="shared" si="147"/>
        <v>0</v>
      </c>
      <c r="AE484" s="1">
        <f t="shared" si="148"/>
        <v>0</v>
      </c>
      <c r="AF484" s="1">
        <f>SUM($AE$2:AE483)</f>
        <v>-7.9899999999999523</v>
      </c>
    </row>
    <row r="485" spans="1:32" x14ac:dyDescent="0.25">
      <c r="A485" t="s">
        <v>8</v>
      </c>
      <c r="B485" t="s">
        <v>491</v>
      </c>
      <c r="C485">
        <v>215.78</v>
      </c>
      <c r="D485">
        <v>212.91</v>
      </c>
      <c r="E485">
        <v>215.78</v>
      </c>
      <c r="F485">
        <v>211.76</v>
      </c>
      <c r="G485">
        <v>67093</v>
      </c>
      <c r="H485" s="1">
        <f t="shared" si="149"/>
        <v>214.06112143540901</v>
      </c>
      <c r="I485" s="1">
        <f t="shared" si="150"/>
        <v>214.75179429665442</v>
      </c>
      <c r="J485" s="1">
        <f t="shared" si="151"/>
        <v>215.12195883666828</v>
      </c>
      <c r="K485" s="1">
        <f t="shared" si="152"/>
        <v>215.03621955257941</v>
      </c>
      <c r="L485">
        <v>-1.1879999999999999</v>
      </c>
      <c r="M485" s="1">
        <f t="shared" si="157"/>
        <v>0</v>
      </c>
      <c r="N485" s="1">
        <f t="shared" si="158"/>
        <v>255.97835999999998</v>
      </c>
      <c r="O485" s="1">
        <f t="shared" si="159"/>
        <v>131.05418071428571</v>
      </c>
      <c r="P485" s="1">
        <f t="shared" si="160"/>
        <v>11.567246428571428</v>
      </c>
      <c r="Q485" s="1">
        <f t="shared" si="161"/>
        <v>11.329764739046118</v>
      </c>
      <c r="R485" s="1">
        <f t="shared" si="162"/>
        <v>91.889545168423354</v>
      </c>
      <c r="S485" s="1">
        <f t="shared" si="163"/>
        <v>91.889545168423354</v>
      </c>
      <c r="T485" s="1">
        <f t="shared" si="164"/>
        <v>63.099118000507858</v>
      </c>
      <c r="U485" s="1">
        <f t="shared" si="165"/>
        <v>1</v>
      </c>
      <c r="V485" s="1">
        <f t="shared" si="166"/>
        <v>0.89031803775855711</v>
      </c>
      <c r="W485" s="1">
        <f t="shared" si="167"/>
        <v>0.88850844122398864</v>
      </c>
      <c r="X485" s="1" t="b">
        <f t="shared" si="153"/>
        <v>0</v>
      </c>
      <c r="Y485" s="1" t="b">
        <f t="shared" si="154"/>
        <v>0</v>
      </c>
      <c r="Z485" s="1" t="b">
        <f t="shared" si="155"/>
        <v>1</v>
      </c>
      <c r="AA485" s="1" t="b">
        <f t="shared" si="156"/>
        <v>0</v>
      </c>
      <c r="AB485" s="1" t="str">
        <f t="shared" si="145"/>
        <v/>
      </c>
      <c r="AC485" s="1" t="str">
        <f t="shared" si="146"/>
        <v/>
      </c>
      <c r="AD485" s="1">
        <f t="shared" si="147"/>
        <v>0</v>
      </c>
      <c r="AE485" s="1">
        <f t="shared" si="148"/>
        <v>0</v>
      </c>
      <c r="AF485" s="1">
        <f>SUM($AE$2:AE484)</f>
        <v>-7.9899999999999523</v>
      </c>
    </row>
    <row r="486" spans="1:32" x14ac:dyDescent="0.25">
      <c r="A486" t="s">
        <v>8</v>
      </c>
      <c r="B486" t="s">
        <v>492</v>
      </c>
      <c r="C486">
        <v>212</v>
      </c>
      <c r="D486">
        <v>212.1</v>
      </c>
      <c r="E486">
        <v>213.64</v>
      </c>
      <c r="F486">
        <v>210.73</v>
      </c>
      <c r="G486">
        <v>46369</v>
      </c>
      <c r="H486" s="1">
        <f t="shared" si="149"/>
        <v>213.08056071770449</v>
      </c>
      <c r="I486" s="1">
        <f t="shared" si="150"/>
        <v>213.66889714832723</v>
      </c>
      <c r="J486" s="1">
        <f t="shared" si="151"/>
        <v>213.9842147124518</v>
      </c>
      <c r="K486" s="1">
        <f t="shared" si="152"/>
        <v>214.72540828375239</v>
      </c>
      <c r="L486">
        <v>-0.38</v>
      </c>
      <c r="M486" s="1">
        <f t="shared" si="157"/>
        <v>0</v>
      </c>
      <c r="N486" s="1">
        <f t="shared" si="158"/>
        <v>80.905799999999999</v>
      </c>
      <c r="O486" s="1">
        <f t="shared" si="159"/>
        <v>118.84586642857141</v>
      </c>
      <c r="P486" s="1">
        <f t="shared" si="160"/>
        <v>29.851414999999999</v>
      </c>
      <c r="Q486" s="1">
        <f t="shared" si="161"/>
        <v>3.9812473354637095</v>
      </c>
      <c r="R486" s="1">
        <f t="shared" si="162"/>
        <v>79.924706952803646</v>
      </c>
      <c r="S486" s="1">
        <f t="shared" si="163"/>
        <v>91.889545168423354</v>
      </c>
      <c r="T486" s="1">
        <f t="shared" si="164"/>
        <v>63.099118000507858</v>
      </c>
      <c r="U486" s="1">
        <f t="shared" si="165"/>
        <v>0.58441609268814498</v>
      </c>
      <c r="V486" s="1">
        <f t="shared" si="166"/>
        <v>0.79220804634407249</v>
      </c>
      <c r="W486" s="1">
        <f t="shared" si="167"/>
        <v>0.78461246439602483</v>
      </c>
      <c r="X486" s="1" t="b">
        <f t="shared" si="153"/>
        <v>0</v>
      </c>
      <c r="Y486" s="1" t="b">
        <f t="shared" si="154"/>
        <v>0</v>
      </c>
      <c r="Z486" s="1" t="b">
        <f t="shared" si="155"/>
        <v>1</v>
      </c>
      <c r="AA486" s="1" t="b">
        <f t="shared" si="156"/>
        <v>0</v>
      </c>
      <c r="AB486" s="1" t="str">
        <f t="shared" si="145"/>
        <v/>
      </c>
      <c r="AC486" s="1" t="str">
        <f t="shared" si="146"/>
        <v/>
      </c>
      <c r="AD486" s="1">
        <f t="shared" si="147"/>
        <v>0</v>
      </c>
      <c r="AE486" s="1">
        <f t="shared" si="148"/>
        <v>0</v>
      </c>
      <c r="AF486" s="1">
        <f>SUM($AE$2:AE485)</f>
        <v>-7.9899999999999523</v>
      </c>
    </row>
    <row r="487" spans="1:32" x14ac:dyDescent="0.25">
      <c r="A487" t="s">
        <v>8</v>
      </c>
      <c r="B487" t="s">
        <v>493</v>
      </c>
      <c r="C487">
        <v>216.6</v>
      </c>
      <c r="D487">
        <v>219.77</v>
      </c>
      <c r="E487">
        <v>219.98</v>
      </c>
      <c r="F487">
        <v>216.54</v>
      </c>
      <c r="G487">
        <v>105397</v>
      </c>
      <c r="H487" s="1">
        <f t="shared" si="149"/>
        <v>216.42528035885226</v>
      </c>
      <c r="I487" s="1">
        <f t="shared" si="150"/>
        <v>214.41844857416362</v>
      </c>
      <c r="J487" s="1">
        <f t="shared" si="151"/>
        <v>213.34289166995137</v>
      </c>
      <c r="K487" s="1">
        <f t="shared" si="152"/>
        <v>213.72960463938867</v>
      </c>
      <c r="L487">
        <v>3.6160000000000001</v>
      </c>
      <c r="M487" s="1">
        <f t="shared" si="157"/>
        <v>766.95360000000005</v>
      </c>
      <c r="N487" s="1">
        <f t="shared" si="158"/>
        <v>0</v>
      </c>
      <c r="O487" s="1">
        <f t="shared" si="159"/>
        <v>88.921544999999995</v>
      </c>
      <c r="P487" s="1">
        <f t="shared" si="160"/>
        <v>35.630400714285713</v>
      </c>
      <c r="Q487" s="1">
        <f t="shared" si="161"/>
        <v>2.4956650281047117</v>
      </c>
      <c r="R487" s="1">
        <f t="shared" si="162"/>
        <v>71.393140018848356</v>
      </c>
      <c r="S487" s="1">
        <f t="shared" si="163"/>
        <v>91.889545168423354</v>
      </c>
      <c r="T487" s="1">
        <f t="shared" si="164"/>
        <v>63.099118000507858</v>
      </c>
      <c r="U487" s="1">
        <f t="shared" si="165"/>
        <v>0.28808263142352702</v>
      </c>
      <c r="V487" s="1">
        <f t="shared" si="166"/>
        <v>0.43624936205583598</v>
      </c>
      <c r="W487" s="1">
        <f t="shared" si="167"/>
        <v>0.66328369990719649</v>
      </c>
      <c r="X487" s="1" t="b">
        <f t="shared" si="153"/>
        <v>0</v>
      </c>
      <c r="Y487" s="1" t="b">
        <f t="shared" si="154"/>
        <v>1</v>
      </c>
      <c r="Z487" s="1" t="b">
        <f t="shared" si="155"/>
        <v>0</v>
      </c>
      <c r="AA487" s="1" t="b">
        <f t="shared" si="156"/>
        <v>1</v>
      </c>
      <c r="AB487" s="1" t="str">
        <f t="shared" si="145"/>
        <v/>
      </c>
      <c r="AC487" s="1" t="str">
        <f t="shared" si="146"/>
        <v/>
      </c>
      <c r="AD487" s="1">
        <f t="shared" si="147"/>
        <v>0</v>
      </c>
      <c r="AE487" s="1">
        <f t="shared" si="148"/>
        <v>0</v>
      </c>
      <c r="AF487" s="1">
        <f>SUM($AE$2:AE486)</f>
        <v>-7.9899999999999523</v>
      </c>
    </row>
    <row r="488" spans="1:32" x14ac:dyDescent="0.25">
      <c r="A488" t="s">
        <v>8</v>
      </c>
      <c r="B488" t="s">
        <v>494</v>
      </c>
      <c r="C488">
        <v>216.35</v>
      </c>
      <c r="D488">
        <v>217</v>
      </c>
      <c r="E488">
        <v>218.21</v>
      </c>
      <c r="F488">
        <v>216.01</v>
      </c>
      <c r="G488">
        <v>61956</v>
      </c>
      <c r="H488" s="1">
        <f t="shared" si="149"/>
        <v>216.71264017942613</v>
      </c>
      <c r="I488" s="1">
        <f t="shared" si="150"/>
        <v>216.54022428708183</v>
      </c>
      <c r="J488" s="1">
        <f t="shared" si="151"/>
        <v>216.4478183839953</v>
      </c>
      <c r="K488" s="1">
        <f t="shared" si="152"/>
        <v>214.44413565302767</v>
      </c>
      <c r="L488">
        <v>-1.26</v>
      </c>
      <c r="M488" s="1">
        <f t="shared" si="157"/>
        <v>0</v>
      </c>
      <c r="N488" s="1">
        <f t="shared" si="158"/>
        <v>276.91020000000003</v>
      </c>
      <c r="O488" s="1">
        <f t="shared" si="159"/>
        <v>143.703945</v>
      </c>
      <c r="P488" s="1">
        <f t="shared" si="160"/>
        <v>34.636434999999999</v>
      </c>
      <c r="Q488" s="1">
        <f t="shared" si="161"/>
        <v>4.1489242469671028</v>
      </c>
      <c r="R488" s="1">
        <f t="shared" si="162"/>
        <v>80.578467422801282</v>
      </c>
      <c r="S488" s="1">
        <f t="shared" si="163"/>
        <v>91.889545168423354</v>
      </c>
      <c r="T488" s="1">
        <f t="shared" si="164"/>
        <v>63.099118000507858</v>
      </c>
      <c r="U488" s="1">
        <f t="shared" si="165"/>
        <v>0.60712365677480062</v>
      </c>
      <c r="V488" s="1">
        <f t="shared" si="166"/>
        <v>0.4476031440991638</v>
      </c>
      <c r="W488" s="1">
        <f t="shared" si="167"/>
        <v>0.61990559522161814</v>
      </c>
      <c r="X488" s="1" t="b">
        <f t="shared" si="153"/>
        <v>1</v>
      </c>
      <c r="Y488" s="1" t="b">
        <f t="shared" si="154"/>
        <v>0</v>
      </c>
      <c r="Z488" s="1" t="b">
        <f t="shared" si="155"/>
        <v>0</v>
      </c>
      <c r="AA488" s="1" t="b">
        <f t="shared" si="156"/>
        <v>1</v>
      </c>
      <c r="AB488" s="1" t="str">
        <f t="shared" si="145"/>
        <v/>
      </c>
      <c r="AC488" s="1" t="str">
        <f t="shared" si="146"/>
        <v/>
      </c>
      <c r="AD488" s="1">
        <f t="shared" si="147"/>
        <v>0</v>
      </c>
      <c r="AE488" s="1">
        <f t="shared" si="148"/>
        <v>0</v>
      </c>
      <c r="AF488" s="1">
        <f>SUM($AE$2:AE487)</f>
        <v>-7.9899999999999523</v>
      </c>
    </row>
    <row r="489" spans="1:32" x14ac:dyDescent="0.25">
      <c r="A489" t="s">
        <v>8</v>
      </c>
      <c r="B489" t="s">
        <v>495</v>
      </c>
      <c r="C489">
        <v>214.89</v>
      </c>
      <c r="D489">
        <v>216.64</v>
      </c>
      <c r="E489">
        <v>217.16</v>
      </c>
      <c r="F489">
        <v>214.09</v>
      </c>
      <c r="G489">
        <v>76642</v>
      </c>
      <c r="H489" s="1">
        <f t="shared" si="149"/>
        <v>216.67632008971304</v>
      </c>
      <c r="I489" s="1">
        <f t="shared" si="150"/>
        <v>216.69811214354092</v>
      </c>
      <c r="J489" s="1">
        <f t="shared" si="151"/>
        <v>216.70979154493884</v>
      </c>
      <c r="K489" s="1">
        <f t="shared" si="152"/>
        <v>216.54121708024519</v>
      </c>
      <c r="L489">
        <v>-0.16600000000000001</v>
      </c>
      <c r="M489" s="1">
        <f t="shared" si="157"/>
        <v>0</v>
      </c>
      <c r="N489" s="1">
        <f t="shared" si="158"/>
        <v>36.021999999999998</v>
      </c>
      <c r="O489" s="1">
        <f t="shared" si="159"/>
        <v>140.78251642857143</v>
      </c>
      <c r="P489" s="1">
        <f t="shared" si="160"/>
        <v>54.415734999999998</v>
      </c>
      <c r="Q489" s="1">
        <f t="shared" si="161"/>
        <v>2.5871655768055222</v>
      </c>
      <c r="R489" s="1">
        <f t="shared" si="162"/>
        <v>72.122836858550315</v>
      </c>
      <c r="S489" s="1">
        <f t="shared" si="163"/>
        <v>91.889545168423354</v>
      </c>
      <c r="T489" s="1">
        <f t="shared" si="164"/>
        <v>63.099118000507858</v>
      </c>
      <c r="U489" s="1">
        <f t="shared" si="165"/>
        <v>0.31342775171111847</v>
      </c>
      <c r="V489" s="1">
        <f t="shared" si="166"/>
        <v>0.46027570424295955</v>
      </c>
      <c r="W489" s="1">
        <f t="shared" si="167"/>
        <v>0.44826253314939779</v>
      </c>
      <c r="X489" s="1" t="b">
        <f t="shared" si="153"/>
        <v>0</v>
      </c>
      <c r="Y489" s="1" t="b">
        <f t="shared" si="154"/>
        <v>0</v>
      </c>
      <c r="Z489" s="1" t="b">
        <f t="shared" si="155"/>
        <v>1</v>
      </c>
      <c r="AA489" s="1" t="b">
        <f t="shared" si="156"/>
        <v>0</v>
      </c>
      <c r="AB489" s="1" t="str">
        <f t="shared" si="145"/>
        <v/>
      </c>
      <c r="AC489" s="1" t="str">
        <f t="shared" si="146"/>
        <v/>
      </c>
      <c r="AD489" s="1">
        <f t="shared" si="147"/>
        <v>0</v>
      </c>
      <c r="AE489" s="1">
        <f t="shared" si="148"/>
        <v>0</v>
      </c>
      <c r="AF489" s="1">
        <f>SUM($AE$2:AE488)</f>
        <v>-7.9899999999999523</v>
      </c>
    </row>
    <row r="490" spans="1:32" x14ac:dyDescent="0.25">
      <c r="A490" t="s">
        <v>8</v>
      </c>
      <c r="B490" t="s">
        <v>496</v>
      </c>
      <c r="C490">
        <v>217.64</v>
      </c>
      <c r="D490">
        <v>217.63</v>
      </c>
      <c r="E490">
        <v>218.94</v>
      </c>
      <c r="F490">
        <v>216.69</v>
      </c>
      <c r="G490">
        <v>67113</v>
      </c>
      <c r="H490" s="1">
        <f t="shared" si="149"/>
        <v>217.15316004485652</v>
      </c>
      <c r="I490" s="1">
        <f t="shared" si="150"/>
        <v>216.86705607177046</v>
      </c>
      <c r="J490" s="1">
        <f t="shared" si="151"/>
        <v>216.71371930188116</v>
      </c>
      <c r="K490" s="1">
        <f t="shared" si="152"/>
        <v>216.70738465952559</v>
      </c>
      <c r="L490">
        <v>0.45700000000000002</v>
      </c>
      <c r="M490" s="1">
        <f t="shared" si="157"/>
        <v>99.004480000000001</v>
      </c>
      <c r="N490" s="1">
        <f t="shared" si="158"/>
        <v>0</v>
      </c>
      <c r="O490" s="1">
        <f t="shared" si="159"/>
        <v>126.07290571428572</v>
      </c>
      <c r="P490" s="1">
        <f t="shared" si="160"/>
        <v>56.988735000000005</v>
      </c>
      <c r="Q490" s="1">
        <f t="shared" si="161"/>
        <v>2.2122425724011197</v>
      </c>
      <c r="R490" s="1">
        <f t="shared" si="162"/>
        <v>68.869100715127189</v>
      </c>
      <c r="S490" s="1">
        <f t="shared" si="163"/>
        <v>91.889545168423354</v>
      </c>
      <c r="T490" s="1">
        <f t="shared" si="164"/>
        <v>63.099118000507858</v>
      </c>
      <c r="U490" s="1">
        <f t="shared" si="165"/>
        <v>0.20041323739195821</v>
      </c>
      <c r="V490" s="1">
        <f t="shared" si="166"/>
        <v>0.25692049455153831</v>
      </c>
      <c r="W490" s="1">
        <f t="shared" si="167"/>
        <v>0.35226181932535106</v>
      </c>
      <c r="X490" s="1" t="b">
        <f t="shared" si="153"/>
        <v>1</v>
      </c>
      <c r="Y490" s="1" t="b">
        <f t="shared" si="154"/>
        <v>1</v>
      </c>
      <c r="Z490" s="1" t="b">
        <f t="shared" si="155"/>
        <v>0</v>
      </c>
      <c r="AA490" s="1" t="b">
        <f t="shared" si="156"/>
        <v>1</v>
      </c>
      <c r="AB490" s="1" t="str">
        <f t="shared" si="145"/>
        <v/>
      </c>
      <c r="AC490" s="1" t="str">
        <f t="shared" si="146"/>
        <v/>
      </c>
      <c r="AD490" s="1">
        <f t="shared" si="147"/>
        <v>0</v>
      </c>
      <c r="AE490" s="1">
        <f t="shared" si="148"/>
        <v>0</v>
      </c>
      <c r="AF490" s="1">
        <f>SUM($AE$2:AE489)</f>
        <v>-7.9899999999999523</v>
      </c>
    </row>
    <row r="491" spans="1:32" x14ac:dyDescent="0.25">
      <c r="A491" t="s">
        <v>8</v>
      </c>
      <c r="B491" t="s">
        <v>497</v>
      </c>
      <c r="C491">
        <v>216.6</v>
      </c>
      <c r="D491">
        <v>218</v>
      </c>
      <c r="E491">
        <v>220.65</v>
      </c>
      <c r="F491">
        <v>216.32</v>
      </c>
      <c r="G491">
        <v>75654</v>
      </c>
      <c r="H491" s="1">
        <f t="shared" si="149"/>
        <v>217.57658002242826</v>
      </c>
      <c r="I491" s="1">
        <f t="shared" si="150"/>
        <v>217.32252803588523</v>
      </c>
      <c r="J491" s="1">
        <f t="shared" si="151"/>
        <v>217.18636945486216</v>
      </c>
      <c r="K491" s="1">
        <f t="shared" si="152"/>
        <v>216.87832914568321</v>
      </c>
      <c r="L491">
        <v>0.17</v>
      </c>
      <c r="M491" s="1">
        <f t="shared" si="157"/>
        <v>36.997100000000003</v>
      </c>
      <c r="N491" s="1">
        <f t="shared" si="158"/>
        <v>0</v>
      </c>
      <c r="O491" s="1">
        <f t="shared" si="159"/>
        <v>124.49626500000001</v>
      </c>
      <c r="P491" s="1">
        <f t="shared" si="160"/>
        <v>56.988735000000005</v>
      </c>
      <c r="Q491" s="1">
        <f t="shared" si="161"/>
        <v>2.1845767413507247</v>
      </c>
      <c r="R491" s="1">
        <f t="shared" si="162"/>
        <v>68.598652781221588</v>
      </c>
      <c r="S491" s="1">
        <f t="shared" si="163"/>
        <v>91.889545168423354</v>
      </c>
      <c r="T491" s="1">
        <f t="shared" si="164"/>
        <v>63.099118000507858</v>
      </c>
      <c r="U491" s="1">
        <f t="shared" si="165"/>
        <v>0.1910195617674787</v>
      </c>
      <c r="V491" s="1">
        <f t="shared" si="166"/>
        <v>0.19571639957971845</v>
      </c>
      <c r="W491" s="1">
        <f t="shared" si="167"/>
        <v>0.32799605191133896</v>
      </c>
      <c r="X491" s="1" t="b">
        <f t="shared" si="153"/>
        <v>1</v>
      </c>
      <c r="Y491" s="1" t="b">
        <f t="shared" si="154"/>
        <v>1</v>
      </c>
      <c r="Z491" s="1" t="b">
        <f t="shared" si="155"/>
        <v>0</v>
      </c>
      <c r="AA491" s="1" t="b">
        <f t="shared" si="156"/>
        <v>1</v>
      </c>
      <c r="AB491" s="1" t="str">
        <f t="shared" si="145"/>
        <v/>
      </c>
      <c r="AC491" s="1" t="str">
        <f t="shared" si="146"/>
        <v/>
      </c>
      <c r="AD491" s="1">
        <f t="shared" si="147"/>
        <v>0</v>
      </c>
      <c r="AE491" s="1">
        <f t="shared" si="148"/>
        <v>0</v>
      </c>
      <c r="AF491" s="1">
        <f>SUM($AE$2:AE490)</f>
        <v>-7.9899999999999523</v>
      </c>
    </row>
    <row r="492" spans="1:32" x14ac:dyDescent="0.25">
      <c r="A492" t="s">
        <v>8</v>
      </c>
      <c r="B492" t="s">
        <v>498</v>
      </c>
      <c r="C492">
        <v>221.5</v>
      </c>
      <c r="D492">
        <v>221.78</v>
      </c>
      <c r="E492">
        <v>223.08</v>
      </c>
      <c r="F492">
        <v>220.82</v>
      </c>
      <c r="G492">
        <v>96512</v>
      </c>
      <c r="H492" s="1">
        <f t="shared" si="149"/>
        <v>219.67829001121413</v>
      </c>
      <c r="I492" s="1">
        <f t="shared" si="150"/>
        <v>218.41726401794261</v>
      </c>
      <c r="J492" s="1">
        <f t="shared" si="151"/>
        <v>217.74142002154872</v>
      </c>
      <c r="K492" s="1">
        <f t="shared" si="152"/>
        <v>217.36688099075207</v>
      </c>
      <c r="L492">
        <v>1.734</v>
      </c>
      <c r="M492" s="1">
        <f t="shared" si="157"/>
        <v>378.012</v>
      </c>
      <c r="N492" s="1">
        <f t="shared" si="158"/>
        <v>0</v>
      </c>
      <c r="O492" s="1">
        <f t="shared" si="159"/>
        <v>114.14253500000002</v>
      </c>
      <c r="P492" s="1">
        <f t="shared" si="160"/>
        <v>56.988735000000005</v>
      </c>
      <c r="Q492" s="1">
        <f t="shared" si="161"/>
        <v>2.0028964496228951</v>
      </c>
      <c r="R492" s="1">
        <f t="shared" si="162"/>
        <v>66.698818398297405</v>
      </c>
      <c r="S492" s="1">
        <f t="shared" si="163"/>
        <v>91.889545168423354</v>
      </c>
      <c r="T492" s="1">
        <f t="shared" si="164"/>
        <v>66.698818398297405</v>
      </c>
      <c r="U492" s="1">
        <f t="shared" si="165"/>
        <v>0</v>
      </c>
      <c r="V492" s="1">
        <f t="shared" si="166"/>
        <v>9.5509780883739348E-2</v>
      </c>
      <c r="W492" s="1">
        <f t="shared" si="167"/>
        <v>0.17621513771763883</v>
      </c>
      <c r="X492" s="1" t="b">
        <f t="shared" si="153"/>
        <v>1</v>
      </c>
      <c r="Y492" s="1" t="b">
        <f t="shared" si="154"/>
        <v>1</v>
      </c>
      <c r="Z492" s="1" t="b">
        <f t="shared" si="155"/>
        <v>0</v>
      </c>
      <c r="AA492" s="1" t="b">
        <f t="shared" si="156"/>
        <v>1</v>
      </c>
      <c r="AB492" s="1" t="str">
        <f t="shared" si="145"/>
        <v/>
      </c>
      <c r="AC492" s="1" t="str">
        <f t="shared" si="146"/>
        <v/>
      </c>
      <c r="AD492" s="1">
        <f t="shared" si="147"/>
        <v>0</v>
      </c>
      <c r="AE492" s="1">
        <f t="shared" si="148"/>
        <v>0</v>
      </c>
      <c r="AF492" s="1">
        <f>SUM($AE$2:AE491)</f>
        <v>-7.9899999999999523</v>
      </c>
    </row>
    <row r="493" spans="1:32" x14ac:dyDescent="0.25">
      <c r="A493" t="s">
        <v>8</v>
      </c>
      <c r="B493" t="s">
        <v>499</v>
      </c>
      <c r="C493">
        <v>223.99</v>
      </c>
      <c r="D493">
        <v>223.83</v>
      </c>
      <c r="E493">
        <v>225.96</v>
      </c>
      <c r="F493">
        <v>222.06</v>
      </c>
      <c r="G493">
        <v>88857</v>
      </c>
      <c r="H493" s="1">
        <f t="shared" si="149"/>
        <v>221.75414500560709</v>
      </c>
      <c r="I493" s="1">
        <f t="shared" si="150"/>
        <v>220.50863200897135</v>
      </c>
      <c r="J493" s="1">
        <f t="shared" si="151"/>
        <v>219.8411021676371</v>
      </c>
      <c r="K493" s="1">
        <f t="shared" si="152"/>
        <v>218.47112208741584</v>
      </c>
      <c r="L493">
        <v>0.92400000000000004</v>
      </c>
      <c r="M493" s="1">
        <f t="shared" si="157"/>
        <v>204.92472000000001</v>
      </c>
      <c r="N493" s="1">
        <f t="shared" si="158"/>
        <v>0</v>
      </c>
      <c r="O493" s="1">
        <f t="shared" si="159"/>
        <v>140.21339214285715</v>
      </c>
      <c r="P493" s="1">
        <f t="shared" si="160"/>
        <v>56.988735000000005</v>
      </c>
      <c r="Q493" s="1">
        <f t="shared" si="161"/>
        <v>2.4603703195527524</v>
      </c>
      <c r="R493" s="1">
        <f t="shared" si="162"/>
        <v>71.10135888203871</v>
      </c>
      <c r="S493" s="1">
        <f t="shared" si="163"/>
        <v>91.889545168423354</v>
      </c>
      <c r="T493" s="1">
        <f t="shared" si="164"/>
        <v>66.698818398297405</v>
      </c>
      <c r="U493" s="1">
        <f t="shared" si="165"/>
        <v>0.17476829961739501</v>
      </c>
      <c r="V493" s="1">
        <f t="shared" si="166"/>
        <v>8.7384149808697506E-2</v>
      </c>
      <c r="W493" s="1">
        <f t="shared" si="167"/>
        <v>0.14155027469420797</v>
      </c>
      <c r="X493" s="1" t="b">
        <f t="shared" si="153"/>
        <v>1</v>
      </c>
      <c r="Y493" s="1" t="b">
        <f t="shared" si="154"/>
        <v>1</v>
      </c>
      <c r="Z493" s="1" t="b">
        <f t="shared" si="155"/>
        <v>0</v>
      </c>
      <c r="AA493" s="1" t="b">
        <f t="shared" si="156"/>
        <v>1</v>
      </c>
      <c r="AB493" s="1" t="str">
        <f t="shared" si="145"/>
        <v/>
      </c>
      <c r="AC493" s="1" t="str">
        <f t="shared" si="146"/>
        <v/>
      </c>
      <c r="AD493" s="1">
        <f t="shared" si="147"/>
        <v>0</v>
      </c>
      <c r="AE493" s="1">
        <f t="shared" si="148"/>
        <v>0</v>
      </c>
      <c r="AF493" s="1">
        <f>SUM($AE$2:AE492)</f>
        <v>-7.9899999999999523</v>
      </c>
    </row>
    <row r="494" spans="1:32" x14ac:dyDescent="0.25">
      <c r="A494" t="s">
        <v>8</v>
      </c>
      <c r="B494" t="s">
        <v>500</v>
      </c>
      <c r="C494">
        <v>228.81</v>
      </c>
      <c r="D494">
        <v>230.48</v>
      </c>
      <c r="E494">
        <v>231.14</v>
      </c>
      <c r="F494">
        <v>227.04</v>
      </c>
      <c r="G494">
        <v>130723</v>
      </c>
      <c r="H494" s="1">
        <f t="shared" si="149"/>
        <v>226.11707250280352</v>
      </c>
      <c r="I494" s="1">
        <f t="shared" si="150"/>
        <v>223.49931600448568</v>
      </c>
      <c r="J494" s="1">
        <f t="shared" si="151"/>
        <v>222.09633539754407</v>
      </c>
      <c r="K494" s="1">
        <f t="shared" si="152"/>
        <v>220.60784960092187</v>
      </c>
      <c r="L494">
        <v>2.9710000000000001</v>
      </c>
      <c r="M494" s="1">
        <f t="shared" si="157"/>
        <v>664.99893000000009</v>
      </c>
      <c r="N494" s="1">
        <f t="shared" si="158"/>
        <v>0</v>
      </c>
      <c r="O494" s="1">
        <f t="shared" si="159"/>
        <v>139.70650285714288</v>
      </c>
      <c r="P494" s="1">
        <f t="shared" si="160"/>
        <v>56.988735000000005</v>
      </c>
      <c r="Q494" s="1">
        <f t="shared" si="161"/>
        <v>2.4514757672221164</v>
      </c>
      <c r="R494" s="1">
        <f t="shared" si="162"/>
        <v>71.02688625263508</v>
      </c>
      <c r="S494" s="1">
        <f t="shared" si="163"/>
        <v>91.889545168423354</v>
      </c>
      <c r="T494" s="1">
        <f t="shared" si="164"/>
        <v>66.698818398297405</v>
      </c>
      <c r="U494" s="1">
        <f t="shared" si="165"/>
        <v>0.17181194865208868</v>
      </c>
      <c r="V494" s="1">
        <f t="shared" si="166"/>
        <v>0.17329012413474185</v>
      </c>
      <c r="W494" s="1">
        <f t="shared" si="167"/>
        <v>0.13439995250924061</v>
      </c>
      <c r="X494" s="1" t="b">
        <f t="shared" si="153"/>
        <v>1</v>
      </c>
      <c r="Y494" s="1" t="b">
        <f t="shared" si="154"/>
        <v>1</v>
      </c>
      <c r="Z494" s="1" t="b">
        <f t="shared" si="155"/>
        <v>1</v>
      </c>
      <c r="AA494" s="1" t="b">
        <f t="shared" si="156"/>
        <v>0</v>
      </c>
      <c r="AB494" s="1" t="str">
        <f t="shared" si="145"/>
        <v>Buy</v>
      </c>
      <c r="AC494" s="1" t="str">
        <f t="shared" si="146"/>
        <v/>
      </c>
      <c r="AD494" s="1">
        <f t="shared" si="147"/>
        <v>1</v>
      </c>
      <c r="AE494" s="1">
        <f t="shared" si="148"/>
        <v>-223.83</v>
      </c>
      <c r="AF494" s="1">
        <f>SUM($AE$2:AE493)</f>
        <v>-7.9899999999999523</v>
      </c>
    </row>
    <row r="495" spans="1:32" x14ac:dyDescent="0.25">
      <c r="A495" t="s">
        <v>8</v>
      </c>
      <c r="B495" t="s">
        <v>501</v>
      </c>
      <c r="C495">
        <v>230.05</v>
      </c>
      <c r="D495">
        <v>226.49</v>
      </c>
      <c r="E495">
        <v>230.18</v>
      </c>
      <c r="F495">
        <v>224.88</v>
      </c>
      <c r="G495">
        <v>128953</v>
      </c>
      <c r="H495" s="1">
        <f t="shared" si="149"/>
        <v>226.30353625140177</v>
      </c>
      <c r="I495" s="1">
        <f t="shared" si="150"/>
        <v>226.19165800224283</v>
      </c>
      <c r="J495" s="1">
        <f t="shared" si="151"/>
        <v>226.13169711053672</v>
      </c>
      <c r="K495" s="1">
        <f t="shared" si="152"/>
        <v>223.52907405419231</v>
      </c>
      <c r="L495">
        <v>-1.7310000000000001</v>
      </c>
      <c r="M495" s="1">
        <f t="shared" si="157"/>
        <v>0</v>
      </c>
      <c r="N495" s="1">
        <f t="shared" si="158"/>
        <v>398.96088000000003</v>
      </c>
      <c r="O495" s="1">
        <f t="shared" si="159"/>
        <v>168.77099785714287</v>
      </c>
      <c r="P495" s="1">
        <f t="shared" si="160"/>
        <v>56.988735000000005</v>
      </c>
      <c r="Q495" s="1">
        <f t="shared" si="161"/>
        <v>2.9614799812128285</v>
      </c>
      <c r="R495" s="1">
        <f t="shared" si="162"/>
        <v>74.756908914282974</v>
      </c>
      <c r="S495" s="1">
        <f t="shared" si="163"/>
        <v>91.889545168423354</v>
      </c>
      <c r="T495" s="1">
        <f t="shared" si="164"/>
        <v>66.698818398297405</v>
      </c>
      <c r="U495" s="1">
        <f t="shared" si="165"/>
        <v>0.3198832089887052</v>
      </c>
      <c r="V495" s="1">
        <f t="shared" si="166"/>
        <v>0.24584757882039693</v>
      </c>
      <c r="W495" s="1">
        <f t="shared" si="167"/>
        <v>0.16661586431454722</v>
      </c>
      <c r="X495" s="1" t="b">
        <f t="shared" si="153"/>
        <v>1</v>
      </c>
      <c r="Y495" s="1" t="b">
        <f t="shared" si="154"/>
        <v>0</v>
      </c>
      <c r="Z495" s="1" t="b">
        <f t="shared" si="155"/>
        <v>1</v>
      </c>
      <c r="AA495" s="1" t="b">
        <f t="shared" si="156"/>
        <v>0</v>
      </c>
      <c r="AB495" s="1" t="str">
        <f t="shared" si="145"/>
        <v/>
      </c>
      <c r="AC495" s="1" t="str">
        <f t="shared" si="146"/>
        <v/>
      </c>
      <c r="AD495" s="1">
        <f t="shared" si="147"/>
        <v>1</v>
      </c>
      <c r="AE495" s="1">
        <f t="shared" si="148"/>
        <v>0</v>
      </c>
      <c r="AF495" s="1">
        <f>SUM($AE$2:AE494)</f>
        <v>-231.81999999999996</v>
      </c>
    </row>
    <row r="496" spans="1:32" x14ac:dyDescent="0.25">
      <c r="A496" t="s">
        <v>8</v>
      </c>
      <c r="B496" t="s">
        <v>502</v>
      </c>
      <c r="C496">
        <v>226.65</v>
      </c>
      <c r="D496">
        <v>225.06</v>
      </c>
      <c r="E496">
        <v>227.82</v>
      </c>
      <c r="F496">
        <v>224.39</v>
      </c>
      <c r="G496">
        <v>67741</v>
      </c>
      <c r="H496" s="1">
        <f t="shared" si="149"/>
        <v>225.6817681257009</v>
      </c>
      <c r="I496" s="1">
        <f t="shared" si="150"/>
        <v>226.05482900112142</v>
      </c>
      <c r="J496" s="1">
        <f t="shared" si="151"/>
        <v>226.25477012389581</v>
      </c>
      <c r="K496" s="1">
        <f t="shared" si="152"/>
        <v>226.18039772361357</v>
      </c>
      <c r="L496">
        <v>-0.63100000000000001</v>
      </c>
      <c r="M496" s="1">
        <f t="shared" si="157"/>
        <v>0</v>
      </c>
      <c r="N496" s="1">
        <f t="shared" si="158"/>
        <v>142.91519</v>
      </c>
      <c r="O496" s="1">
        <f t="shared" si="159"/>
        <v>168.77099785714287</v>
      </c>
      <c r="P496" s="1">
        <f t="shared" si="160"/>
        <v>81.419515714285723</v>
      </c>
      <c r="Q496" s="1">
        <f t="shared" si="161"/>
        <v>2.0728568129708318</v>
      </c>
      <c r="R496" s="1">
        <f t="shared" si="162"/>
        <v>67.456993252048022</v>
      </c>
      <c r="S496" s="1">
        <f t="shared" si="163"/>
        <v>91.889545168423354</v>
      </c>
      <c r="T496" s="1">
        <f t="shared" si="164"/>
        <v>66.698818398297405</v>
      </c>
      <c r="U496" s="1">
        <f t="shared" si="165"/>
        <v>3.0097379113720048E-2</v>
      </c>
      <c r="V496" s="1">
        <f t="shared" si="166"/>
        <v>0.17499029405121264</v>
      </c>
      <c r="W496" s="1">
        <f t="shared" si="167"/>
        <v>0.17414020909297723</v>
      </c>
      <c r="X496" s="1" t="b">
        <f t="shared" si="153"/>
        <v>0</v>
      </c>
      <c r="Y496" s="1" t="b">
        <f t="shared" si="154"/>
        <v>1</v>
      </c>
      <c r="Z496" s="1" t="b">
        <f t="shared" si="155"/>
        <v>1</v>
      </c>
      <c r="AA496" s="1" t="b">
        <f t="shared" si="156"/>
        <v>0</v>
      </c>
      <c r="AB496" s="1" t="str">
        <f t="shared" si="145"/>
        <v/>
      </c>
      <c r="AC496" s="1" t="str">
        <f t="shared" si="146"/>
        <v/>
      </c>
      <c r="AD496" s="1">
        <f t="shared" si="147"/>
        <v>1</v>
      </c>
      <c r="AE496" s="1">
        <f t="shared" si="148"/>
        <v>0</v>
      </c>
      <c r="AF496" s="1">
        <f>SUM($AE$2:AE495)</f>
        <v>-231.81999999999996</v>
      </c>
    </row>
    <row r="497" spans="1:32" x14ac:dyDescent="0.25">
      <c r="A497" t="s">
        <v>8</v>
      </c>
      <c r="B497" t="s">
        <v>503</v>
      </c>
      <c r="C497">
        <v>226.3</v>
      </c>
      <c r="D497">
        <v>223.94</v>
      </c>
      <c r="E497">
        <v>226.33</v>
      </c>
      <c r="F497">
        <v>222.73</v>
      </c>
      <c r="G497">
        <v>96171</v>
      </c>
      <c r="H497" s="1">
        <f t="shared" si="149"/>
        <v>224.81088406285045</v>
      </c>
      <c r="I497" s="1">
        <f t="shared" si="150"/>
        <v>225.33341450056074</v>
      </c>
      <c r="J497" s="1">
        <f t="shared" si="151"/>
        <v>225.61346349332047</v>
      </c>
      <c r="K497" s="1">
        <f t="shared" si="152"/>
        <v>226.0337859264834</v>
      </c>
      <c r="L497">
        <v>-0.498</v>
      </c>
      <c r="M497" s="1">
        <f t="shared" si="157"/>
        <v>0</v>
      </c>
      <c r="N497" s="1">
        <f t="shared" si="158"/>
        <v>112.07988</v>
      </c>
      <c r="O497" s="1">
        <f t="shared" si="159"/>
        <v>153.63505928571431</v>
      </c>
      <c r="P497" s="1">
        <f t="shared" si="160"/>
        <v>91.627743571428582</v>
      </c>
      <c r="Q497" s="1">
        <f t="shared" si="161"/>
        <v>1.6767307945976844</v>
      </c>
      <c r="R497" s="1">
        <f t="shared" si="162"/>
        <v>62.640994678349749</v>
      </c>
      <c r="S497" s="1">
        <f t="shared" si="163"/>
        <v>91.889545168423354</v>
      </c>
      <c r="T497" s="1">
        <f t="shared" si="164"/>
        <v>62.640994678349749</v>
      </c>
      <c r="U497" s="1">
        <f t="shared" si="165"/>
        <v>0</v>
      </c>
      <c r="V497" s="1">
        <f t="shared" si="166"/>
        <v>1.5048689556860024E-2</v>
      </c>
      <c r="W497" s="1">
        <f t="shared" si="167"/>
        <v>0.13044813418862847</v>
      </c>
      <c r="X497" s="1" t="b">
        <f t="shared" si="153"/>
        <v>0</v>
      </c>
      <c r="Y497" s="1" t="b">
        <f t="shared" si="154"/>
        <v>1</v>
      </c>
      <c r="Z497" s="1" t="b">
        <f t="shared" si="155"/>
        <v>0</v>
      </c>
      <c r="AA497" s="1" t="b">
        <f t="shared" si="156"/>
        <v>1</v>
      </c>
      <c r="AB497" s="1" t="str">
        <f t="shared" si="145"/>
        <v/>
      </c>
      <c r="AC497" s="1" t="str">
        <f t="shared" si="146"/>
        <v>Sell</v>
      </c>
      <c r="AD497" s="1">
        <f t="shared" si="147"/>
        <v>0</v>
      </c>
      <c r="AE497" s="1">
        <f t="shared" si="148"/>
        <v>225.06</v>
      </c>
      <c r="AF497" s="1">
        <f>SUM($AE$2:AE496)</f>
        <v>-231.81999999999996</v>
      </c>
    </row>
    <row r="498" spans="1:32" x14ac:dyDescent="0.25">
      <c r="A498" t="s">
        <v>8</v>
      </c>
      <c r="B498" t="s">
        <v>504</v>
      </c>
      <c r="C498">
        <v>225.9</v>
      </c>
      <c r="D498">
        <v>227.43</v>
      </c>
      <c r="E498">
        <v>228</v>
      </c>
      <c r="F498">
        <v>225.35</v>
      </c>
      <c r="G498">
        <v>81584</v>
      </c>
      <c r="H498" s="1">
        <f t="shared" si="149"/>
        <v>226.12044203142523</v>
      </c>
      <c r="I498" s="1">
        <f t="shared" si="150"/>
        <v>225.33470725028036</v>
      </c>
      <c r="J498" s="1">
        <f t="shared" si="151"/>
        <v>224.91359449175826</v>
      </c>
      <c r="K498" s="1">
        <f t="shared" si="152"/>
        <v>225.35427604781884</v>
      </c>
      <c r="L498">
        <v>1.5580000000000001</v>
      </c>
      <c r="M498" s="1">
        <f t="shared" si="157"/>
        <v>348.89852000000002</v>
      </c>
      <c r="N498" s="1">
        <f t="shared" si="158"/>
        <v>0</v>
      </c>
      <c r="O498" s="1">
        <f t="shared" si="159"/>
        <v>153.63505928571431</v>
      </c>
      <c r="P498" s="1">
        <f t="shared" si="160"/>
        <v>93.126593571428572</v>
      </c>
      <c r="Q498" s="1">
        <f t="shared" si="161"/>
        <v>1.6497442179915605</v>
      </c>
      <c r="R498" s="1">
        <f t="shared" si="162"/>
        <v>62.260508270569041</v>
      </c>
      <c r="S498" s="1">
        <f t="shared" si="163"/>
        <v>91.889545168423354</v>
      </c>
      <c r="T498" s="1">
        <f t="shared" si="164"/>
        <v>62.260508270569041</v>
      </c>
      <c r="U498" s="1">
        <f t="shared" si="165"/>
        <v>0</v>
      </c>
      <c r="V498" s="1">
        <f t="shared" si="166"/>
        <v>0</v>
      </c>
      <c r="W498" s="1">
        <f t="shared" si="167"/>
        <v>8.7495147025606318E-2</v>
      </c>
      <c r="X498" s="1" t="b">
        <f t="shared" si="153"/>
        <v>0</v>
      </c>
      <c r="Y498" s="1" t="b">
        <f t="shared" si="154"/>
        <v>1</v>
      </c>
      <c r="Z498" s="1" t="b">
        <f t="shared" si="155"/>
        <v>0</v>
      </c>
      <c r="AA498" s="1" t="b">
        <f t="shared" si="156"/>
        <v>1</v>
      </c>
      <c r="AB498" s="1" t="str">
        <f t="shared" si="145"/>
        <v/>
      </c>
      <c r="AC498" s="1" t="str">
        <f t="shared" si="146"/>
        <v/>
      </c>
      <c r="AD498" s="1">
        <f t="shared" si="147"/>
        <v>0</v>
      </c>
      <c r="AE498" s="1">
        <f t="shared" si="148"/>
        <v>0</v>
      </c>
      <c r="AF498" s="1">
        <f>SUM($AE$2:AE497)</f>
        <v>-6.7599999999999625</v>
      </c>
    </row>
    <row r="499" spans="1:32" x14ac:dyDescent="0.25">
      <c r="A499" t="s">
        <v>8</v>
      </c>
      <c r="B499" t="s">
        <v>505</v>
      </c>
      <c r="C499">
        <v>222.45</v>
      </c>
      <c r="D499">
        <v>222.26</v>
      </c>
      <c r="E499">
        <v>222.6</v>
      </c>
      <c r="F499">
        <v>220.72</v>
      </c>
      <c r="G499">
        <v>112078</v>
      </c>
      <c r="H499" s="1">
        <f t="shared" si="149"/>
        <v>224.19022101571261</v>
      </c>
      <c r="I499" s="1">
        <f t="shared" si="150"/>
        <v>225.34835362514019</v>
      </c>
      <c r="J499" s="1">
        <f t="shared" si="151"/>
        <v>225.96905214783993</v>
      </c>
      <c r="K499" s="1">
        <f t="shared" si="152"/>
        <v>225.30411314828754</v>
      </c>
      <c r="L499">
        <v>-2.2730000000000001</v>
      </c>
      <c r="M499" s="1">
        <f t="shared" si="157"/>
        <v>0</v>
      </c>
      <c r="N499" s="1">
        <f t="shared" si="158"/>
        <v>516.94839000000002</v>
      </c>
      <c r="O499" s="1">
        <f t="shared" si="159"/>
        <v>178.55638214285719</v>
      </c>
      <c r="P499" s="1">
        <f t="shared" si="160"/>
        <v>74.842425000000006</v>
      </c>
      <c r="Q499" s="1">
        <f t="shared" si="161"/>
        <v>2.3857642525994738</v>
      </c>
      <c r="R499" s="1">
        <f t="shared" si="162"/>
        <v>70.464570909441363</v>
      </c>
      <c r="S499" s="1">
        <f t="shared" si="163"/>
        <v>80.578467422801282</v>
      </c>
      <c r="T499" s="1">
        <f t="shared" si="164"/>
        <v>62.260508270569041</v>
      </c>
      <c r="U499" s="1">
        <f t="shared" si="165"/>
        <v>0.44786990574070412</v>
      </c>
      <c r="V499" s="1">
        <f t="shared" si="166"/>
        <v>0.22393495287035206</v>
      </c>
      <c r="W499" s="1">
        <f t="shared" si="167"/>
        <v>0.11949182121360605</v>
      </c>
      <c r="X499" s="1" t="b">
        <f t="shared" si="153"/>
        <v>0</v>
      </c>
      <c r="Y499" s="1" t="b">
        <f t="shared" si="154"/>
        <v>0</v>
      </c>
      <c r="Z499" s="1" t="b">
        <f t="shared" si="155"/>
        <v>1</v>
      </c>
      <c r="AA499" s="1" t="b">
        <f t="shared" si="156"/>
        <v>0</v>
      </c>
      <c r="AB499" s="1" t="str">
        <f t="shared" ref="AB499:AB562" si="168">IF(AND((AND(X499,Y499,Z499)),(AD498&lt;=0)),"Buy","")</f>
        <v/>
      </c>
      <c r="AC499" s="1" t="str">
        <f t="shared" ref="AC499:AC562" si="169">IF(AND((V499&lt;W499),(AD498&gt;0)),"Sell","")</f>
        <v/>
      </c>
      <c r="AD499" s="1">
        <f t="shared" ref="AD499:AD562" si="170">IF(AB499="Buy",1,IF(AND((AC499="Sell"),(AD498&gt;0)),0,AD498))</f>
        <v>0</v>
      </c>
      <c r="AE499" s="1">
        <f t="shared" ref="AE499:AE562" si="171">IF(AND((AD498=0),(AD499&gt;0)),AD499*D498*-1,IF(AND((AC499="Sell"),(AD498&gt;0)),D498,0))</f>
        <v>0</v>
      </c>
      <c r="AF499" s="1">
        <f>SUM($AE$2:AE498)</f>
        <v>-6.7599999999999625</v>
      </c>
    </row>
    <row r="500" spans="1:32" x14ac:dyDescent="0.25">
      <c r="A500" t="s">
        <v>8</v>
      </c>
      <c r="B500" t="s">
        <v>506</v>
      </c>
      <c r="C500">
        <v>224.51</v>
      </c>
      <c r="D500">
        <v>222.37</v>
      </c>
      <c r="E500">
        <v>225.58</v>
      </c>
      <c r="F500">
        <v>222</v>
      </c>
      <c r="G500">
        <v>68812</v>
      </c>
      <c r="H500" s="1">
        <f t="shared" si="149"/>
        <v>223.28011050785631</v>
      </c>
      <c r="I500" s="1">
        <f t="shared" si="150"/>
        <v>223.82617681257011</v>
      </c>
      <c r="J500" s="1">
        <f t="shared" si="151"/>
        <v>224.11883979941015</v>
      </c>
      <c r="K500" s="1">
        <f t="shared" si="152"/>
        <v>225.31871826568607</v>
      </c>
      <c r="L500">
        <v>4.9000000000000002E-2</v>
      </c>
      <c r="M500" s="1">
        <f t="shared" si="157"/>
        <v>10.890739999999999</v>
      </c>
      <c r="N500" s="1">
        <f t="shared" si="158"/>
        <v>0</v>
      </c>
      <c r="O500" s="1">
        <f t="shared" si="159"/>
        <v>178.55638214285719</v>
      </c>
      <c r="P500" s="1">
        <f t="shared" si="160"/>
        <v>105.98832428571428</v>
      </c>
      <c r="Q500" s="1">
        <f t="shared" si="161"/>
        <v>1.68467973568032</v>
      </c>
      <c r="R500" s="1">
        <f t="shared" si="162"/>
        <v>62.751609187879851</v>
      </c>
      <c r="S500" s="1">
        <f t="shared" si="163"/>
        <v>80.578467422801282</v>
      </c>
      <c r="T500" s="1">
        <f t="shared" si="164"/>
        <v>62.260508270569041</v>
      </c>
      <c r="U500" s="1">
        <f t="shared" si="165"/>
        <v>2.6809805242466865E-2</v>
      </c>
      <c r="V500" s="1">
        <f t="shared" si="166"/>
        <v>0.23733985549158548</v>
      </c>
      <c r="W500" s="1">
        <f t="shared" si="167"/>
        <v>0.11866992774579274</v>
      </c>
      <c r="X500" s="1" t="b">
        <f t="shared" si="153"/>
        <v>0</v>
      </c>
      <c r="Y500" s="1" t="b">
        <f t="shared" si="154"/>
        <v>1</v>
      </c>
      <c r="Z500" s="1" t="b">
        <f t="shared" si="155"/>
        <v>1</v>
      </c>
      <c r="AA500" s="1" t="b">
        <f t="shared" si="156"/>
        <v>0</v>
      </c>
      <c r="AB500" s="1" t="str">
        <f t="shared" si="168"/>
        <v/>
      </c>
      <c r="AC500" s="1" t="str">
        <f t="shared" si="169"/>
        <v/>
      </c>
      <c r="AD500" s="1">
        <f t="shared" si="170"/>
        <v>0</v>
      </c>
      <c r="AE500" s="1">
        <f t="shared" si="171"/>
        <v>0</v>
      </c>
      <c r="AF500" s="1">
        <f>SUM($AE$2:AE499)</f>
        <v>-6.7599999999999625</v>
      </c>
    </row>
    <row r="501" spans="1:32" x14ac:dyDescent="0.25">
      <c r="A501" t="s">
        <v>8</v>
      </c>
      <c r="B501" t="s">
        <v>507</v>
      </c>
      <c r="C501">
        <v>217.93</v>
      </c>
      <c r="D501">
        <v>219.13</v>
      </c>
      <c r="E501">
        <v>220.13</v>
      </c>
      <c r="F501">
        <v>216.77</v>
      </c>
      <c r="G501">
        <v>123999</v>
      </c>
      <c r="H501" s="1">
        <f t="shared" si="149"/>
        <v>221.20505525392815</v>
      </c>
      <c r="I501" s="1">
        <f t="shared" si="150"/>
        <v>222.45008840628506</v>
      </c>
      <c r="J501" s="1">
        <f t="shared" si="151"/>
        <v>223.11736107617568</v>
      </c>
      <c r="K501" s="1">
        <f t="shared" si="152"/>
        <v>223.77944868508186</v>
      </c>
      <c r="L501">
        <v>-1.4570000000000001</v>
      </c>
      <c r="M501" s="1">
        <f t="shared" si="157"/>
        <v>0</v>
      </c>
      <c r="N501" s="1">
        <f t="shared" si="158"/>
        <v>323.99309</v>
      </c>
      <c r="O501" s="1">
        <f t="shared" si="159"/>
        <v>124.55189214285714</v>
      </c>
      <c r="P501" s="1">
        <f t="shared" si="160"/>
        <v>105.98832428571428</v>
      </c>
      <c r="Q501" s="1">
        <f t="shared" si="161"/>
        <v>1.1751472908195131</v>
      </c>
      <c r="R501" s="1">
        <f t="shared" si="162"/>
        <v>54.026101854314525</v>
      </c>
      <c r="S501" s="1">
        <f t="shared" si="163"/>
        <v>80.578467422801282</v>
      </c>
      <c r="T501" s="1">
        <f t="shared" si="164"/>
        <v>54.026101854314525</v>
      </c>
      <c r="U501" s="1">
        <f t="shared" si="165"/>
        <v>0</v>
      </c>
      <c r="V501" s="1">
        <f t="shared" si="166"/>
        <v>1.3404902621233433E-2</v>
      </c>
      <c r="W501" s="1">
        <f t="shared" si="167"/>
        <v>0.11866992774579274</v>
      </c>
      <c r="X501" s="1" t="b">
        <f t="shared" si="153"/>
        <v>0</v>
      </c>
      <c r="Y501" s="1" t="b">
        <f t="shared" si="154"/>
        <v>1</v>
      </c>
      <c r="Z501" s="1" t="b">
        <f t="shared" si="155"/>
        <v>0</v>
      </c>
      <c r="AA501" s="1" t="b">
        <f t="shared" si="156"/>
        <v>1</v>
      </c>
      <c r="AB501" s="1" t="str">
        <f t="shared" si="168"/>
        <v/>
      </c>
      <c r="AC501" s="1" t="str">
        <f t="shared" si="169"/>
        <v/>
      </c>
      <c r="AD501" s="1">
        <f t="shared" si="170"/>
        <v>0</v>
      </c>
      <c r="AE501" s="1">
        <f t="shared" si="171"/>
        <v>0</v>
      </c>
      <c r="AF501" s="1">
        <f>SUM($AE$2:AE500)</f>
        <v>-6.7599999999999625</v>
      </c>
    </row>
    <row r="502" spans="1:32" x14ac:dyDescent="0.25">
      <c r="A502" t="s">
        <v>8</v>
      </c>
      <c r="B502" t="s">
        <v>508</v>
      </c>
      <c r="C502">
        <v>218.49</v>
      </c>
      <c r="D502">
        <v>213.75</v>
      </c>
      <c r="E502">
        <v>219.83</v>
      </c>
      <c r="F502">
        <v>211.32</v>
      </c>
      <c r="G502">
        <v>116334</v>
      </c>
      <c r="H502" s="1">
        <f t="shared" si="149"/>
        <v>217.47752762696408</v>
      </c>
      <c r="I502" s="1">
        <f t="shared" si="150"/>
        <v>219.71404420314252</v>
      </c>
      <c r="J502" s="1">
        <f t="shared" si="151"/>
        <v>220.91270014593096</v>
      </c>
      <c r="K502" s="1">
        <f t="shared" si="152"/>
        <v>222.36352036244142</v>
      </c>
      <c r="L502">
        <v>-2.4550000000000001</v>
      </c>
      <c r="M502" s="1">
        <f t="shared" si="157"/>
        <v>0</v>
      </c>
      <c r="N502" s="1">
        <f t="shared" si="158"/>
        <v>537.96415000000002</v>
      </c>
      <c r="O502" s="1">
        <f t="shared" si="159"/>
        <v>124.55189214285714</v>
      </c>
      <c r="P502" s="1">
        <f t="shared" si="160"/>
        <v>109.35138785714285</v>
      </c>
      <c r="Q502" s="1">
        <f t="shared" si="161"/>
        <v>1.139006048149771</v>
      </c>
      <c r="R502" s="1">
        <f t="shared" si="162"/>
        <v>53.249314051028762</v>
      </c>
      <c r="S502" s="1">
        <f t="shared" si="163"/>
        <v>74.756908914282974</v>
      </c>
      <c r="T502" s="1">
        <f t="shared" si="164"/>
        <v>53.249314051028762</v>
      </c>
      <c r="U502" s="1">
        <f t="shared" si="165"/>
        <v>0</v>
      </c>
      <c r="V502" s="1">
        <f t="shared" si="166"/>
        <v>0</v>
      </c>
      <c r="W502" s="1">
        <f t="shared" si="167"/>
        <v>0.11866992774579274</v>
      </c>
      <c r="X502" s="1" t="b">
        <f t="shared" si="153"/>
        <v>0</v>
      </c>
      <c r="Y502" s="1" t="b">
        <f t="shared" si="154"/>
        <v>1</v>
      </c>
      <c r="Z502" s="1" t="b">
        <f t="shared" si="155"/>
        <v>0</v>
      </c>
      <c r="AA502" s="1" t="b">
        <f t="shared" si="156"/>
        <v>1</v>
      </c>
      <c r="AB502" s="1" t="str">
        <f t="shared" si="168"/>
        <v/>
      </c>
      <c r="AC502" s="1" t="str">
        <f t="shared" si="169"/>
        <v/>
      </c>
      <c r="AD502" s="1">
        <f t="shared" si="170"/>
        <v>0</v>
      </c>
      <c r="AE502" s="1">
        <f t="shared" si="171"/>
        <v>0</v>
      </c>
      <c r="AF502" s="1">
        <f>SUM($AE$2:AE501)</f>
        <v>-6.7599999999999625</v>
      </c>
    </row>
    <row r="503" spans="1:32" x14ac:dyDescent="0.25">
      <c r="A503" t="s">
        <v>8</v>
      </c>
      <c r="B503" t="s">
        <v>509</v>
      </c>
      <c r="C503">
        <v>201.17</v>
      </c>
      <c r="D503">
        <v>205.47</v>
      </c>
      <c r="E503">
        <v>208.02</v>
      </c>
      <c r="F503">
        <v>199.5</v>
      </c>
      <c r="G503">
        <v>178479</v>
      </c>
      <c r="H503" s="1">
        <f t="shared" si="149"/>
        <v>211.47376381348204</v>
      </c>
      <c r="I503" s="1">
        <f t="shared" si="150"/>
        <v>215.07602210157125</v>
      </c>
      <c r="J503" s="1">
        <f t="shared" si="151"/>
        <v>217.00664419061255</v>
      </c>
      <c r="K503" s="1">
        <f t="shared" si="152"/>
        <v>219.57231242002669</v>
      </c>
      <c r="L503">
        <v>-3.8740000000000001</v>
      </c>
      <c r="M503" s="1">
        <f t="shared" si="157"/>
        <v>0</v>
      </c>
      <c r="N503" s="1">
        <f t="shared" si="158"/>
        <v>828.0675</v>
      </c>
      <c r="O503" s="1">
        <f t="shared" si="159"/>
        <v>124.55189214285714</v>
      </c>
      <c r="P503" s="1">
        <f t="shared" si="160"/>
        <v>145.20439857142858</v>
      </c>
      <c r="Q503" s="1">
        <f t="shared" si="161"/>
        <v>0.85776941585958832</v>
      </c>
      <c r="R503" s="1">
        <f t="shared" si="162"/>
        <v>46.172006522278714</v>
      </c>
      <c r="S503" s="1">
        <f t="shared" si="163"/>
        <v>74.756908914282974</v>
      </c>
      <c r="T503" s="1">
        <f t="shared" si="164"/>
        <v>46.172006522278714</v>
      </c>
      <c r="U503" s="1">
        <f t="shared" si="165"/>
        <v>0</v>
      </c>
      <c r="V503" s="1">
        <f t="shared" si="166"/>
        <v>0</v>
      </c>
      <c r="W503" s="1">
        <f t="shared" si="167"/>
        <v>6.7024513106167163E-3</v>
      </c>
      <c r="X503" s="1" t="b">
        <f t="shared" si="153"/>
        <v>0</v>
      </c>
      <c r="Y503" s="1" t="b">
        <f t="shared" si="154"/>
        <v>1</v>
      </c>
      <c r="Z503" s="1" t="b">
        <f t="shared" si="155"/>
        <v>0</v>
      </c>
      <c r="AA503" s="1" t="b">
        <f t="shared" si="156"/>
        <v>1</v>
      </c>
      <c r="AB503" s="1" t="str">
        <f t="shared" si="168"/>
        <v/>
      </c>
      <c r="AC503" s="1" t="str">
        <f t="shared" si="169"/>
        <v/>
      </c>
      <c r="AD503" s="1">
        <f t="shared" si="170"/>
        <v>0</v>
      </c>
      <c r="AE503" s="1">
        <f t="shared" si="171"/>
        <v>0</v>
      </c>
      <c r="AF503" s="1">
        <f>SUM($AE$2:AE502)</f>
        <v>-6.7599999999999625</v>
      </c>
    </row>
    <row r="504" spans="1:32" x14ac:dyDescent="0.25">
      <c r="A504" t="s">
        <v>8</v>
      </c>
      <c r="B504" t="s">
        <v>510</v>
      </c>
      <c r="C504">
        <v>209.74</v>
      </c>
      <c r="D504">
        <v>210.23</v>
      </c>
      <c r="E504">
        <v>210.91</v>
      </c>
      <c r="F504">
        <v>207.17</v>
      </c>
      <c r="G504">
        <v>109541</v>
      </c>
      <c r="H504" s="1">
        <f t="shared" si="149"/>
        <v>210.85188190674103</v>
      </c>
      <c r="I504" s="1">
        <f t="shared" si="150"/>
        <v>211.22501105078564</v>
      </c>
      <c r="J504" s="1">
        <f t="shared" si="151"/>
        <v>211.42498876197294</v>
      </c>
      <c r="K504" s="1">
        <f t="shared" si="152"/>
        <v>215.0278029761825</v>
      </c>
      <c r="L504">
        <v>2.3170000000000002</v>
      </c>
      <c r="M504" s="1">
        <f t="shared" si="157"/>
        <v>476.07399000000004</v>
      </c>
      <c r="N504" s="1">
        <f t="shared" si="158"/>
        <v>0</v>
      </c>
      <c r="O504" s="1">
        <f t="shared" si="159"/>
        <v>117.48014357142857</v>
      </c>
      <c r="P504" s="1">
        <f t="shared" si="160"/>
        <v>204.35207714285713</v>
      </c>
      <c r="Q504" s="1">
        <f t="shared" si="161"/>
        <v>0.57489087076566059</v>
      </c>
      <c r="R504" s="1">
        <f t="shared" si="162"/>
        <v>36.50353693943044</v>
      </c>
      <c r="S504" s="1">
        <f t="shared" si="163"/>
        <v>74.756908914282974</v>
      </c>
      <c r="T504" s="1">
        <f t="shared" si="164"/>
        <v>36.50353693943044</v>
      </c>
      <c r="U504" s="1">
        <f t="shared" si="165"/>
        <v>0</v>
      </c>
      <c r="V504" s="1">
        <f t="shared" si="166"/>
        <v>0</v>
      </c>
      <c r="W504" s="1">
        <f t="shared" si="167"/>
        <v>0</v>
      </c>
      <c r="X504" s="1" t="b">
        <f t="shared" si="153"/>
        <v>0</v>
      </c>
      <c r="Y504" s="1" t="b">
        <f t="shared" si="154"/>
        <v>1</v>
      </c>
      <c r="Z504" s="1" t="b">
        <f t="shared" si="155"/>
        <v>0</v>
      </c>
      <c r="AA504" s="1" t="b">
        <f t="shared" si="156"/>
        <v>0</v>
      </c>
      <c r="AB504" s="1" t="str">
        <f t="shared" si="168"/>
        <v/>
      </c>
      <c r="AC504" s="1" t="str">
        <f t="shared" si="169"/>
        <v/>
      </c>
      <c r="AD504" s="1">
        <f t="shared" si="170"/>
        <v>0</v>
      </c>
      <c r="AE504" s="1">
        <f t="shared" si="171"/>
        <v>0</v>
      </c>
      <c r="AF504" s="1">
        <f>SUM($AE$2:AE503)</f>
        <v>-6.7599999999999625</v>
      </c>
    </row>
    <row r="505" spans="1:32" x14ac:dyDescent="0.25">
      <c r="A505" t="s">
        <v>8</v>
      </c>
      <c r="B505" t="s">
        <v>511</v>
      </c>
      <c r="C505">
        <v>212.56</v>
      </c>
      <c r="D505">
        <v>212.02</v>
      </c>
      <c r="E505">
        <v>213.98</v>
      </c>
      <c r="F505">
        <v>209.52</v>
      </c>
      <c r="G505">
        <v>93249</v>
      </c>
      <c r="H505" s="1">
        <f t="shared" si="149"/>
        <v>211.4359409533705</v>
      </c>
      <c r="I505" s="1">
        <f t="shared" si="150"/>
        <v>211.08550552539282</v>
      </c>
      <c r="J505" s="1">
        <f t="shared" si="151"/>
        <v>210.89769045941784</v>
      </c>
      <c r="K505" s="1">
        <f t="shared" si="152"/>
        <v>211.23292138858878</v>
      </c>
      <c r="L505">
        <v>0.85099999999999998</v>
      </c>
      <c r="M505" s="1">
        <f t="shared" si="157"/>
        <v>178.90572999999998</v>
      </c>
      <c r="N505" s="1">
        <f t="shared" si="158"/>
        <v>0</v>
      </c>
      <c r="O505" s="1">
        <f t="shared" si="159"/>
        <v>148.8427785714286</v>
      </c>
      <c r="P505" s="1">
        <f t="shared" si="160"/>
        <v>204.35207714285713</v>
      </c>
      <c r="Q505" s="1">
        <f t="shared" si="161"/>
        <v>0.72836440251780044</v>
      </c>
      <c r="R505" s="1">
        <f t="shared" si="162"/>
        <v>42.141830823219529</v>
      </c>
      <c r="S505" s="1">
        <f t="shared" si="163"/>
        <v>74.756908914282974</v>
      </c>
      <c r="T505" s="1">
        <f t="shared" si="164"/>
        <v>36.50353693943044</v>
      </c>
      <c r="U505" s="1">
        <f t="shared" si="165"/>
        <v>0.1473933824054951</v>
      </c>
      <c r="V505" s="1">
        <f t="shared" si="166"/>
        <v>7.369669120274755E-2</v>
      </c>
      <c r="W505" s="1">
        <f t="shared" si="167"/>
        <v>3.6848345601373775E-2</v>
      </c>
      <c r="X505" s="1" t="b">
        <f t="shared" si="153"/>
        <v>0</v>
      </c>
      <c r="Y505" s="1" t="b">
        <f t="shared" si="154"/>
        <v>1</v>
      </c>
      <c r="Z505" s="1" t="b">
        <f t="shared" si="155"/>
        <v>1</v>
      </c>
      <c r="AA505" s="1" t="b">
        <f t="shared" si="156"/>
        <v>0</v>
      </c>
      <c r="AB505" s="1" t="str">
        <f t="shared" si="168"/>
        <v/>
      </c>
      <c r="AC505" s="1" t="str">
        <f t="shared" si="169"/>
        <v/>
      </c>
      <c r="AD505" s="1">
        <f t="shared" si="170"/>
        <v>0</v>
      </c>
      <c r="AE505" s="1">
        <f t="shared" si="171"/>
        <v>0</v>
      </c>
      <c r="AF505" s="1">
        <f>SUM($AE$2:AE504)</f>
        <v>-6.7599999999999625</v>
      </c>
    </row>
    <row r="506" spans="1:32" x14ac:dyDescent="0.25">
      <c r="A506" t="s">
        <v>8</v>
      </c>
      <c r="B506" t="s">
        <v>512</v>
      </c>
      <c r="C506">
        <v>207.88</v>
      </c>
      <c r="D506">
        <v>208.58</v>
      </c>
      <c r="E506">
        <v>209.86</v>
      </c>
      <c r="F506">
        <v>205.03</v>
      </c>
      <c r="G506">
        <v>102997</v>
      </c>
      <c r="H506" s="1">
        <f t="shared" si="149"/>
        <v>210.00797047668527</v>
      </c>
      <c r="I506" s="1">
        <f t="shared" si="150"/>
        <v>210.86475276269641</v>
      </c>
      <c r="J506" s="1">
        <f t="shared" si="151"/>
        <v>211.32394326892461</v>
      </c>
      <c r="K506" s="1">
        <f t="shared" si="152"/>
        <v>211.06057512215511</v>
      </c>
      <c r="L506">
        <v>-1.6220000000000001</v>
      </c>
      <c r="M506" s="1">
        <f t="shared" si="157"/>
        <v>0</v>
      </c>
      <c r="N506" s="1">
        <f t="shared" si="158"/>
        <v>343.89644000000004</v>
      </c>
      <c r="O506" s="1">
        <f t="shared" si="159"/>
        <v>134.62090214285715</v>
      </c>
      <c r="P506" s="1">
        <f t="shared" si="160"/>
        <v>204.35207714285713</v>
      </c>
      <c r="Q506" s="1">
        <f t="shared" si="161"/>
        <v>0.65876943373933627</v>
      </c>
      <c r="R506" s="1">
        <f t="shared" si="162"/>
        <v>39.714346089334633</v>
      </c>
      <c r="S506" s="1">
        <f t="shared" si="163"/>
        <v>74.756908914282974</v>
      </c>
      <c r="T506" s="1">
        <f t="shared" si="164"/>
        <v>36.50353693943044</v>
      </c>
      <c r="U506" s="1">
        <f t="shared" si="165"/>
        <v>8.3935323453706356E-2</v>
      </c>
      <c r="V506" s="1">
        <f t="shared" si="166"/>
        <v>0.11566435292960073</v>
      </c>
      <c r="W506" s="1">
        <f t="shared" si="167"/>
        <v>5.7832176464800364E-2</v>
      </c>
      <c r="X506" s="1" t="b">
        <f t="shared" si="153"/>
        <v>0</v>
      </c>
      <c r="Y506" s="1" t="b">
        <f t="shared" si="154"/>
        <v>1</v>
      </c>
      <c r="Z506" s="1" t="b">
        <f t="shared" si="155"/>
        <v>1</v>
      </c>
      <c r="AA506" s="1" t="b">
        <f t="shared" si="156"/>
        <v>0</v>
      </c>
      <c r="AB506" s="1" t="str">
        <f t="shared" si="168"/>
        <v/>
      </c>
      <c r="AC506" s="1" t="str">
        <f t="shared" si="169"/>
        <v/>
      </c>
      <c r="AD506" s="1">
        <f t="shared" si="170"/>
        <v>0</v>
      </c>
      <c r="AE506" s="1">
        <f t="shared" si="171"/>
        <v>0</v>
      </c>
      <c r="AF506" s="1">
        <f>SUM($AE$2:AE505)</f>
        <v>-6.7599999999999625</v>
      </c>
    </row>
    <row r="507" spans="1:32" x14ac:dyDescent="0.25">
      <c r="A507" t="s">
        <v>8</v>
      </c>
      <c r="B507" t="s">
        <v>513</v>
      </c>
      <c r="C507">
        <v>206.5</v>
      </c>
      <c r="D507">
        <v>206.59</v>
      </c>
      <c r="E507">
        <v>207.93</v>
      </c>
      <c r="F507">
        <v>204.72</v>
      </c>
      <c r="G507">
        <v>126274</v>
      </c>
      <c r="H507" s="1">
        <f t="shared" si="149"/>
        <v>208.29898523834265</v>
      </c>
      <c r="I507" s="1">
        <f t="shared" si="150"/>
        <v>209.32437638134823</v>
      </c>
      <c r="J507" s="1">
        <f t="shared" si="151"/>
        <v>209.87393241877604</v>
      </c>
      <c r="K507" s="1">
        <f t="shared" si="152"/>
        <v>210.82221790933625</v>
      </c>
      <c r="L507">
        <v>-0.95399999999999996</v>
      </c>
      <c r="M507" s="1">
        <f t="shared" si="157"/>
        <v>0</v>
      </c>
      <c r="N507" s="1">
        <f t="shared" si="158"/>
        <v>198.98532</v>
      </c>
      <c r="O507" s="1">
        <f t="shared" si="159"/>
        <v>119.98342214285717</v>
      </c>
      <c r="P507" s="1">
        <f t="shared" si="160"/>
        <v>228.91610857142857</v>
      </c>
      <c r="Q507" s="1">
        <f t="shared" si="161"/>
        <v>0.52413708625235866</v>
      </c>
      <c r="R507" s="1">
        <f t="shared" si="162"/>
        <v>34.389103905419617</v>
      </c>
      <c r="S507" s="1">
        <f t="shared" si="163"/>
        <v>74.756908914282974</v>
      </c>
      <c r="T507" s="1">
        <f t="shared" si="164"/>
        <v>34.389103905419617</v>
      </c>
      <c r="U507" s="1">
        <f t="shared" si="165"/>
        <v>0</v>
      </c>
      <c r="V507" s="1">
        <f t="shared" si="166"/>
        <v>4.1967661726853178E-2</v>
      </c>
      <c r="W507" s="1">
        <f t="shared" si="167"/>
        <v>5.7832176464800364E-2</v>
      </c>
      <c r="X507" s="1" t="b">
        <f t="shared" si="153"/>
        <v>0</v>
      </c>
      <c r="Y507" s="1" t="b">
        <f t="shared" si="154"/>
        <v>1</v>
      </c>
      <c r="Z507" s="1" t="b">
        <f t="shared" si="155"/>
        <v>0</v>
      </c>
      <c r="AA507" s="1" t="b">
        <f t="shared" si="156"/>
        <v>1</v>
      </c>
      <c r="AB507" s="1" t="str">
        <f t="shared" si="168"/>
        <v/>
      </c>
      <c r="AC507" s="1" t="str">
        <f t="shared" si="169"/>
        <v/>
      </c>
      <c r="AD507" s="1">
        <f t="shared" si="170"/>
        <v>0</v>
      </c>
      <c r="AE507" s="1">
        <f t="shared" si="171"/>
        <v>0</v>
      </c>
      <c r="AF507" s="1">
        <f>SUM($AE$2:AE506)</f>
        <v>-6.7599999999999625</v>
      </c>
    </row>
    <row r="508" spans="1:32" x14ac:dyDescent="0.25">
      <c r="A508" t="s">
        <v>8</v>
      </c>
      <c r="B508" t="s">
        <v>514</v>
      </c>
      <c r="C508">
        <v>208.67</v>
      </c>
      <c r="D508">
        <v>213.1</v>
      </c>
      <c r="E508">
        <v>215.02</v>
      </c>
      <c r="F508">
        <v>208.67</v>
      </c>
      <c r="G508">
        <v>103880</v>
      </c>
      <c r="H508" s="1">
        <f t="shared" si="149"/>
        <v>210.69949261917134</v>
      </c>
      <c r="I508" s="1">
        <f t="shared" si="150"/>
        <v>209.25918819067414</v>
      </c>
      <c r="J508" s="1">
        <f t="shared" si="151"/>
        <v>208.4872603270351</v>
      </c>
      <c r="K508" s="1">
        <f t="shared" si="152"/>
        <v>209.36194477556367</v>
      </c>
      <c r="L508">
        <v>3.1509999999999998</v>
      </c>
      <c r="M508" s="1">
        <f t="shared" si="157"/>
        <v>650.96508999999992</v>
      </c>
      <c r="N508" s="1">
        <f t="shared" si="158"/>
        <v>0</v>
      </c>
      <c r="O508" s="1">
        <f t="shared" si="159"/>
        <v>72.483498571428569</v>
      </c>
      <c r="P508" s="1">
        <f t="shared" si="160"/>
        <v>243.12934571428573</v>
      </c>
      <c r="Q508" s="1">
        <f t="shared" si="161"/>
        <v>0.2981273130912292</v>
      </c>
      <c r="R508" s="1">
        <f t="shared" si="162"/>
        <v>22.965953345615915</v>
      </c>
      <c r="S508" s="1">
        <f t="shared" si="163"/>
        <v>74.756908914282974</v>
      </c>
      <c r="T508" s="1">
        <f t="shared" si="164"/>
        <v>22.965953345615915</v>
      </c>
      <c r="U508" s="1">
        <f t="shared" si="165"/>
        <v>0</v>
      </c>
      <c r="V508" s="1">
        <f t="shared" si="166"/>
        <v>0</v>
      </c>
      <c r="W508" s="1">
        <f t="shared" si="167"/>
        <v>5.7832176464800364E-2</v>
      </c>
      <c r="X508" s="1" t="b">
        <f t="shared" si="153"/>
        <v>0</v>
      </c>
      <c r="Y508" s="1" t="b">
        <f t="shared" si="154"/>
        <v>1</v>
      </c>
      <c r="Z508" s="1" t="b">
        <f t="shared" si="155"/>
        <v>0</v>
      </c>
      <c r="AA508" s="1" t="b">
        <f t="shared" si="156"/>
        <v>1</v>
      </c>
      <c r="AB508" s="1" t="str">
        <f t="shared" si="168"/>
        <v/>
      </c>
      <c r="AC508" s="1" t="str">
        <f t="shared" si="169"/>
        <v/>
      </c>
      <c r="AD508" s="1">
        <f t="shared" si="170"/>
        <v>0</v>
      </c>
      <c r="AE508" s="1">
        <f t="shared" si="171"/>
        <v>0</v>
      </c>
      <c r="AF508" s="1">
        <f>SUM($AE$2:AE507)</f>
        <v>-6.7599999999999625</v>
      </c>
    </row>
    <row r="509" spans="1:32" x14ac:dyDescent="0.25">
      <c r="A509" t="s">
        <v>8</v>
      </c>
      <c r="B509" t="s">
        <v>515</v>
      </c>
      <c r="C509">
        <v>221.35</v>
      </c>
      <c r="D509">
        <v>222.88</v>
      </c>
      <c r="E509">
        <v>224.38</v>
      </c>
      <c r="F509">
        <v>220.49</v>
      </c>
      <c r="G509">
        <v>116583</v>
      </c>
      <c r="H509" s="1">
        <f t="shared" si="149"/>
        <v>216.78974630958567</v>
      </c>
      <c r="I509" s="1">
        <f t="shared" si="150"/>
        <v>213.13559409533707</v>
      </c>
      <c r="J509" s="1">
        <f t="shared" si="151"/>
        <v>211.17715957528227</v>
      </c>
      <c r="K509" s="1">
        <f t="shared" si="152"/>
        <v>209.39471865643858</v>
      </c>
      <c r="L509">
        <v>4.5890000000000004</v>
      </c>
      <c r="M509" s="1">
        <f t="shared" si="157"/>
        <v>977.91590000000008</v>
      </c>
      <c r="N509" s="1">
        <f t="shared" si="158"/>
        <v>0</v>
      </c>
      <c r="O509" s="1">
        <f t="shared" si="159"/>
        <v>118.981005</v>
      </c>
      <c r="P509" s="1">
        <f t="shared" si="160"/>
        <v>214.63213999999996</v>
      </c>
      <c r="Q509" s="1">
        <f t="shared" si="161"/>
        <v>0.5543485006485982</v>
      </c>
      <c r="R509" s="1">
        <f t="shared" si="162"/>
        <v>35.664363584954074</v>
      </c>
      <c r="S509" s="1">
        <f t="shared" si="163"/>
        <v>70.464570909441363</v>
      </c>
      <c r="T509" s="1">
        <f t="shared" si="164"/>
        <v>22.965953345615915</v>
      </c>
      <c r="U509" s="1">
        <f t="shared" si="165"/>
        <v>0.26734273312849344</v>
      </c>
      <c r="V509" s="1">
        <f t="shared" si="166"/>
        <v>0.13367136656424672</v>
      </c>
      <c r="W509" s="1">
        <f t="shared" si="167"/>
        <v>8.7819514145549948E-2</v>
      </c>
      <c r="X509" s="1" t="b">
        <f t="shared" si="153"/>
        <v>1</v>
      </c>
      <c r="Y509" s="1" t="b">
        <f t="shared" si="154"/>
        <v>1</v>
      </c>
      <c r="Z509" s="1" t="b">
        <f t="shared" si="155"/>
        <v>1</v>
      </c>
      <c r="AA509" s="1" t="b">
        <f t="shared" si="156"/>
        <v>0</v>
      </c>
      <c r="AB509" s="1" t="str">
        <f t="shared" si="168"/>
        <v>Buy</v>
      </c>
      <c r="AC509" s="1" t="str">
        <f t="shared" si="169"/>
        <v/>
      </c>
      <c r="AD509" s="1">
        <f t="shared" si="170"/>
        <v>1</v>
      </c>
      <c r="AE509" s="1">
        <f t="shared" si="171"/>
        <v>-213.1</v>
      </c>
      <c r="AF509" s="1">
        <f>SUM($AE$2:AE508)</f>
        <v>-6.7599999999999625</v>
      </c>
    </row>
    <row r="510" spans="1:32" x14ac:dyDescent="0.25">
      <c r="A510" t="s">
        <v>8</v>
      </c>
      <c r="B510" t="s">
        <v>516</v>
      </c>
      <c r="C510">
        <v>226.52</v>
      </c>
      <c r="D510">
        <v>220.22</v>
      </c>
      <c r="E510">
        <v>226.7</v>
      </c>
      <c r="F510">
        <v>217.54</v>
      </c>
      <c r="G510">
        <v>111011</v>
      </c>
      <c r="H510" s="1">
        <f t="shared" si="149"/>
        <v>218.50487315479285</v>
      </c>
      <c r="I510" s="1">
        <f t="shared" si="150"/>
        <v>217.47579704766855</v>
      </c>
      <c r="J510" s="1">
        <f t="shared" si="151"/>
        <v>216.92426606215093</v>
      </c>
      <c r="K510" s="1">
        <f t="shared" si="152"/>
        <v>213.20608569637849</v>
      </c>
      <c r="L510">
        <v>-1.1930000000000001</v>
      </c>
      <c r="M510" s="1">
        <f t="shared" si="157"/>
        <v>0</v>
      </c>
      <c r="N510" s="1">
        <f t="shared" si="158"/>
        <v>265.89584000000002</v>
      </c>
      <c r="O510" s="1">
        <f t="shared" si="159"/>
        <v>188.83214071428571</v>
      </c>
      <c r="P510" s="1">
        <f t="shared" si="160"/>
        <v>204.42391214285712</v>
      </c>
      <c r="Q510" s="1">
        <f t="shared" si="161"/>
        <v>0.92372824066846226</v>
      </c>
      <c r="R510" s="1">
        <f t="shared" si="162"/>
        <v>48.017605664897999</v>
      </c>
      <c r="S510" s="1">
        <f t="shared" si="163"/>
        <v>70.464570909441363</v>
      </c>
      <c r="T510" s="1">
        <f t="shared" si="164"/>
        <v>22.965953345615915</v>
      </c>
      <c r="U510" s="1">
        <f t="shared" si="165"/>
        <v>0.52741855666892534</v>
      </c>
      <c r="V510" s="1">
        <f t="shared" si="166"/>
        <v>0.39738064489870939</v>
      </c>
      <c r="W510" s="1">
        <f t="shared" si="167"/>
        <v>0.19869032244935469</v>
      </c>
      <c r="X510" s="1" t="b">
        <f t="shared" si="153"/>
        <v>1</v>
      </c>
      <c r="Y510" s="1" t="b">
        <f t="shared" si="154"/>
        <v>0</v>
      </c>
      <c r="Z510" s="1" t="b">
        <f t="shared" si="155"/>
        <v>1</v>
      </c>
      <c r="AA510" s="1" t="b">
        <f t="shared" si="156"/>
        <v>0</v>
      </c>
      <c r="AB510" s="1" t="str">
        <f t="shared" si="168"/>
        <v/>
      </c>
      <c r="AC510" s="1" t="str">
        <f t="shared" si="169"/>
        <v/>
      </c>
      <c r="AD510" s="1">
        <f t="shared" si="170"/>
        <v>1</v>
      </c>
      <c r="AE510" s="1">
        <f t="shared" si="171"/>
        <v>0</v>
      </c>
      <c r="AF510" s="1">
        <f>SUM($AE$2:AE509)</f>
        <v>-219.85999999999996</v>
      </c>
    </row>
    <row r="511" spans="1:32" x14ac:dyDescent="0.25">
      <c r="A511" t="s">
        <v>8</v>
      </c>
      <c r="B511" t="s">
        <v>517</v>
      </c>
      <c r="C511">
        <v>223.13</v>
      </c>
      <c r="D511">
        <v>220.9</v>
      </c>
      <c r="E511">
        <v>223.65</v>
      </c>
      <c r="F511">
        <v>219.78</v>
      </c>
      <c r="G511">
        <v>79713</v>
      </c>
      <c r="H511" s="1">
        <f t="shared" si="149"/>
        <v>219.70243657739644</v>
      </c>
      <c r="I511" s="1">
        <f t="shared" si="150"/>
        <v>218.98389852383428</v>
      </c>
      <c r="J511" s="1">
        <f t="shared" si="151"/>
        <v>218.59879969774215</v>
      </c>
      <c r="K511" s="1">
        <f t="shared" si="152"/>
        <v>217.50986871883603</v>
      </c>
      <c r="L511">
        <v>0.309</v>
      </c>
      <c r="M511" s="1">
        <f t="shared" si="157"/>
        <v>68.047979999999995</v>
      </c>
      <c r="N511" s="1">
        <f t="shared" si="158"/>
        <v>0</v>
      </c>
      <c r="O511" s="1">
        <f t="shared" si="159"/>
        <v>188.83214071428571</v>
      </c>
      <c r="P511" s="1">
        <f t="shared" si="160"/>
        <v>215.41076642857141</v>
      </c>
      <c r="Q511" s="1">
        <f t="shared" si="161"/>
        <v>0.8766142187089847</v>
      </c>
      <c r="R511" s="1">
        <f t="shared" si="162"/>
        <v>46.71254272559284</v>
      </c>
      <c r="S511" s="1">
        <f t="shared" si="163"/>
        <v>70.464570909441363</v>
      </c>
      <c r="T511" s="1">
        <f t="shared" si="164"/>
        <v>22.965953345615915</v>
      </c>
      <c r="U511" s="1">
        <f t="shared" si="165"/>
        <v>0.49994274776666614</v>
      </c>
      <c r="V511" s="1">
        <f t="shared" si="166"/>
        <v>0.51368065221779569</v>
      </c>
      <c r="W511" s="1">
        <f t="shared" si="167"/>
        <v>0.32367600939102126</v>
      </c>
      <c r="X511" s="1" t="b">
        <f t="shared" si="153"/>
        <v>1</v>
      </c>
      <c r="Y511" s="1" t="b">
        <f t="shared" si="154"/>
        <v>0</v>
      </c>
      <c r="Z511" s="1" t="b">
        <f t="shared" si="155"/>
        <v>1</v>
      </c>
      <c r="AA511" s="1" t="b">
        <f t="shared" si="156"/>
        <v>0</v>
      </c>
      <c r="AB511" s="1" t="str">
        <f t="shared" si="168"/>
        <v/>
      </c>
      <c r="AC511" s="1" t="str">
        <f t="shared" si="169"/>
        <v/>
      </c>
      <c r="AD511" s="1">
        <f t="shared" si="170"/>
        <v>1</v>
      </c>
      <c r="AE511" s="1">
        <f t="shared" si="171"/>
        <v>0</v>
      </c>
      <c r="AF511" s="1">
        <f>SUM($AE$2:AE510)</f>
        <v>-219.85999999999996</v>
      </c>
    </row>
    <row r="512" spans="1:32" x14ac:dyDescent="0.25">
      <c r="A512" t="s">
        <v>8</v>
      </c>
      <c r="B512" t="s">
        <v>518</v>
      </c>
      <c r="C512">
        <v>217.46</v>
      </c>
      <c r="D512">
        <v>216.53</v>
      </c>
      <c r="E512">
        <v>217.84</v>
      </c>
      <c r="F512">
        <v>214.88</v>
      </c>
      <c r="G512">
        <v>101547</v>
      </c>
      <c r="H512" s="1">
        <f t="shared" si="149"/>
        <v>218.11621828869824</v>
      </c>
      <c r="I512" s="1">
        <f t="shared" si="150"/>
        <v>219.06794926191716</v>
      </c>
      <c r="J512" s="1">
        <f t="shared" si="151"/>
        <v>219.5780272998515</v>
      </c>
      <c r="K512" s="1">
        <f t="shared" si="152"/>
        <v>218.95948162309963</v>
      </c>
      <c r="L512">
        <v>-1.978</v>
      </c>
      <c r="M512" s="1">
        <f t="shared" si="157"/>
        <v>0</v>
      </c>
      <c r="N512" s="1">
        <f t="shared" si="158"/>
        <v>436.9402</v>
      </c>
      <c r="O512" s="1">
        <f t="shared" si="159"/>
        <v>168.77138785714283</v>
      </c>
      <c r="P512" s="1">
        <f t="shared" si="160"/>
        <v>215.41076642857141</v>
      </c>
      <c r="Q512" s="1">
        <f t="shared" si="161"/>
        <v>0.78348631619165676</v>
      </c>
      <c r="R512" s="1">
        <f t="shared" si="162"/>
        <v>43.930043593755379</v>
      </c>
      <c r="S512" s="1">
        <f t="shared" si="163"/>
        <v>70.464570909441363</v>
      </c>
      <c r="T512" s="1">
        <f t="shared" si="164"/>
        <v>22.965953345615915</v>
      </c>
      <c r="U512" s="1">
        <f t="shared" si="165"/>
        <v>0.44136211374929657</v>
      </c>
      <c r="V512" s="1">
        <f t="shared" si="166"/>
        <v>0.47065243075798135</v>
      </c>
      <c r="W512" s="1">
        <f t="shared" si="167"/>
        <v>0.43401653782834537</v>
      </c>
      <c r="X512" s="1" t="b">
        <f t="shared" si="153"/>
        <v>0</v>
      </c>
      <c r="Y512" s="1" t="b">
        <f t="shared" si="154"/>
        <v>0</v>
      </c>
      <c r="Z512" s="1" t="b">
        <f t="shared" si="155"/>
        <v>1</v>
      </c>
      <c r="AA512" s="1" t="b">
        <f t="shared" si="156"/>
        <v>0</v>
      </c>
      <c r="AB512" s="1" t="str">
        <f t="shared" si="168"/>
        <v/>
      </c>
      <c r="AC512" s="1" t="str">
        <f t="shared" si="169"/>
        <v/>
      </c>
      <c r="AD512" s="1">
        <f t="shared" si="170"/>
        <v>1</v>
      </c>
      <c r="AE512" s="1">
        <f t="shared" si="171"/>
        <v>0</v>
      </c>
      <c r="AF512" s="1">
        <f>SUM($AE$2:AE511)</f>
        <v>-219.85999999999996</v>
      </c>
    </row>
    <row r="513" spans="1:32" x14ac:dyDescent="0.25">
      <c r="A513" t="s">
        <v>8</v>
      </c>
      <c r="B513" t="s">
        <v>519</v>
      </c>
      <c r="C513">
        <v>213.5</v>
      </c>
      <c r="D513">
        <v>215.77</v>
      </c>
      <c r="E513">
        <v>215.77</v>
      </c>
      <c r="F513">
        <v>212.2</v>
      </c>
      <c r="G513">
        <v>119635</v>
      </c>
      <c r="H513" s="1">
        <f t="shared" si="149"/>
        <v>216.94310914434914</v>
      </c>
      <c r="I513" s="1">
        <f t="shared" si="150"/>
        <v>217.6469746309586</v>
      </c>
      <c r="J513" s="1">
        <f t="shared" si="151"/>
        <v>218.02420972835714</v>
      </c>
      <c r="K513" s="1">
        <f t="shared" si="152"/>
        <v>219.03513384637571</v>
      </c>
      <c r="L513">
        <v>-0.35099999999999998</v>
      </c>
      <c r="M513" s="1">
        <f t="shared" si="157"/>
        <v>0</v>
      </c>
      <c r="N513" s="1">
        <f t="shared" si="158"/>
        <v>76.002029999999991</v>
      </c>
      <c r="O513" s="1">
        <f t="shared" si="159"/>
        <v>168.77138785714283</v>
      </c>
      <c r="P513" s="1">
        <f t="shared" si="160"/>
        <v>209.69589571428574</v>
      </c>
      <c r="Q513" s="1">
        <f t="shared" si="161"/>
        <v>0.80483877513318969</v>
      </c>
      <c r="R513" s="1">
        <f t="shared" si="162"/>
        <v>44.593388962058171</v>
      </c>
      <c r="S513" s="1">
        <f t="shared" si="163"/>
        <v>62.751609187879851</v>
      </c>
      <c r="T513" s="1">
        <f t="shared" si="164"/>
        <v>22.965953345615915</v>
      </c>
      <c r="U513" s="1">
        <f t="shared" si="165"/>
        <v>0.54359882119795622</v>
      </c>
      <c r="V513" s="1">
        <f t="shared" si="166"/>
        <v>0.49248046747362639</v>
      </c>
      <c r="W513" s="1">
        <f t="shared" si="167"/>
        <v>0.50308055984571098</v>
      </c>
      <c r="X513" s="1" t="b">
        <f t="shared" si="153"/>
        <v>0</v>
      </c>
      <c r="Y513" s="1" t="b">
        <f t="shared" si="154"/>
        <v>0</v>
      </c>
      <c r="Z513" s="1" t="b">
        <f t="shared" si="155"/>
        <v>0</v>
      </c>
      <c r="AA513" s="1" t="b">
        <f t="shared" si="156"/>
        <v>1</v>
      </c>
      <c r="AB513" s="1" t="str">
        <f t="shared" si="168"/>
        <v/>
      </c>
      <c r="AC513" s="1" t="str">
        <f t="shared" si="169"/>
        <v>Sell</v>
      </c>
      <c r="AD513" s="1">
        <f t="shared" si="170"/>
        <v>0</v>
      </c>
      <c r="AE513" s="1">
        <f t="shared" si="171"/>
        <v>216.53</v>
      </c>
      <c r="AF513" s="1">
        <f>SUM($AE$2:AE512)</f>
        <v>-219.85999999999996</v>
      </c>
    </row>
    <row r="514" spans="1:32" x14ac:dyDescent="0.25">
      <c r="A514" t="s">
        <v>8</v>
      </c>
      <c r="B514" t="s">
        <v>520</v>
      </c>
      <c r="C514">
        <v>219.91</v>
      </c>
      <c r="D514">
        <v>217.21</v>
      </c>
      <c r="E514">
        <v>220.01</v>
      </c>
      <c r="F514">
        <v>215.29</v>
      </c>
      <c r="G514">
        <v>121368</v>
      </c>
      <c r="H514" s="1">
        <f t="shared" si="149"/>
        <v>217.07655457217459</v>
      </c>
      <c r="I514" s="1">
        <f t="shared" si="150"/>
        <v>216.99648731547933</v>
      </c>
      <c r="J514" s="1">
        <f t="shared" si="151"/>
        <v>216.9535754524139</v>
      </c>
      <c r="K514" s="1">
        <f t="shared" si="152"/>
        <v>217.64262662468042</v>
      </c>
      <c r="L514">
        <v>0.66700000000000004</v>
      </c>
      <c r="M514" s="1">
        <f t="shared" si="157"/>
        <v>143.91859000000002</v>
      </c>
      <c r="N514" s="1">
        <f t="shared" si="158"/>
        <v>0</v>
      </c>
      <c r="O514" s="1">
        <f t="shared" si="159"/>
        <v>167.99347785714284</v>
      </c>
      <c r="P514" s="1">
        <f t="shared" si="160"/>
        <v>215.12461214285716</v>
      </c>
      <c r="Q514" s="1">
        <f t="shared" si="161"/>
        <v>0.78091240320556121</v>
      </c>
      <c r="R514" s="1">
        <f t="shared" si="162"/>
        <v>43.849006935992719</v>
      </c>
      <c r="S514" s="1">
        <f t="shared" si="163"/>
        <v>54.026101854314525</v>
      </c>
      <c r="T514" s="1">
        <f t="shared" si="164"/>
        <v>22.965953345615915</v>
      </c>
      <c r="U514" s="1">
        <f t="shared" si="165"/>
        <v>0.67234236129065383</v>
      </c>
      <c r="V514" s="1">
        <f t="shared" si="166"/>
        <v>0.60797059124430497</v>
      </c>
      <c r="W514" s="1">
        <f t="shared" si="167"/>
        <v>0.53931151100114316</v>
      </c>
      <c r="X514" s="1" t="b">
        <f t="shared" si="153"/>
        <v>0</v>
      </c>
      <c r="Y514" s="1" t="b">
        <f t="shared" si="154"/>
        <v>0</v>
      </c>
      <c r="Z514" s="1" t="b">
        <f t="shared" si="155"/>
        <v>1</v>
      </c>
      <c r="AA514" s="1" t="b">
        <f t="shared" si="156"/>
        <v>0</v>
      </c>
      <c r="AB514" s="1" t="str">
        <f t="shared" si="168"/>
        <v/>
      </c>
      <c r="AC514" s="1" t="str">
        <f t="shared" si="169"/>
        <v/>
      </c>
      <c r="AD514" s="1">
        <f t="shared" si="170"/>
        <v>0</v>
      </c>
      <c r="AE514" s="1">
        <f t="shared" si="171"/>
        <v>0</v>
      </c>
      <c r="AF514" s="1">
        <f>SUM($AE$2:AE513)</f>
        <v>-3.3299999999999557</v>
      </c>
    </row>
    <row r="515" spans="1:32" x14ac:dyDescent="0.25">
      <c r="A515" t="s">
        <v>8</v>
      </c>
      <c r="B515" t="s">
        <v>521</v>
      </c>
      <c r="C515">
        <v>220.91</v>
      </c>
      <c r="D515">
        <v>224.31</v>
      </c>
      <c r="E515">
        <v>225.52</v>
      </c>
      <c r="F515">
        <v>220.21</v>
      </c>
      <c r="G515">
        <v>133167</v>
      </c>
      <c r="H515" s="1">
        <f t="shared" si="149"/>
        <v>220.69327728608729</v>
      </c>
      <c r="I515" s="1">
        <f t="shared" si="150"/>
        <v>218.52324365773967</v>
      </c>
      <c r="J515" s="1">
        <f t="shared" si="151"/>
        <v>217.36021909875598</v>
      </c>
      <c r="K515" s="1">
        <f t="shared" si="152"/>
        <v>217.06925858597208</v>
      </c>
      <c r="L515">
        <v>3.2690000000000001</v>
      </c>
      <c r="M515" s="1">
        <f t="shared" si="157"/>
        <v>710.0594900000001</v>
      </c>
      <c r="N515" s="1">
        <f t="shared" si="158"/>
        <v>0</v>
      </c>
      <c r="O515" s="1">
        <f t="shared" si="159"/>
        <v>178.27337714285713</v>
      </c>
      <c r="P515" s="1">
        <f t="shared" si="160"/>
        <v>191.98224857142856</v>
      </c>
      <c r="Q515" s="1">
        <f t="shared" si="161"/>
        <v>0.92859302601890858</v>
      </c>
      <c r="R515" s="1">
        <f t="shared" si="162"/>
        <v>48.14872881375878</v>
      </c>
      <c r="S515" s="1">
        <f t="shared" si="163"/>
        <v>53.249314051028762</v>
      </c>
      <c r="T515" s="1">
        <f t="shared" si="164"/>
        <v>22.965953345615915</v>
      </c>
      <c r="U515" s="1">
        <f t="shared" si="165"/>
        <v>0.83157136069253024</v>
      </c>
      <c r="V515" s="1">
        <f t="shared" si="166"/>
        <v>0.75195686099159209</v>
      </c>
      <c r="W515" s="1">
        <f t="shared" si="167"/>
        <v>0.62221866423260919</v>
      </c>
      <c r="X515" s="1" t="b">
        <f t="shared" si="153"/>
        <v>1</v>
      </c>
      <c r="Y515" s="1" t="b">
        <f t="shared" si="154"/>
        <v>0</v>
      </c>
      <c r="Z515" s="1" t="b">
        <f t="shared" si="155"/>
        <v>1</v>
      </c>
      <c r="AA515" s="1" t="b">
        <f t="shared" si="156"/>
        <v>0</v>
      </c>
      <c r="AB515" s="1" t="str">
        <f t="shared" si="168"/>
        <v/>
      </c>
      <c r="AC515" s="1" t="str">
        <f t="shared" si="169"/>
        <v/>
      </c>
      <c r="AD515" s="1">
        <f t="shared" si="170"/>
        <v>0</v>
      </c>
      <c r="AE515" s="1">
        <f t="shared" si="171"/>
        <v>0</v>
      </c>
      <c r="AF515" s="1">
        <f>SUM($AE$2:AE514)</f>
        <v>-3.3299999999999557</v>
      </c>
    </row>
    <row r="516" spans="1:32" x14ac:dyDescent="0.25">
      <c r="A516" t="s">
        <v>8</v>
      </c>
      <c r="B516" t="s">
        <v>522</v>
      </c>
      <c r="C516">
        <v>220</v>
      </c>
      <c r="D516">
        <v>220.36</v>
      </c>
      <c r="E516">
        <v>225</v>
      </c>
      <c r="F516">
        <v>218.99</v>
      </c>
      <c r="G516">
        <v>191046</v>
      </c>
      <c r="H516" s="1">
        <f t="shared" ref="H516:H579" si="172">($D516*(2/(3+1))) +(H515*(1-(2/(3+1))))</f>
        <v>220.52663864304367</v>
      </c>
      <c r="I516" s="1">
        <f t="shared" ref="I516:I579" si="173">($D516*(2/(9+1))) +(H515*(1-(2/(9+1))))</f>
        <v>220.62662182886984</v>
      </c>
      <c r="J516" s="1">
        <f t="shared" ref="J516:J579" si="174">($D516*(2/(50+1))) +(H515*(1-(2/(50+1))))</f>
        <v>220.6802075885937</v>
      </c>
      <c r="K516" s="1">
        <f t="shared" ref="K516:K579" si="175">($D516*(2/(200+1))) +(I515*(1-(2/(200+1))))</f>
        <v>218.54151984024972</v>
      </c>
      <c r="L516">
        <v>-1.7609999999999999</v>
      </c>
      <c r="M516" s="1">
        <f t="shared" si="157"/>
        <v>0</v>
      </c>
      <c r="N516" s="1">
        <f t="shared" si="158"/>
        <v>395.00990999999999</v>
      </c>
      <c r="O516" s="1">
        <f t="shared" si="159"/>
        <v>228.99191214285716</v>
      </c>
      <c r="P516" s="1">
        <f t="shared" si="160"/>
        <v>153.55623785714286</v>
      </c>
      <c r="Q516" s="1">
        <f t="shared" si="161"/>
        <v>1.4912576352378075</v>
      </c>
      <c r="R516" s="1">
        <f t="shared" si="162"/>
        <v>59.859631302061487</v>
      </c>
      <c r="S516" s="1">
        <f t="shared" si="163"/>
        <v>59.859631302061487</v>
      </c>
      <c r="T516" s="1">
        <f t="shared" si="164"/>
        <v>22.965953345615915</v>
      </c>
      <c r="U516" s="1">
        <f t="shared" si="165"/>
        <v>1</v>
      </c>
      <c r="V516" s="1">
        <f t="shared" si="166"/>
        <v>0.91578568034626517</v>
      </c>
      <c r="W516" s="1">
        <f t="shared" si="167"/>
        <v>0.76187813579528507</v>
      </c>
      <c r="X516" s="1" t="b">
        <f t="shared" ref="X516:X579" si="176">IF(AND((I516&gt;J516),(J516&gt;K516)),TRUE,FALSE)</f>
        <v>0</v>
      </c>
      <c r="Y516" s="1" t="b">
        <f t="shared" ref="Y516:Y579" si="177">IF(U516&lt;0.3,TRUE,FALSE)</f>
        <v>0</v>
      </c>
      <c r="Z516" s="1" t="b">
        <f t="shared" ref="Z516:Z579" si="178">IF(V516&gt;W516,TRUE,FALSE)</f>
        <v>1</v>
      </c>
      <c r="AA516" s="1" t="b">
        <f t="shared" ref="AA516:AA579" si="179">IF(V516&lt;W516,TRUE,FALSE)</f>
        <v>0</v>
      </c>
      <c r="AB516" s="1" t="str">
        <f t="shared" si="168"/>
        <v/>
      </c>
      <c r="AC516" s="1" t="str">
        <f t="shared" si="169"/>
        <v/>
      </c>
      <c r="AD516" s="1">
        <f t="shared" si="170"/>
        <v>0</v>
      </c>
      <c r="AE516" s="1">
        <f t="shared" si="171"/>
        <v>0</v>
      </c>
      <c r="AF516" s="1">
        <f>SUM($AE$2:AE515)</f>
        <v>-3.3299999999999557</v>
      </c>
    </row>
    <row r="517" spans="1:32" x14ac:dyDescent="0.25">
      <c r="A517" t="s">
        <v>8</v>
      </c>
      <c r="B517" t="s">
        <v>523</v>
      </c>
      <c r="C517">
        <v>221.1</v>
      </c>
      <c r="D517">
        <v>219.63</v>
      </c>
      <c r="E517">
        <v>221.64</v>
      </c>
      <c r="F517">
        <v>218.23</v>
      </c>
      <c r="G517">
        <v>77282</v>
      </c>
      <c r="H517" s="1">
        <f t="shared" si="172"/>
        <v>220.07831932152183</v>
      </c>
      <c r="I517" s="1">
        <f t="shared" si="173"/>
        <v>220.34731091443496</v>
      </c>
      <c r="J517" s="1">
        <f t="shared" si="174"/>
        <v>220.49147634331649</v>
      </c>
      <c r="K517" s="1">
        <f t="shared" si="175"/>
        <v>220.61670519375673</v>
      </c>
      <c r="L517">
        <v>-0.33100000000000002</v>
      </c>
      <c r="M517" s="1">
        <f t="shared" ref="M517:M580" si="180">IF(L517&gt;0,L517*D516,0)</f>
        <v>0</v>
      </c>
      <c r="N517" s="1">
        <f t="shared" ref="N517:N580" si="181">IF(L517&lt;0,L517*D516*-1,0)</f>
        <v>72.939160000000001</v>
      </c>
      <c r="O517" s="1">
        <f t="shared" si="159"/>
        <v>228.99191214285716</v>
      </c>
      <c r="P517" s="1">
        <f t="shared" si="160"/>
        <v>122.62355285714285</v>
      </c>
      <c r="Q517" s="1">
        <f t="shared" si="161"/>
        <v>1.8674382433661343</v>
      </c>
      <c r="R517" s="1">
        <f t="shared" si="162"/>
        <v>65.125665659460452</v>
      </c>
      <c r="S517" s="1">
        <f t="shared" si="163"/>
        <v>65.125665659460452</v>
      </c>
      <c r="T517" s="1">
        <f t="shared" si="164"/>
        <v>22.965953345615915</v>
      </c>
      <c r="U517" s="1">
        <f t="shared" si="165"/>
        <v>1</v>
      </c>
      <c r="V517" s="1">
        <f t="shared" si="166"/>
        <v>1</v>
      </c>
      <c r="W517" s="1">
        <f t="shared" si="167"/>
        <v>0.87597843049579605</v>
      </c>
      <c r="X517" s="1" t="b">
        <f t="shared" si="176"/>
        <v>0</v>
      </c>
      <c r="Y517" s="1" t="b">
        <f t="shared" si="177"/>
        <v>0</v>
      </c>
      <c r="Z517" s="1" t="b">
        <f t="shared" si="178"/>
        <v>1</v>
      </c>
      <c r="AA517" s="1" t="b">
        <f t="shared" si="179"/>
        <v>0</v>
      </c>
      <c r="AB517" s="1" t="str">
        <f t="shared" si="168"/>
        <v/>
      </c>
      <c r="AC517" s="1" t="str">
        <f t="shared" si="169"/>
        <v/>
      </c>
      <c r="AD517" s="1">
        <f t="shared" si="170"/>
        <v>0</v>
      </c>
      <c r="AE517" s="1">
        <f t="shared" si="171"/>
        <v>0</v>
      </c>
      <c r="AF517" s="1">
        <f>SUM($AE$2:AE516)</f>
        <v>-3.3299999999999557</v>
      </c>
    </row>
    <row r="518" spans="1:32" x14ac:dyDescent="0.25">
      <c r="A518" t="s">
        <v>8</v>
      </c>
      <c r="B518" t="s">
        <v>524</v>
      </c>
      <c r="C518">
        <v>218.6</v>
      </c>
      <c r="D518">
        <v>220.52</v>
      </c>
      <c r="E518">
        <v>220.85</v>
      </c>
      <c r="F518">
        <v>217.51</v>
      </c>
      <c r="G518">
        <v>88773</v>
      </c>
      <c r="H518" s="1">
        <f t="shared" si="172"/>
        <v>220.29915966076092</v>
      </c>
      <c r="I518" s="1">
        <f t="shared" si="173"/>
        <v>220.1666554572175</v>
      </c>
      <c r="J518" s="1">
        <f t="shared" si="174"/>
        <v>220.09564013244255</v>
      </c>
      <c r="K518" s="1">
        <f t="shared" si="175"/>
        <v>220.34902921379384</v>
      </c>
      <c r="L518">
        <v>0.40500000000000003</v>
      </c>
      <c r="M518" s="1">
        <f t="shared" si="180"/>
        <v>88.950150000000008</v>
      </c>
      <c r="N518" s="1">
        <f t="shared" si="181"/>
        <v>0</v>
      </c>
      <c r="O518" s="1">
        <f t="shared" si="159"/>
        <v>194.98662714285715</v>
      </c>
      <c r="P518" s="1">
        <f t="shared" si="160"/>
        <v>127.83349285714284</v>
      </c>
      <c r="Q518" s="1">
        <f t="shared" si="161"/>
        <v>1.5253172137036075</v>
      </c>
      <c r="R518" s="1">
        <f t="shared" si="162"/>
        <v>60.401014392429182</v>
      </c>
      <c r="S518" s="1">
        <f t="shared" si="163"/>
        <v>65.125665659460452</v>
      </c>
      <c r="T518" s="1">
        <f t="shared" si="164"/>
        <v>22.965953345615915</v>
      </c>
      <c r="U518" s="1">
        <f t="shared" si="165"/>
        <v>0.88793445192746789</v>
      </c>
      <c r="V518" s="1">
        <f t="shared" si="166"/>
        <v>0.94396722596373395</v>
      </c>
      <c r="W518" s="1">
        <f t="shared" si="167"/>
        <v>0.92987645315499956</v>
      </c>
      <c r="X518" s="1" t="b">
        <f t="shared" si="176"/>
        <v>0</v>
      </c>
      <c r="Y518" s="1" t="b">
        <f t="shared" si="177"/>
        <v>0</v>
      </c>
      <c r="Z518" s="1" t="b">
        <f t="shared" si="178"/>
        <v>1</v>
      </c>
      <c r="AA518" s="1" t="b">
        <f t="shared" si="179"/>
        <v>0</v>
      </c>
      <c r="AB518" s="1" t="str">
        <f t="shared" si="168"/>
        <v/>
      </c>
      <c r="AC518" s="1" t="str">
        <f t="shared" si="169"/>
        <v/>
      </c>
      <c r="AD518" s="1">
        <f t="shared" si="170"/>
        <v>0</v>
      </c>
      <c r="AE518" s="1">
        <f t="shared" si="171"/>
        <v>0</v>
      </c>
      <c r="AF518" s="1">
        <f>SUM($AE$2:AE517)</f>
        <v>-3.3299999999999557</v>
      </c>
    </row>
    <row r="519" spans="1:32" x14ac:dyDescent="0.25">
      <c r="A519" t="s">
        <v>8</v>
      </c>
      <c r="B519" t="s">
        <v>525</v>
      </c>
      <c r="C519">
        <v>221.52</v>
      </c>
      <c r="D519">
        <v>222.14</v>
      </c>
      <c r="E519">
        <v>223.56</v>
      </c>
      <c r="F519">
        <v>220.75</v>
      </c>
      <c r="G519">
        <v>79306</v>
      </c>
      <c r="H519" s="1">
        <f t="shared" si="172"/>
        <v>221.21957983038044</v>
      </c>
      <c r="I519" s="1">
        <f t="shared" si="173"/>
        <v>220.66732772860874</v>
      </c>
      <c r="J519" s="1">
        <f t="shared" si="174"/>
        <v>220.371349477986</v>
      </c>
      <c r="K519" s="1">
        <f t="shared" si="175"/>
        <v>220.18629072629992</v>
      </c>
      <c r="L519">
        <v>0.73499999999999999</v>
      </c>
      <c r="M519" s="1">
        <f t="shared" si="180"/>
        <v>162.0822</v>
      </c>
      <c r="N519" s="1">
        <f t="shared" si="181"/>
        <v>0</v>
      </c>
      <c r="O519" s="1">
        <f t="shared" si="159"/>
        <v>188.56122857142859</v>
      </c>
      <c r="P519" s="1">
        <f t="shared" si="160"/>
        <v>127.83349285714284</v>
      </c>
      <c r="Q519" s="1">
        <f t="shared" si="161"/>
        <v>1.4750534023360413</v>
      </c>
      <c r="R519" s="1">
        <f t="shared" si="162"/>
        <v>59.596831363066137</v>
      </c>
      <c r="S519" s="1">
        <f t="shared" si="163"/>
        <v>65.125665659460452</v>
      </c>
      <c r="T519" s="1">
        <f t="shared" si="164"/>
        <v>22.965953345615915</v>
      </c>
      <c r="U519" s="1">
        <f t="shared" si="165"/>
        <v>0.86885977173571127</v>
      </c>
      <c r="V519" s="1">
        <f t="shared" si="166"/>
        <v>0.87839711183158964</v>
      </c>
      <c r="W519" s="1">
        <f t="shared" si="167"/>
        <v>0.93919855591579482</v>
      </c>
      <c r="X519" s="1" t="b">
        <f t="shared" si="176"/>
        <v>1</v>
      </c>
      <c r="Y519" s="1" t="b">
        <f t="shared" si="177"/>
        <v>0</v>
      </c>
      <c r="Z519" s="1" t="b">
        <f t="shared" si="178"/>
        <v>0</v>
      </c>
      <c r="AA519" s="1" t="b">
        <f t="shared" si="179"/>
        <v>1</v>
      </c>
      <c r="AB519" s="1" t="str">
        <f t="shared" si="168"/>
        <v/>
      </c>
      <c r="AC519" s="1" t="str">
        <f t="shared" si="169"/>
        <v/>
      </c>
      <c r="AD519" s="1">
        <f t="shared" si="170"/>
        <v>0</v>
      </c>
      <c r="AE519" s="1">
        <f t="shared" si="171"/>
        <v>0</v>
      </c>
      <c r="AF519" s="1">
        <f>SUM($AE$2:AE518)</f>
        <v>-3.3299999999999557</v>
      </c>
    </row>
    <row r="520" spans="1:32" x14ac:dyDescent="0.25">
      <c r="A520" t="s">
        <v>8</v>
      </c>
      <c r="B520" t="s">
        <v>526</v>
      </c>
      <c r="C520">
        <v>222.5</v>
      </c>
      <c r="D520">
        <v>218.04</v>
      </c>
      <c r="E520">
        <v>222.5</v>
      </c>
      <c r="F520">
        <v>214.22</v>
      </c>
      <c r="G520">
        <v>108260</v>
      </c>
      <c r="H520" s="1">
        <f t="shared" si="172"/>
        <v>219.6297899151902</v>
      </c>
      <c r="I520" s="1">
        <f t="shared" si="173"/>
        <v>220.58366386430436</v>
      </c>
      <c r="J520" s="1">
        <f t="shared" si="174"/>
        <v>221.09489042526749</v>
      </c>
      <c r="K520" s="1">
        <f t="shared" si="175"/>
        <v>220.64118516414499</v>
      </c>
      <c r="L520">
        <v>-1.8460000000000001</v>
      </c>
      <c r="M520" s="1">
        <f t="shared" si="180"/>
        <v>0</v>
      </c>
      <c r="N520" s="1">
        <f t="shared" si="181"/>
        <v>410.07044000000002</v>
      </c>
      <c r="O520" s="1">
        <f t="shared" si="159"/>
        <v>200.13852857142859</v>
      </c>
      <c r="P520" s="1">
        <f t="shared" si="160"/>
        <v>103.26946142857142</v>
      </c>
      <c r="Q520" s="1">
        <f t="shared" si="161"/>
        <v>1.9380223911582881</v>
      </c>
      <c r="R520" s="1">
        <f t="shared" si="162"/>
        <v>65.963499699341668</v>
      </c>
      <c r="S520" s="1">
        <f t="shared" si="163"/>
        <v>65.963499699341668</v>
      </c>
      <c r="T520" s="1">
        <f t="shared" si="164"/>
        <v>22.965953345615915</v>
      </c>
      <c r="U520" s="1">
        <f t="shared" si="165"/>
        <v>1</v>
      </c>
      <c r="V520" s="1">
        <f t="shared" si="166"/>
        <v>0.93442988586785569</v>
      </c>
      <c r="W520" s="1">
        <f t="shared" si="167"/>
        <v>0.93919855591579482</v>
      </c>
      <c r="X520" s="1" t="b">
        <f t="shared" si="176"/>
        <v>0</v>
      </c>
      <c r="Y520" s="1" t="b">
        <f t="shared" si="177"/>
        <v>0</v>
      </c>
      <c r="Z520" s="1" t="b">
        <f t="shared" si="178"/>
        <v>0</v>
      </c>
      <c r="AA520" s="1" t="b">
        <f t="shared" si="179"/>
        <v>1</v>
      </c>
      <c r="AB520" s="1" t="str">
        <f t="shared" si="168"/>
        <v/>
      </c>
      <c r="AC520" s="1" t="str">
        <f t="shared" si="169"/>
        <v/>
      </c>
      <c r="AD520" s="1">
        <f t="shared" si="170"/>
        <v>0</v>
      </c>
      <c r="AE520" s="1">
        <f t="shared" si="171"/>
        <v>0</v>
      </c>
      <c r="AF520" s="1">
        <f>SUM($AE$2:AE519)</f>
        <v>-3.3299999999999557</v>
      </c>
    </row>
    <row r="521" spans="1:32" x14ac:dyDescent="0.25">
      <c r="A521" t="s">
        <v>8</v>
      </c>
      <c r="B521" t="s">
        <v>527</v>
      </c>
      <c r="C521">
        <v>217.54</v>
      </c>
      <c r="D521">
        <v>212.59</v>
      </c>
      <c r="E521">
        <v>217.6</v>
      </c>
      <c r="F521">
        <v>211.56</v>
      </c>
      <c r="G521">
        <v>118727</v>
      </c>
      <c r="H521" s="1">
        <f t="shared" si="172"/>
        <v>216.10989495759509</v>
      </c>
      <c r="I521" s="1">
        <f t="shared" si="173"/>
        <v>218.22183193215218</v>
      </c>
      <c r="J521" s="1">
        <f t="shared" si="174"/>
        <v>219.35371972243766</v>
      </c>
      <c r="K521" s="1">
        <f t="shared" si="175"/>
        <v>220.50412492038095</v>
      </c>
      <c r="L521">
        <v>-2.5</v>
      </c>
      <c r="M521" s="1">
        <f t="shared" si="180"/>
        <v>0</v>
      </c>
      <c r="N521" s="1">
        <f t="shared" si="181"/>
        <v>545.1</v>
      </c>
      <c r="O521" s="1">
        <f t="shared" si="159"/>
        <v>200.13852857142859</v>
      </c>
      <c r="P521" s="1">
        <f t="shared" si="160"/>
        <v>118.34696999999998</v>
      </c>
      <c r="Q521" s="1">
        <f t="shared" si="161"/>
        <v>1.6911166257271193</v>
      </c>
      <c r="R521" s="1">
        <f t="shared" si="162"/>
        <v>62.840703727219264</v>
      </c>
      <c r="S521" s="1">
        <f t="shared" si="163"/>
        <v>65.963499699341668</v>
      </c>
      <c r="T521" s="1">
        <f t="shared" si="164"/>
        <v>22.965953345615915</v>
      </c>
      <c r="U521" s="1">
        <f t="shared" si="165"/>
        <v>0.92737269363157948</v>
      </c>
      <c r="V521" s="1">
        <f t="shared" si="166"/>
        <v>0.96368634681578969</v>
      </c>
      <c r="W521" s="1">
        <f t="shared" si="167"/>
        <v>0.92104172932368966</v>
      </c>
      <c r="X521" s="1" t="b">
        <f t="shared" si="176"/>
        <v>0</v>
      </c>
      <c r="Y521" s="1" t="b">
        <f t="shared" si="177"/>
        <v>0</v>
      </c>
      <c r="Z521" s="1" t="b">
        <f t="shared" si="178"/>
        <v>1</v>
      </c>
      <c r="AA521" s="1" t="b">
        <f t="shared" si="179"/>
        <v>0</v>
      </c>
      <c r="AB521" s="1" t="str">
        <f t="shared" si="168"/>
        <v/>
      </c>
      <c r="AC521" s="1" t="str">
        <f t="shared" si="169"/>
        <v/>
      </c>
      <c r="AD521" s="1">
        <f t="shared" si="170"/>
        <v>0</v>
      </c>
      <c r="AE521" s="1">
        <f t="shared" si="171"/>
        <v>0</v>
      </c>
      <c r="AF521" s="1">
        <f>SUM($AE$2:AE520)</f>
        <v>-3.3299999999999557</v>
      </c>
    </row>
    <row r="522" spans="1:32" x14ac:dyDescent="0.25">
      <c r="A522" t="s">
        <v>8</v>
      </c>
      <c r="B522" t="s">
        <v>528</v>
      </c>
      <c r="C522">
        <v>203.55</v>
      </c>
      <c r="D522">
        <v>206.16</v>
      </c>
      <c r="E522">
        <v>207.28</v>
      </c>
      <c r="F522">
        <v>202.52</v>
      </c>
      <c r="G522">
        <v>129997</v>
      </c>
      <c r="H522" s="1">
        <f t="shared" si="172"/>
        <v>211.13494747879753</v>
      </c>
      <c r="I522" s="1">
        <f t="shared" si="173"/>
        <v>214.11991596607609</v>
      </c>
      <c r="J522" s="1">
        <f t="shared" si="174"/>
        <v>215.71970299847374</v>
      </c>
      <c r="K522" s="1">
        <f t="shared" si="175"/>
        <v>218.10181370397157</v>
      </c>
      <c r="L522">
        <v>-3.0249999999999999</v>
      </c>
      <c r="M522" s="1">
        <f t="shared" si="180"/>
        <v>0</v>
      </c>
      <c r="N522" s="1">
        <f t="shared" si="181"/>
        <v>643.08474999999999</v>
      </c>
      <c r="O522" s="1">
        <f t="shared" si="159"/>
        <v>153.64102214285714</v>
      </c>
      <c r="P522" s="1">
        <f t="shared" si="160"/>
        <v>157.28268428571428</v>
      </c>
      <c r="Q522" s="1">
        <f t="shared" si="161"/>
        <v>0.97684638865749629</v>
      </c>
      <c r="R522" s="1">
        <f t="shared" si="162"/>
        <v>49.414380108759296</v>
      </c>
      <c r="S522" s="1">
        <f t="shared" si="163"/>
        <v>65.963499699341668</v>
      </c>
      <c r="T522" s="1">
        <f t="shared" si="164"/>
        <v>35.664363584954074</v>
      </c>
      <c r="U522" s="1">
        <f t="shared" si="165"/>
        <v>0.45380886345719951</v>
      </c>
      <c r="V522" s="1">
        <f t="shared" si="166"/>
        <v>0.69059077854438944</v>
      </c>
      <c r="W522" s="1">
        <f t="shared" si="167"/>
        <v>0.81251033220612257</v>
      </c>
      <c r="X522" s="1" t="b">
        <f t="shared" si="176"/>
        <v>0</v>
      </c>
      <c r="Y522" s="1" t="b">
        <f t="shared" si="177"/>
        <v>0</v>
      </c>
      <c r="Z522" s="1" t="b">
        <f t="shared" si="178"/>
        <v>0</v>
      </c>
      <c r="AA522" s="1" t="b">
        <f t="shared" si="179"/>
        <v>1</v>
      </c>
      <c r="AB522" s="1" t="str">
        <f t="shared" si="168"/>
        <v/>
      </c>
      <c r="AC522" s="1" t="str">
        <f t="shared" si="169"/>
        <v/>
      </c>
      <c r="AD522" s="1">
        <f t="shared" si="170"/>
        <v>0</v>
      </c>
      <c r="AE522" s="1">
        <f t="shared" si="171"/>
        <v>0</v>
      </c>
      <c r="AF522" s="1">
        <f>SUM($AE$2:AE521)</f>
        <v>-3.3299999999999557</v>
      </c>
    </row>
    <row r="523" spans="1:32" x14ac:dyDescent="0.25">
      <c r="A523" t="s">
        <v>8</v>
      </c>
      <c r="B523" t="s">
        <v>529</v>
      </c>
      <c r="C523">
        <v>208.51</v>
      </c>
      <c r="D523">
        <v>205.61</v>
      </c>
      <c r="E523">
        <v>209.95</v>
      </c>
      <c r="F523">
        <v>204.1</v>
      </c>
      <c r="G523">
        <v>136197</v>
      </c>
      <c r="H523" s="1">
        <f t="shared" si="172"/>
        <v>208.37247373939877</v>
      </c>
      <c r="I523" s="1">
        <f t="shared" si="173"/>
        <v>210.02995798303806</v>
      </c>
      <c r="J523" s="1">
        <f t="shared" si="174"/>
        <v>210.91828287178586</v>
      </c>
      <c r="K523" s="1">
        <f t="shared" si="175"/>
        <v>214.03524018531911</v>
      </c>
      <c r="L523">
        <v>-0.26700000000000002</v>
      </c>
      <c r="M523" s="1">
        <f t="shared" si="180"/>
        <v>0</v>
      </c>
      <c r="N523" s="1">
        <f t="shared" si="181"/>
        <v>55.044720000000005</v>
      </c>
      <c r="O523" s="1">
        <f t="shared" si="159"/>
        <v>83.789886428571435</v>
      </c>
      <c r="P523" s="1">
        <f t="shared" si="160"/>
        <v>203.21730928571426</v>
      </c>
      <c r="Q523" s="1">
        <f t="shared" si="161"/>
        <v>0.41231668071525679</v>
      </c>
      <c r="R523" s="1">
        <f t="shared" si="162"/>
        <v>29.194350413424431</v>
      </c>
      <c r="S523" s="1">
        <f t="shared" si="163"/>
        <v>65.963499699341668</v>
      </c>
      <c r="T523" s="1">
        <f t="shared" si="164"/>
        <v>29.194350413424431</v>
      </c>
      <c r="U523" s="1">
        <f t="shared" si="165"/>
        <v>0</v>
      </c>
      <c r="V523" s="1">
        <f t="shared" si="166"/>
        <v>0.22690443172859975</v>
      </c>
      <c r="W523" s="1">
        <f t="shared" si="167"/>
        <v>0.59529538927219472</v>
      </c>
      <c r="X523" s="1" t="b">
        <f t="shared" si="176"/>
        <v>0</v>
      </c>
      <c r="Y523" s="1" t="b">
        <f t="shared" si="177"/>
        <v>1</v>
      </c>
      <c r="Z523" s="1" t="b">
        <f t="shared" si="178"/>
        <v>0</v>
      </c>
      <c r="AA523" s="1" t="b">
        <f t="shared" si="179"/>
        <v>1</v>
      </c>
      <c r="AB523" s="1" t="str">
        <f t="shared" si="168"/>
        <v/>
      </c>
      <c r="AC523" s="1" t="str">
        <f t="shared" si="169"/>
        <v/>
      </c>
      <c r="AD523" s="1">
        <f t="shared" si="170"/>
        <v>0</v>
      </c>
      <c r="AE523" s="1">
        <f t="shared" si="171"/>
        <v>0</v>
      </c>
      <c r="AF523" s="1">
        <f>SUM($AE$2:AE522)</f>
        <v>-3.3299999999999557</v>
      </c>
    </row>
    <row r="524" spans="1:32" x14ac:dyDescent="0.25">
      <c r="A524" t="s">
        <v>8</v>
      </c>
      <c r="B524" t="s">
        <v>530</v>
      </c>
      <c r="C524">
        <v>206.8</v>
      </c>
      <c r="D524">
        <v>208.74</v>
      </c>
      <c r="E524">
        <v>213.08</v>
      </c>
      <c r="F524">
        <v>206.79</v>
      </c>
      <c r="G524">
        <v>126112</v>
      </c>
      <c r="H524" s="1">
        <f t="shared" si="172"/>
        <v>208.55623686969938</v>
      </c>
      <c r="I524" s="1">
        <f t="shared" si="173"/>
        <v>208.44597899151904</v>
      </c>
      <c r="J524" s="1">
        <f t="shared" si="174"/>
        <v>208.38688653393217</v>
      </c>
      <c r="K524" s="1">
        <f t="shared" si="175"/>
        <v>210.01712258022178</v>
      </c>
      <c r="L524">
        <v>1.522</v>
      </c>
      <c r="M524" s="1">
        <f t="shared" si="180"/>
        <v>312.93842000000001</v>
      </c>
      <c r="N524" s="1">
        <f t="shared" si="181"/>
        <v>0</v>
      </c>
      <c r="O524" s="1">
        <f t="shared" si="159"/>
        <v>83.789886428571435</v>
      </c>
      <c r="P524" s="1">
        <f t="shared" si="160"/>
        <v>188.15651499999998</v>
      </c>
      <c r="Q524" s="1">
        <f t="shared" si="161"/>
        <v>0.44532014439452944</v>
      </c>
      <c r="R524" s="1">
        <f t="shared" si="162"/>
        <v>30.811176757041736</v>
      </c>
      <c r="S524" s="1">
        <f t="shared" si="163"/>
        <v>65.963499699341668</v>
      </c>
      <c r="T524" s="1">
        <f t="shared" si="164"/>
        <v>29.194350413424431</v>
      </c>
      <c r="U524" s="1">
        <f t="shared" si="165"/>
        <v>4.3972362021346988E-2</v>
      </c>
      <c r="V524" s="1">
        <f t="shared" si="166"/>
        <v>2.1986181010673494E-2</v>
      </c>
      <c r="W524" s="1">
        <f t="shared" si="167"/>
        <v>0.35628847977753147</v>
      </c>
      <c r="X524" s="1" t="b">
        <f t="shared" si="176"/>
        <v>0</v>
      </c>
      <c r="Y524" s="1" t="b">
        <f t="shared" si="177"/>
        <v>1</v>
      </c>
      <c r="Z524" s="1" t="b">
        <f t="shared" si="178"/>
        <v>0</v>
      </c>
      <c r="AA524" s="1" t="b">
        <f t="shared" si="179"/>
        <v>1</v>
      </c>
      <c r="AB524" s="1" t="str">
        <f t="shared" si="168"/>
        <v/>
      </c>
      <c r="AC524" s="1" t="str">
        <f t="shared" si="169"/>
        <v/>
      </c>
      <c r="AD524" s="1">
        <f t="shared" si="170"/>
        <v>0</v>
      </c>
      <c r="AE524" s="1">
        <f t="shared" si="171"/>
        <v>0</v>
      </c>
      <c r="AF524" s="1">
        <f>SUM($AE$2:AE523)</f>
        <v>-3.3299999999999557</v>
      </c>
    </row>
    <row r="525" spans="1:32" x14ac:dyDescent="0.25">
      <c r="A525" t="s">
        <v>8</v>
      </c>
      <c r="B525" t="s">
        <v>531</v>
      </c>
      <c r="C525">
        <v>205.01</v>
      </c>
      <c r="D525">
        <v>205.03</v>
      </c>
      <c r="E525">
        <v>209.97</v>
      </c>
      <c r="F525">
        <v>201.86</v>
      </c>
      <c r="G525">
        <v>158679</v>
      </c>
      <c r="H525" s="1">
        <f t="shared" si="172"/>
        <v>206.7931184348497</v>
      </c>
      <c r="I525" s="1">
        <f t="shared" si="173"/>
        <v>207.85098949575951</v>
      </c>
      <c r="J525" s="1">
        <f t="shared" si="174"/>
        <v>208.41795307088762</v>
      </c>
      <c r="K525" s="1">
        <f t="shared" si="175"/>
        <v>208.41198915080741</v>
      </c>
      <c r="L525">
        <v>-1.7769999999999999</v>
      </c>
      <c r="M525" s="1">
        <f t="shared" si="180"/>
        <v>0</v>
      </c>
      <c r="N525" s="1">
        <f t="shared" si="181"/>
        <v>370.93097999999998</v>
      </c>
      <c r="O525" s="1">
        <f t="shared" si="159"/>
        <v>101.28206071428572</v>
      </c>
      <c r="P525" s="1">
        <f t="shared" si="160"/>
        <v>188.15651499999998</v>
      </c>
      <c r="Q525" s="1">
        <f t="shared" si="161"/>
        <v>0.53828622790066949</v>
      </c>
      <c r="R525" s="1">
        <f t="shared" si="162"/>
        <v>34.992592284680313</v>
      </c>
      <c r="S525" s="1">
        <f t="shared" si="163"/>
        <v>65.963499699341668</v>
      </c>
      <c r="T525" s="1">
        <f t="shared" si="164"/>
        <v>29.194350413424431</v>
      </c>
      <c r="U525" s="1">
        <f t="shared" si="165"/>
        <v>0.15769312001669392</v>
      </c>
      <c r="V525" s="1">
        <f t="shared" si="166"/>
        <v>0.10083274101902046</v>
      </c>
      <c r="W525" s="1">
        <f t="shared" si="167"/>
        <v>0.1638685863738101</v>
      </c>
      <c r="X525" s="1" t="b">
        <f t="shared" si="176"/>
        <v>0</v>
      </c>
      <c r="Y525" s="1" t="b">
        <f t="shared" si="177"/>
        <v>1</v>
      </c>
      <c r="Z525" s="1" t="b">
        <f t="shared" si="178"/>
        <v>0</v>
      </c>
      <c r="AA525" s="1" t="b">
        <f t="shared" si="179"/>
        <v>1</v>
      </c>
      <c r="AB525" s="1" t="str">
        <f t="shared" si="168"/>
        <v/>
      </c>
      <c r="AC525" s="1" t="str">
        <f t="shared" si="169"/>
        <v/>
      </c>
      <c r="AD525" s="1">
        <f t="shared" si="170"/>
        <v>0</v>
      </c>
      <c r="AE525" s="1">
        <f t="shared" si="171"/>
        <v>0</v>
      </c>
      <c r="AF525" s="1">
        <f>SUM($AE$2:AE524)</f>
        <v>-3.3299999999999557</v>
      </c>
    </row>
    <row r="526" spans="1:32" x14ac:dyDescent="0.25">
      <c r="A526" t="s">
        <v>8</v>
      </c>
      <c r="B526" t="s">
        <v>532</v>
      </c>
      <c r="C526">
        <v>198.98</v>
      </c>
      <c r="D526">
        <v>208</v>
      </c>
      <c r="E526">
        <v>208.92</v>
      </c>
      <c r="F526">
        <v>198.56</v>
      </c>
      <c r="G526">
        <v>206597</v>
      </c>
      <c r="H526" s="1">
        <f t="shared" si="172"/>
        <v>207.39655921742485</v>
      </c>
      <c r="I526" s="1">
        <f t="shared" si="173"/>
        <v>207.03449474787976</v>
      </c>
      <c r="J526" s="1">
        <f t="shared" si="174"/>
        <v>206.84044712367913</v>
      </c>
      <c r="K526" s="1">
        <f t="shared" si="175"/>
        <v>207.85247218734401</v>
      </c>
      <c r="L526">
        <v>1.4490000000000001</v>
      </c>
      <c r="M526" s="1">
        <f t="shared" si="180"/>
        <v>297.08847000000003</v>
      </c>
      <c r="N526" s="1">
        <f t="shared" si="181"/>
        <v>0</v>
      </c>
      <c r="O526" s="1">
        <f t="shared" si="159"/>
        <v>101.28206071428572</v>
      </c>
      <c r="P526" s="1">
        <f t="shared" si="160"/>
        <v>183.44157071428572</v>
      </c>
      <c r="Q526" s="1">
        <f t="shared" si="161"/>
        <v>0.55212163916779122</v>
      </c>
      <c r="R526" s="1">
        <f t="shared" si="162"/>
        <v>35.572059897562212</v>
      </c>
      <c r="S526" s="1">
        <f t="shared" si="163"/>
        <v>65.963499699341668</v>
      </c>
      <c r="T526" s="1">
        <f t="shared" si="164"/>
        <v>29.194350413424431</v>
      </c>
      <c r="U526" s="1">
        <f t="shared" si="165"/>
        <v>0.17345273437099823</v>
      </c>
      <c r="V526" s="1">
        <f t="shared" si="166"/>
        <v>0.16557292719384609</v>
      </c>
      <c r="W526" s="1">
        <f t="shared" si="167"/>
        <v>9.3779554102259785E-2</v>
      </c>
      <c r="X526" s="1" t="b">
        <f t="shared" si="176"/>
        <v>0</v>
      </c>
      <c r="Y526" s="1" t="b">
        <f t="shared" si="177"/>
        <v>1</v>
      </c>
      <c r="Z526" s="1" t="b">
        <f t="shared" si="178"/>
        <v>1</v>
      </c>
      <c r="AA526" s="1" t="b">
        <f t="shared" si="179"/>
        <v>0</v>
      </c>
      <c r="AB526" s="1" t="str">
        <f t="shared" si="168"/>
        <v/>
      </c>
      <c r="AC526" s="1" t="str">
        <f t="shared" si="169"/>
        <v/>
      </c>
      <c r="AD526" s="1">
        <f t="shared" si="170"/>
        <v>0</v>
      </c>
      <c r="AE526" s="1">
        <f t="shared" si="171"/>
        <v>0</v>
      </c>
      <c r="AF526" s="1">
        <f>SUM($AE$2:AE525)</f>
        <v>-3.3299999999999557</v>
      </c>
    </row>
    <row r="527" spans="1:32" x14ac:dyDescent="0.25">
      <c r="A527" t="s">
        <v>8</v>
      </c>
      <c r="B527" t="s">
        <v>533</v>
      </c>
      <c r="C527">
        <v>208.59</v>
      </c>
      <c r="D527">
        <v>210.98</v>
      </c>
      <c r="E527">
        <v>211.11</v>
      </c>
      <c r="F527">
        <v>203.75</v>
      </c>
      <c r="G527">
        <v>150666</v>
      </c>
      <c r="H527" s="1">
        <f t="shared" si="172"/>
        <v>209.18827960871243</v>
      </c>
      <c r="I527" s="1">
        <f t="shared" si="173"/>
        <v>208.11324737393988</v>
      </c>
      <c r="J527" s="1">
        <f t="shared" si="174"/>
        <v>207.53708630693762</v>
      </c>
      <c r="K527" s="1">
        <f t="shared" si="175"/>
        <v>207.07375350660735</v>
      </c>
      <c r="L527">
        <v>1.4330000000000001</v>
      </c>
      <c r="M527" s="1">
        <f t="shared" si="180"/>
        <v>298.06400000000002</v>
      </c>
      <c r="N527" s="1">
        <f t="shared" si="181"/>
        <v>0</v>
      </c>
      <c r="O527" s="1">
        <f t="shared" si="159"/>
        <v>122.50266571428571</v>
      </c>
      <c r="P527" s="1">
        <f t="shared" si="160"/>
        <v>178.01285428571427</v>
      </c>
      <c r="Q527" s="1">
        <f t="shared" si="161"/>
        <v>0.68816752703524675</v>
      </c>
      <c r="R527" s="1">
        <f t="shared" si="162"/>
        <v>40.764172750307779</v>
      </c>
      <c r="S527" s="1">
        <f t="shared" si="163"/>
        <v>65.963499699341668</v>
      </c>
      <c r="T527" s="1">
        <f t="shared" si="164"/>
        <v>29.194350413424431</v>
      </c>
      <c r="U527" s="1">
        <f t="shared" si="165"/>
        <v>0.31466113743661311</v>
      </c>
      <c r="V527" s="1">
        <f t="shared" si="166"/>
        <v>0.24405693590380567</v>
      </c>
      <c r="W527" s="1">
        <f t="shared" si="167"/>
        <v>0.17244483846141306</v>
      </c>
      <c r="X527" s="1" t="b">
        <f t="shared" si="176"/>
        <v>1</v>
      </c>
      <c r="Y527" s="1" t="b">
        <f t="shared" si="177"/>
        <v>0</v>
      </c>
      <c r="Z527" s="1" t="b">
        <f t="shared" si="178"/>
        <v>1</v>
      </c>
      <c r="AA527" s="1" t="b">
        <f t="shared" si="179"/>
        <v>0</v>
      </c>
      <c r="AB527" s="1" t="str">
        <f t="shared" si="168"/>
        <v/>
      </c>
      <c r="AC527" s="1" t="str">
        <f t="shared" si="169"/>
        <v/>
      </c>
      <c r="AD527" s="1">
        <f t="shared" si="170"/>
        <v>0</v>
      </c>
      <c r="AE527" s="1">
        <f t="shared" si="171"/>
        <v>0</v>
      </c>
      <c r="AF527" s="1">
        <f>SUM($AE$2:AE526)</f>
        <v>-3.3299999999999557</v>
      </c>
    </row>
    <row r="528" spans="1:32" x14ac:dyDescent="0.25">
      <c r="A528" t="s">
        <v>8</v>
      </c>
      <c r="B528" t="s">
        <v>534</v>
      </c>
      <c r="C528">
        <v>211.08</v>
      </c>
      <c r="D528">
        <v>207.41</v>
      </c>
      <c r="E528">
        <v>211.39</v>
      </c>
      <c r="F528">
        <v>202.23</v>
      </c>
      <c r="G528">
        <v>150112</v>
      </c>
      <c r="H528" s="1">
        <f t="shared" si="172"/>
        <v>208.29913980435623</v>
      </c>
      <c r="I528" s="1">
        <f t="shared" si="173"/>
        <v>208.83262368696995</v>
      </c>
      <c r="J528" s="1">
        <f t="shared" si="174"/>
        <v>209.11854315346881</v>
      </c>
      <c r="K528" s="1">
        <f t="shared" si="175"/>
        <v>208.10624988763203</v>
      </c>
      <c r="L528">
        <v>-1.6919999999999999</v>
      </c>
      <c r="M528" s="1">
        <f t="shared" si="180"/>
        <v>0</v>
      </c>
      <c r="N528" s="1">
        <f t="shared" si="181"/>
        <v>356.97815999999995</v>
      </c>
      <c r="O528" s="1">
        <f t="shared" si="159"/>
        <v>133.51305214285716</v>
      </c>
      <c r="P528" s="1">
        <f t="shared" si="160"/>
        <v>178.01285428571427</v>
      </c>
      <c r="Q528" s="1">
        <f t="shared" si="161"/>
        <v>0.75001916394512713</v>
      </c>
      <c r="R528" s="1">
        <f t="shared" si="162"/>
        <v>42.857768611763873</v>
      </c>
      <c r="S528" s="1">
        <f t="shared" si="163"/>
        <v>65.963499699341668</v>
      </c>
      <c r="T528" s="1">
        <f t="shared" si="164"/>
        <v>29.194350413424431</v>
      </c>
      <c r="U528" s="1">
        <f t="shared" si="165"/>
        <v>0.37160006319680067</v>
      </c>
      <c r="V528" s="1">
        <f t="shared" si="166"/>
        <v>0.34313060031670689</v>
      </c>
      <c r="W528" s="1">
        <f t="shared" si="167"/>
        <v>0.25435176375527646</v>
      </c>
      <c r="X528" s="1" t="b">
        <f t="shared" si="176"/>
        <v>0</v>
      </c>
      <c r="Y528" s="1" t="b">
        <f t="shared" si="177"/>
        <v>0</v>
      </c>
      <c r="Z528" s="1" t="b">
        <f t="shared" si="178"/>
        <v>1</v>
      </c>
      <c r="AA528" s="1" t="b">
        <f t="shared" si="179"/>
        <v>0</v>
      </c>
      <c r="AB528" s="1" t="str">
        <f t="shared" si="168"/>
        <v/>
      </c>
      <c r="AC528" s="1" t="str">
        <f t="shared" si="169"/>
        <v/>
      </c>
      <c r="AD528" s="1">
        <f t="shared" si="170"/>
        <v>0</v>
      </c>
      <c r="AE528" s="1">
        <f t="shared" si="171"/>
        <v>0</v>
      </c>
      <c r="AF528" s="1">
        <f>SUM($AE$2:AE527)</f>
        <v>-3.3299999999999557</v>
      </c>
    </row>
    <row r="529" spans="1:32" x14ac:dyDescent="0.25">
      <c r="A529" t="s">
        <v>8</v>
      </c>
      <c r="B529" t="s">
        <v>535</v>
      </c>
      <c r="C529">
        <v>209.49</v>
      </c>
      <c r="D529">
        <v>211.96</v>
      </c>
      <c r="E529">
        <v>212.7</v>
      </c>
      <c r="F529">
        <v>208.85</v>
      </c>
      <c r="G529">
        <v>87451</v>
      </c>
      <c r="H529" s="1">
        <f t="shared" si="172"/>
        <v>210.1295699021781</v>
      </c>
      <c r="I529" s="1">
        <f t="shared" si="173"/>
        <v>209.03131184348499</v>
      </c>
      <c r="J529" s="1">
        <f t="shared" si="174"/>
        <v>208.44270294928344</v>
      </c>
      <c r="K529" s="1">
        <f t="shared" si="175"/>
        <v>208.86374185923893</v>
      </c>
      <c r="L529">
        <v>2.194</v>
      </c>
      <c r="M529" s="1">
        <f t="shared" si="180"/>
        <v>455.05753999999996</v>
      </c>
      <c r="N529" s="1">
        <f t="shared" si="181"/>
        <v>0</v>
      </c>
      <c r="O529" s="1">
        <f t="shared" si="159"/>
        <v>82.794517142857146</v>
      </c>
      <c r="P529" s="1">
        <f t="shared" si="160"/>
        <v>203.51129428571429</v>
      </c>
      <c r="Q529" s="1">
        <f t="shared" si="161"/>
        <v>0.40683008495155054</v>
      </c>
      <c r="R529" s="1">
        <f t="shared" si="162"/>
        <v>28.918210472131122</v>
      </c>
      <c r="S529" s="1">
        <f t="shared" si="163"/>
        <v>65.963499699341668</v>
      </c>
      <c r="T529" s="1">
        <f t="shared" si="164"/>
        <v>28.918210472131122</v>
      </c>
      <c r="U529" s="1">
        <f t="shared" si="165"/>
        <v>0</v>
      </c>
      <c r="V529" s="1">
        <f t="shared" si="166"/>
        <v>0.18580003159840033</v>
      </c>
      <c r="W529" s="1">
        <f t="shared" si="167"/>
        <v>0.21492848375110302</v>
      </c>
      <c r="X529" s="1" t="b">
        <f t="shared" si="176"/>
        <v>0</v>
      </c>
      <c r="Y529" s="1" t="b">
        <f t="shared" si="177"/>
        <v>1</v>
      </c>
      <c r="Z529" s="1" t="b">
        <f t="shared" si="178"/>
        <v>0</v>
      </c>
      <c r="AA529" s="1" t="b">
        <f t="shared" si="179"/>
        <v>1</v>
      </c>
      <c r="AB529" s="1" t="str">
        <f t="shared" si="168"/>
        <v/>
      </c>
      <c r="AC529" s="1" t="str">
        <f t="shared" si="169"/>
        <v/>
      </c>
      <c r="AD529" s="1">
        <f t="shared" si="170"/>
        <v>0</v>
      </c>
      <c r="AE529" s="1">
        <f t="shared" si="171"/>
        <v>0</v>
      </c>
      <c r="AF529" s="1">
        <f>SUM($AE$2:AE528)</f>
        <v>-3.3299999999999557</v>
      </c>
    </row>
    <row r="530" spans="1:32" x14ac:dyDescent="0.25">
      <c r="A530" t="s">
        <v>8</v>
      </c>
      <c r="B530" t="s">
        <v>536</v>
      </c>
      <c r="C530">
        <v>210</v>
      </c>
      <c r="D530">
        <v>211.46</v>
      </c>
      <c r="E530">
        <v>215.15</v>
      </c>
      <c r="F530">
        <v>209.14</v>
      </c>
      <c r="G530">
        <v>97130</v>
      </c>
      <c r="H530" s="1">
        <f t="shared" si="172"/>
        <v>210.79478495108907</v>
      </c>
      <c r="I530" s="1">
        <f t="shared" si="173"/>
        <v>210.3956559217425</v>
      </c>
      <c r="J530" s="1">
        <f t="shared" si="174"/>
        <v>210.18174363150445</v>
      </c>
      <c r="K530" s="1">
        <f t="shared" si="175"/>
        <v>209.0554778947936</v>
      </c>
      <c r="L530">
        <v>-0.23599999999999999</v>
      </c>
      <c r="M530" s="1">
        <f t="shared" si="180"/>
        <v>0</v>
      </c>
      <c r="N530" s="1">
        <f t="shared" si="181"/>
        <v>50.022559999999999</v>
      </c>
      <c r="O530" s="1">
        <f t="shared" ref="O530:O593" si="182">(SUM(M517:M529)/14)</f>
        <v>115.29862714285716</v>
      </c>
      <c r="P530" s="1">
        <f t="shared" ref="P530:P593" si="183">(SUM(N517:N529)/14)</f>
        <v>175.29630071428574</v>
      </c>
      <c r="Q530" s="1">
        <f t="shared" ref="Q530:Q593" si="184">O530/P530</f>
        <v>0.65773565484865315</v>
      </c>
      <c r="R530" s="1">
        <f t="shared" ref="R530:R593" si="185">IF(P530=0,100,100-(100/(1+Q530)))</f>
        <v>39.67675141237779</v>
      </c>
      <c r="S530" s="1">
        <f t="shared" si="163"/>
        <v>65.963499699341668</v>
      </c>
      <c r="T530" s="1">
        <f t="shared" si="164"/>
        <v>28.918210472131122</v>
      </c>
      <c r="U530" s="1">
        <f t="shared" si="165"/>
        <v>0.29041589807171198</v>
      </c>
      <c r="V530" s="1">
        <f t="shared" si="166"/>
        <v>0.14520794903585599</v>
      </c>
      <c r="W530" s="1">
        <f t="shared" si="167"/>
        <v>0.24416927467628144</v>
      </c>
      <c r="X530" s="1" t="b">
        <f t="shared" si="176"/>
        <v>1</v>
      </c>
      <c r="Y530" s="1" t="b">
        <f t="shared" si="177"/>
        <v>1</v>
      </c>
      <c r="Z530" s="1" t="b">
        <f t="shared" si="178"/>
        <v>0</v>
      </c>
      <c r="AA530" s="1" t="b">
        <f t="shared" si="179"/>
        <v>1</v>
      </c>
      <c r="AB530" s="1" t="str">
        <f t="shared" si="168"/>
        <v/>
      </c>
      <c r="AC530" s="1" t="str">
        <f t="shared" si="169"/>
        <v/>
      </c>
      <c r="AD530" s="1">
        <f t="shared" si="170"/>
        <v>0</v>
      </c>
      <c r="AE530" s="1">
        <f t="shared" si="171"/>
        <v>0</v>
      </c>
      <c r="AF530" s="1">
        <f>SUM($AE$2:AE529)</f>
        <v>-3.3299999999999557</v>
      </c>
    </row>
    <row r="531" spans="1:32" x14ac:dyDescent="0.25">
      <c r="A531" t="s">
        <v>8</v>
      </c>
      <c r="B531" t="s">
        <v>537</v>
      </c>
      <c r="C531">
        <v>206.7</v>
      </c>
      <c r="D531">
        <v>204.64</v>
      </c>
      <c r="E531">
        <v>207</v>
      </c>
      <c r="F531">
        <v>201.1</v>
      </c>
      <c r="G531">
        <v>155516</v>
      </c>
      <c r="H531" s="1">
        <f t="shared" si="172"/>
        <v>207.71739247554453</v>
      </c>
      <c r="I531" s="1">
        <f t="shared" si="173"/>
        <v>209.56382796087127</v>
      </c>
      <c r="J531" s="1">
        <f t="shared" si="174"/>
        <v>210.5534208353601</v>
      </c>
      <c r="K531" s="1">
        <f t="shared" si="175"/>
        <v>210.33838571356597</v>
      </c>
      <c r="L531">
        <v>-3.2250000000000001</v>
      </c>
      <c r="M531" s="1">
        <f t="shared" si="180"/>
        <v>0</v>
      </c>
      <c r="N531" s="1">
        <f t="shared" si="181"/>
        <v>681.95850000000007</v>
      </c>
      <c r="O531" s="1">
        <f t="shared" si="182"/>
        <v>115.29862714285716</v>
      </c>
      <c r="P531" s="1">
        <f t="shared" si="183"/>
        <v>173.65940071428574</v>
      </c>
      <c r="Q531" s="1">
        <f t="shared" si="184"/>
        <v>0.66393541995778838</v>
      </c>
      <c r="R531" s="1">
        <f t="shared" si="185"/>
        <v>39.901513724290545</v>
      </c>
      <c r="S531" s="1">
        <f t="shared" si="163"/>
        <v>65.963499699341668</v>
      </c>
      <c r="T531" s="1">
        <f t="shared" si="164"/>
        <v>28.918210472131122</v>
      </c>
      <c r="U531" s="1">
        <f t="shared" si="165"/>
        <v>0.29648312865895932</v>
      </c>
      <c r="V531" s="1">
        <f t="shared" si="166"/>
        <v>0.29344951336533565</v>
      </c>
      <c r="W531" s="1">
        <f t="shared" si="167"/>
        <v>0.23962477248186798</v>
      </c>
      <c r="X531" s="1" t="b">
        <f t="shared" si="176"/>
        <v>0</v>
      </c>
      <c r="Y531" s="1" t="b">
        <f t="shared" si="177"/>
        <v>1</v>
      </c>
      <c r="Z531" s="1" t="b">
        <f t="shared" si="178"/>
        <v>1</v>
      </c>
      <c r="AA531" s="1" t="b">
        <f t="shared" si="179"/>
        <v>0</v>
      </c>
      <c r="AB531" s="1" t="str">
        <f t="shared" si="168"/>
        <v/>
      </c>
      <c r="AC531" s="1" t="str">
        <f t="shared" si="169"/>
        <v/>
      </c>
      <c r="AD531" s="1">
        <f t="shared" si="170"/>
        <v>0</v>
      </c>
      <c r="AE531" s="1">
        <f t="shared" si="171"/>
        <v>0</v>
      </c>
      <c r="AF531" s="1">
        <f>SUM($AE$2:AE530)</f>
        <v>-3.3299999999999557</v>
      </c>
    </row>
    <row r="532" spans="1:32" x14ac:dyDescent="0.25">
      <c r="A532" t="s">
        <v>8</v>
      </c>
      <c r="B532" t="s">
        <v>538</v>
      </c>
      <c r="C532">
        <v>195.62</v>
      </c>
      <c r="D532">
        <v>197.66</v>
      </c>
      <c r="E532">
        <v>199.89</v>
      </c>
      <c r="F532">
        <v>193.93</v>
      </c>
      <c r="G532">
        <v>187245</v>
      </c>
      <c r="H532" s="1">
        <f t="shared" si="172"/>
        <v>202.68869623777226</v>
      </c>
      <c r="I532" s="1">
        <f t="shared" si="173"/>
        <v>205.70591398043564</v>
      </c>
      <c r="J532" s="1">
        <f t="shared" si="174"/>
        <v>207.32298492748396</v>
      </c>
      <c r="K532" s="1">
        <f t="shared" si="175"/>
        <v>209.44538191150937</v>
      </c>
      <c r="L532">
        <v>-3.411</v>
      </c>
      <c r="M532" s="1">
        <f t="shared" si="180"/>
        <v>0</v>
      </c>
      <c r="N532" s="1">
        <f t="shared" si="181"/>
        <v>698.02703999999994</v>
      </c>
      <c r="O532" s="1">
        <f t="shared" si="182"/>
        <v>108.94504500000001</v>
      </c>
      <c r="P532" s="1">
        <f t="shared" si="183"/>
        <v>222.37072214285718</v>
      </c>
      <c r="Q532" s="1">
        <f t="shared" si="184"/>
        <v>0.48992531008650797</v>
      </c>
      <c r="R532" s="1">
        <f t="shared" si="185"/>
        <v>32.882541612643791</v>
      </c>
      <c r="S532" s="1">
        <f t="shared" si="163"/>
        <v>65.963499699341668</v>
      </c>
      <c r="T532" s="1">
        <f t="shared" si="164"/>
        <v>28.918210472131122</v>
      </c>
      <c r="U532" s="1">
        <f t="shared" si="165"/>
        <v>0.10701309729823312</v>
      </c>
      <c r="V532" s="1">
        <f t="shared" si="166"/>
        <v>0.20174811297859621</v>
      </c>
      <c r="W532" s="1">
        <f t="shared" si="167"/>
        <v>0.17347803100722611</v>
      </c>
      <c r="X532" s="1" t="b">
        <f t="shared" si="176"/>
        <v>0</v>
      </c>
      <c r="Y532" s="1" t="b">
        <f t="shared" si="177"/>
        <v>1</v>
      </c>
      <c r="Z532" s="1" t="b">
        <f t="shared" si="178"/>
        <v>1</v>
      </c>
      <c r="AA532" s="1" t="b">
        <f t="shared" si="179"/>
        <v>0</v>
      </c>
      <c r="AB532" s="1" t="str">
        <f t="shared" si="168"/>
        <v/>
      </c>
      <c r="AC532" s="1" t="str">
        <f t="shared" si="169"/>
        <v/>
      </c>
      <c r="AD532" s="1">
        <f t="shared" si="170"/>
        <v>0</v>
      </c>
      <c r="AE532" s="1">
        <f t="shared" si="171"/>
        <v>0</v>
      </c>
      <c r="AF532" s="1">
        <f>SUM($AE$2:AE531)</f>
        <v>-3.3299999999999557</v>
      </c>
    </row>
    <row r="533" spans="1:32" x14ac:dyDescent="0.25">
      <c r="A533" t="s">
        <v>8</v>
      </c>
      <c r="B533" t="s">
        <v>539</v>
      </c>
      <c r="C533">
        <v>205.53</v>
      </c>
      <c r="D533">
        <v>206.39</v>
      </c>
      <c r="E533">
        <v>207.45</v>
      </c>
      <c r="F533">
        <v>200.8</v>
      </c>
      <c r="G533">
        <v>141225</v>
      </c>
      <c r="H533" s="1">
        <f t="shared" si="172"/>
        <v>204.53934811888612</v>
      </c>
      <c r="I533" s="1">
        <f t="shared" si="173"/>
        <v>203.42895699021781</v>
      </c>
      <c r="J533" s="1">
        <f t="shared" si="174"/>
        <v>202.83384540491846</v>
      </c>
      <c r="K533" s="1">
        <f t="shared" si="175"/>
        <v>205.71272080650095</v>
      </c>
      <c r="L533">
        <v>4.4169999999999998</v>
      </c>
      <c r="M533" s="1">
        <f t="shared" si="180"/>
        <v>873.06421999999998</v>
      </c>
      <c r="N533" s="1">
        <f t="shared" si="181"/>
        <v>0</v>
      </c>
      <c r="O533" s="1">
        <f t="shared" si="182"/>
        <v>97.367745000000014</v>
      </c>
      <c r="P533" s="1">
        <f t="shared" si="183"/>
        <v>272.22979642857143</v>
      </c>
      <c r="Q533" s="1">
        <f t="shared" si="184"/>
        <v>0.3576674790099536</v>
      </c>
      <c r="R533" s="1">
        <f t="shared" si="185"/>
        <v>26.344262092126868</v>
      </c>
      <c r="S533" s="1">
        <f t="shared" si="163"/>
        <v>65.963499699341668</v>
      </c>
      <c r="T533" s="1">
        <f t="shared" si="164"/>
        <v>26.344262092126868</v>
      </c>
      <c r="U533" s="1">
        <f t="shared" si="165"/>
        <v>0</v>
      </c>
      <c r="V533" s="1">
        <f t="shared" si="166"/>
        <v>5.350654864911656E-2</v>
      </c>
      <c r="W533" s="1">
        <f t="shared" si="167"/>
        <v>0.17347803100722611</v>
      </c>
      <c r="X533" s="1" t="b">
        <f t="shared" si="176"/>
        <v>0</v>
      </c>
      <c r="Y533" s="1" t="b">
        <f t="shared" si="177"/>
        <v>1</v>
      </c>
      <c r="Z533" s="1" t="b">
        <f t="shared" si="178"/>
        <v>0</v>
      </c>
      <c r="AA533" s="1" t="b">
        <f t="shared" si="179"/>
        <v>1</v>
      </c>
      <c r="AB533" s="1" t="str">
        <f t="shared" si="168"/>
        <v/>
      </c>
      <c r="AC533" s="1" t="str">
        <f t="shared" si="169"/>
        <v/>
      </c>
      <c r="AD533" s="1">
        <f t="shared" si="170"/>
        <v>0</v>
      </c>
      <c r="AE533" s="1">
        <f t="shared" si="171"/>
        <v>0</v>
      </c>
      <c r="AF533" s="1">
        <f>SUM($AE$2:AE532)</f>
        <v>-3.3299999999999557</v>
      </c>
    </row>
    <row r="534" spans="1:32" x14ac:dyDescent="0.25">
      <c r="A534" t="s">
        <v>8</v>
      </c>
      <c r="B534" t="s">
        <v>540</v>
      </c>
      <c r="C534">
        <v>201.65</v>
      </c>
      <c r="D534">
        <v>198.91</v>
      </c>
      <c r="E534">
        <v>203.1</v>
      </c>
      <c r="F534">
        <v>196.11</v>
      </c>
      <c r="G534">
        <v>146482</v>
      </c>
      <c r="H534" s="1">
        <f t="shared" si="172"/>
        <v>201.72467405944306</v>
      </c>
      <c r="I534" s="1">
        <f t="shared" si="173"/>
        <v>203.41347849510893</v>
      </c>
      <c r="J534" s="1">
        <f t="shared" si="174"/>
        <v>204.3185893691259</v>
      </c>
      <c r="K534" s="1">
        <f t="shared" si="175"/>
        <v>203.38399224404651</v>
      </c>
      <c r="L534">
        <v>-3.6240000000000001</v>
      </c>
      <c r="M534" s="1">
        <f t="shared" si="180"/>
        <v>0</v>
      </c>
      <c r="N534" s="1">
        <f t="shared" si="181"/>
        <v>747.95735999999999</v>
      </c>
      <c r="O534" s="1">
        <f t="shared" si="182"/>
        <v>159.72947500000004</v>
      </c>
      <c r="P534" s="1">
        <f t="shared" si="183"/>
        <v>242.93905071428571</v>
      </c>
      <c r="Q534" s="1">
        <f t="shared" si="184"/>
        <v>0.65748785355983674</v>
      </c>
      <c r="R534" s="1">
        <f t="shared" si="185"/>
        <v>39.667732837241019</v>
      </c>
      <c r="S534" s="1">
        <f t="shared" si="163"/>
        <v>62.840703727219264</v>
      </c>
      <c r="T534" s="1">
        <f t="shared" si="164"/>
        <v>26.344262092126868</v>
      </c>
      <c r="U534" s="1">
        <f t="shared" si="165"/>
        <v>0.36506218546805513</v>
      </c>
      <c r="V534" s="1">
        <f t="shared" si="166"/>
        <v>0.18253109273402757</v>
      </c>
      <c r="W534" s="1">
        <f t="shared" si="167"/>
        <v>0.19213960285631188</v>
      </c>
      <c r="X534" s="1" t="b">
        <f t="shared" si="176"/>
        <v>0</v>
      </c>
      <c r="Y534" s="1" t="b">
        <f t="shared" si="177"/>
        <v>0</v>
      </c>
      <c r="Z534" s="1" t="b">
        <f t="shared" si="178"/>
        <v>0</v>
      </c>
      <c r="AA534" s="1" t="b">
        <f t="shared" si="179"/>
        <v>1</v>
      </c>
      <c r="AB534" s="1" t="str">
        <f t="shared" si="168"/>
        <v/>
      </c>
      <c r="AC534" s="1" t="str">
        <f t="shared" si="169"/>
        <v/>
      </c>
      <c r="AD534" s="1">
        <f t="shared" si="170"/>
        <v>0</v>
      </c>
      <c r="AE534" s="1">
        <f t="shared" si="171"/>
        <v>0</v>
      </c>
      <c r="AF534" s="1">
        <f>SUM($AE$2:AE533)</f>
        <v>-3.3299999999999557</v>
      </c>
    </row>
    <row r="535" spans="1:32" x14ac:dyDescent="0.25">
      <c r="A535" t="s">
        <v>8</v>
      </c>
      <c r="B535" t="s">
        <v>541</v>
      </c>
      <c r="C535">
        <v>186.5</v>
      </c>
      <c r="D535">
        <v>185.1</v>
      </c>
      <c r="E535">
        <v>190.49</v>
      </c>
      <c r="F535">
        <v>183.93</v>
      </c>
      <c r="G535">
        <v>228928</v>
      </c>
      <c r="H535" s="1">
        <f t="shared" si="172"/>
        <v>193.41233702972153</v>
      </c>
      <c r="I535" s="1">
        <f t="shared" si="173"/>
        <v>198.39973924755446</v>
      </c>
      <c r="J535" s="1">
        <f t="shared" si="174"/>
        <v>201.07272605711196</v>
      </c>
      <c r="K535" s="1">
        <f t="shared" si="175"/>
        <v>203.23125482849096</v>
      </c>
      <c r="L535">
        <v>-6.9429999999999996</v>
      </c>
      <c r="M535" s="1">
        <f t="shared" si="180"/>
        <v>0</v>
      </c>
      <c r="N535" s="1">
        <f t="shared" si="181"/>
        <v>1381.0321299999998</v>
      </c>
      <c r="O535" s="1">
        <f t="shared" si="182"/>
        <v>159.72947500000004</v>
      </c>
      <c r="P535" s="1">
        <f t="shared" si="183"/>
        <v>257.42886214285716</v>
      </c>
      <c r="Q535" s="1">
        <f t="shared" si="184"/>
        <v>0.62048005678306584</v>
      </c>
      <c r="R535" s="1">
        <f t="shared" si="185"/>
        <v>38.289891577859123</v>
      </c>
      <c r="S535" s="1">
        <f t="shared" si="163"/>
        <v>49.414380108759296</v>
      </c>
      <c r="T535" s="1">
        <f t="shared" si="164"/>
        <v>26.344262092126868</v>
      </c>
      <c r="U535" s="1">
        <f t="shared" si="165"/>
        <v>0.51779663533233944</v>
      </c>
      <c r="V535" s="1">
        <f t="shared" si="166"/>
        <v>0.44142941040019729</v>
      </c>
      <c r="W535" s="1">
        <f t="shared" si="167"/>
        <v>0.24746797952465693</v>
      </c>
      <c r="X535" s="1" t="b">
        <f t="shared" si="176"/>
        <v>0</v>
      </c>
      <c r="Y535" s="1" t="b">
        <f t="shared" si="177"/>
        <v>0</v>
      </c>
      <c r="Z535" s="1" t="b">
        <f t="shared" si="178"/>
        <v>1</v>
      </c>
      <c r="AA535" s="1" t="b">
        <f t="shared" si="179"/>
        <v>0</v>
      </c>
      <c r="AB535" s="1" t="str">
        <f t="shared" si="168"/>
        <v/>
      </c>
      <c r="AC535" s="1" t="str">
        <f t="shared" si="169"/>
        <v/>
      </c>
      <c r="AD535" s="1">
        <f t="shared" si="170"/>
        <v>0</v>
      </c>
      <c r="AE535" s="1">
        <f t="shared" si="171"/>
        <v>0</v>
      </c>
      <c r="AF535" s="1">
        <f>SUM($AE$2:AE534)</f>
        <v>-3.3299999999999557</v>
      </c>
    </row>
    <row r="536" spans="1:32" x14ac:dyDescent="0.25">
      <c r="A536" t="s">
        <v>8</v>
      </c>
      <c r="B536" t="s">
        <v>542</v>
      </c>
      <c r="C536">
        <v>194.9</v>
      </c>
      <c r="D536">
        <v>194</v>
      </c>
      <c r="E536">
        <v>195.99</v>
      </c>
      <c r="F536">
        <v>187.81</v>
      </c>
      <c r="G536">
        <v>172825</v>
      </c>
      <c r="H536" s="1">
        <f t="shared" si="172"/>
        <v>193.70616851486076</v>
      </c>
      <c r="I536" s="1">
        <f t="shared" si="173"/>
        <v>193.52986962377724</v>
      </c>
      <c r="J536" s="1">
        <f t="shared" si="174"/>
        <v>193.43538263639911</v>
      </c>
      <c r="K536" s="1">
        <f t="shared" si="175"/>
        <v>198.35596074757879</v>
      </c>
      <c r="L536">
        <v>4.8079999999999998</v>
      </c>
      <c r="M536" s="1">
        <f t="shared" si="180"/>
        <v>889.96079999999995</v>
      </c>
      <c r="N536" s="1">
        <f t="shared" si="181"/>
        <v>0</v>
      </c>
      <c r="O536" s="1">
        <f t="shared" si="182"/>
        <v>159.72947500000004</v>
      </c>
      <c r="P536" s="1">
        <f t="shared" si="183"/>
        <v>310.13938928571423</v>
      </c>
      <c r="Q536" s="1">
        <f t="shared" si="184"/>
        <v>0.51502479374798193</v>
      </c>
      <c r="R536" s="1">
        <f t="shared" si="185"/>
        <v>33.994479553953369</v>
      </c>
      <c r="S536" s="1">
        <f t="shared" si="163"/>
        <v>42.857768611763873</v>
      </c>
      <c r="T536" s="1">
        <f t="shared" si="164"/>
        <v>26.344262092126868</v>
      </c>
      <c r="U536" s="1">
        <f t="shared" si="165"/>
        <v>0.4632703207358933</v>
      </c>
      <c r="V536" s="1">
        <f t="shared" si="166"/>
        <v>0.4905334780341164</v>
      </c>
      <c r="W536" s="1">
        <f t="shared" si="167"/>
        <v>0.33653228538407198</v>
      </c>
      <c r="X536" s="1" t="b">
        <f t="shared" si="176"/>
        <v>0</v>
      </c>
      <c r="Y536" s="1" t="b">
        <f t="shared" si="177"/>
        <v>0</v>
      </c>
      <c r="Z536" s="1" t="b">
        <f t="shared" si="178"/>
        <v>1</v>
      </c>
      <c r="AA536" s="1" t="b">
        <f t="shared" si="179"/>
        <v>0</v>
      </c>
      <c r="AB536" s="1" t="str">
        <f t="shared" si="168"/>
        <v/>
      </c>
      <c r="AC536" s="1" t="str">
        <f t="shared" si="169"/>
        <v/>
      </c>
      <c r="AD536" s="1">
        <f t="shared" si="170"/>
        <v>0</v>
      </c>
      <c r="AE536" s="1">
        <f t="shared" si="171"/>
        <v>0</v>
      </c>
      <c r="AF536" s="1">
        <f>SUM($AE$2:AE535)</f>
        <v>-3.3299999999999557</v>
      </c>
    </row>
    <row r="537" spans="1:32" x14ac:dyDescent="0.25">
      <c r="A537" t="s">
        <v>8</v>
      </c>
      <c r="B537" t="s">
        <v>543</v>
      </c>
      <c r="C537">
        <v>176.15</v>
      </c>
      <c r="D537">
        <v>178.85</v>
      </c>
      <c r="E537">
        <v>188</v>
      </c>
      <c r="F537">
        <v>174.5</v>
      </c>
      <c r="G537">
        <v>190324</v>
      </c>
      <c r="H537" s="1">
        <f t="shared" si="172"/>
        <v>186.27808425743038</v>
      </c>
      <c r="I537" s="1">
        <f t="shared" si="173"/>
        <v>190.73493481188862</v>
      </c>
      <c r="J537" s="1">
        <f t="shared" si="174"/>
        <v>193.12357367114072</v>
      </c>
      <c r="K537" s="1">
        <f t="shared" si="175"/>
        <v>193.38380126931179</v>
      </c>
      <c r="L537">
        <v>-7.8090000000000002</v>
      </c>
      <c r="M537" s="1">
        <f t="shared" si="180"/>
        <v>0</v>
      </c>
      <c r="N537" s="1">
        <f t="shared" si="181"/>
        <v>1514.9460000000001</v>
      </c>
      <c r="O537" s="1">
        <f t="shared" si="182"/>
        <v>223.29810357142858</v>
      </c>
      <c r="P537" s="1">
        <f t="shared" si="183"/>
        <v>306.20762357142854</v>
      </c>
      <c r="Q537" s="1">
        <f t="shared" si="184"/>
        <v>0.72923757079268214</v>
      </c>
      <c r="R537" s="1">
        <f t="shared" si="185"/>
        <v>42.171045963244936</v>
      </c>
      <c r="S537" s="1">
        <f t="shared" si="163"/>
        <v>42.857768611763873</v>
      </c>
      <c r="T537" s="1">
        <f t="shared" si="164"/>
        <v>26.344262092126868</v>
      </c>
      <c r="U537" s="1">
        <f t="shared" si="165"/>
        <v>0.95841448648702665</v>
      </c>
      <c r="V537" s="1">
        <f t="shared" si="166"/>
        <v>0.71084240361146001</v>
      </c>
      <c r="W537" s="1">
        <f t="shared" si="167"/>
        <v>0.57613590700582862</v>
      </c>
      <c r="X537" s="1" t="b">
        <f t="shared" si="176"/>
        <v>0</v>
      </c>
      <c r="Y537" s="1" t="b">
        <f t="shared" si="177"/>
        <v>0</v>
      </c>
      <c r="Z537" s="1" t="b">
        <f t="shared" si="178"/>
        <v>1</v>
      </c>
      <c r="AA537" s="1" t="b">
        <f t="shared" si="179"/>
        <v>0</v>
      </c>
      <c r="AB537" s="1" t="str">
        <f t="shared" si="168"/>
        <v/>
      </c>
      <c r="AC537" s="1" t="str">
        <f t="shared" si="169"/>
        <v/>
      </c>
      <c r="AD537" s="1">
        <f t="shared" si="170"/>
        <v>0</v>
      </c>
      <c r="AE537" s="1">
        <f t="shared" si="171"/>
        <v>0</v>
      </c>
      <c r="AF537" s="1">
        <f>SUM($AE$2:AE536)</f>
        <v>-3.3299999999999557</v>
      </c>
    </row>
    <row r="538" spans="1:32" x14ac:dyDescent="0.25">
      <c r="A538" t="s">
        <v>8</v>
      </c>
      <c r="B538" t="s">
        <v>544</v>
      </c>
      <c r="C538">
        <v>181.26</v>
      </c>
      <c r="D538">
        <v>184.81</v>
      </c>
      <c r="E538">
        <v>189.39</v>
      </c>
      <c r="F538">
        <v>179.69</v>
      </c>
      <c r="G538">
        <v>144788</v>
      </c>
      <c r="H538" s="1">
        <f t="shared" si="172"/>
        <v>185.5440421287152</v>
      </c>
      <c r="I538" s="1">
        <f t="shared" si="173"/>
        <v>185.98446740594432</v>
      </c>
      <c r="J538" s="1">
        <f t="shared" si="174"/>
        <v>186.22051232576646</v>
      </c>
      <c r="K538" s="1">
        <f t="shared" si="175"/>
        <v>190.67598023664596</v>
      </c>
      <c r="L538">
        <v>3.3319999999999999</v>
      </c>
      <c r="M538" s="1">
        <f t="shared" si="180"/>
        <v>595.92819999999995</v>
      </c>
      <c r="N538" s="1">
        <f t="shared" si="181"/>
        <v>0</v>
      </c>
      <c r="O538" s="1">
        <f t="shared" si="182"/>
        <v>200.94535928571426</v>
      </c>
      <c r="P538" s="1">
        <f t="shared" si="183"/>
        <v>414.41805214285711</v>
      </c>
      <c r="Q538" s="1">
        <f t="shared" si="184"/>
        <v>0.48488563238660487</v>
      </c>
      <c r="R538" s="1">
        <f t="shared" si="185"/>
        <v>32.654746049853358</v>
      </c>
      <c r="S538" s="1">
        <f t="shared" si="163"/>
        <v>42.857768611763873</v>
      </c>
      <c r="T538" s="1">
        <f t="shared" si="164"/>
        <v>26.344262092126868</v>
      </c>
      <c r="U538" s="1">
        <f t="shared" si="165"/>
        <v>0.38214076157734211</v>
      </c>
      <c r="V538" s="1">
        <f t="shared" si="166"/>
        <v>0.67027762403218438</v>
      </c>
      <c r="W538" s="1">
        <f t="shared" si="167"/>
        <v>0.58040555103315039</v>
      </c>
      <c r="X538" s="1" t="b">
        <f t="shared" si="176"/>
        <v>0</v>
      </c>
      <c r="Y538" s="1" t="b">
        <f t="shared" si="177"/>
        <v>0</v>
      </c>
      <c r="Z538" s="1" t="b">
        <f t="shared" si="178"/>
        <v>1</v>
      </c>
      <c r="AA538" s="1" t="b">
        <f t="shared" si="179"/>
        <v>0</v>
      </c>
      <c r="AB538" s="1" t="str">
        <f t="shared" si="168"/>
        <v/>
      </c>
      <c r="AC538" s="1" t="str">
        <f t="shared" si="169"/>
        <v/>
      </c>
      <c r="AD538" s="1">
        <f t="shared" si="170"/>
        <v>0</v>
      </c>
      <c r="AE538" s="1">
        <f t="shared" si="171"/>
        <v>0</v>
      </c>
      <c r="AF538" s="1">
        <f>SUM($AE$2:AE537)</f>
        <v>-3.3299999999999557</v>
      </c>
    </row>
    <row r="539" spans="1:32" x14ac:dyDescent="0.25">
      <c r="A539" t="s">
        <v>8</v>
      </c>
      <c r="B539" t="s">
        <v>545</v>
      </c>
      <c r="C539">
        <v>176</v>
      </c>
      <c r="D539">
        <v>180</v>
      </c>
      <c r="E539">
        <v>182.41</v>
      </c>
      <c r="F539">
        <v>170</v>
      </c>
      <c r="G539">
        <v>173235</v>
      </c>
      <c r="H539" s="1">
        <f t="shared" si="172"/>
        <v>182.7720210643576</v>
      </c>
      <c r="I539" s="1">
        <f t="shared" si="173"/>
        <v>184.43523370297217</v>
      </c>
      <c r="J539" s="1">
        <f t="shared" si="174"/>
        <v>185.32662871190286</v>
      </c>
      <c r="K539" s="1">
        <f t="shared" si="175"/>
        <v>185.92492046658171</v>
      </c>
      <c r="L539">
        <v>-2.6030000000000002</v>
      </c>
      <c r="M539" s="1">
        <f t="shared" si="180"/>
        <v>0</v>
      </c>
      <c r="N539" s="1">
        <f t="shared" si="181"/>
        <v>481.06043000000005</v>
      </c>
      <c r="O539" s="1">
        <f t="shared" si="182"/>
        <v>243.51165928571427</v>
      </c>
      <c r="P539" s="1">
        <f t="shared" si="183"/>
        <v>387.92298214285711</v>
      </c>
      <c r="Q539" s="1">
        <f t="shared" si="184"/>
        <v>0.62773197385876534</v>
      </c>
      <c r="R539" s="1">
        <f t="shared" si="185"/>
        <v>38.564824181135876</v>
      </c>
      <c r="S539" s="1">
        <f t="shared" si="163"/>
        <v>42.857768611763873</v>
      </c>
      <c r="T539" s="1">
        <f t="shared" si="164"/>
        <v>26.344262092126868</v>
      </c>
      <c r="U539" s="1">
        <f t="shared" si="165"/>
        <v>0.74003435154592689</v>
      </c>
      <c r="V539" s="1">
        <f t="shared" si="166"/>
        <v>0.56108755656163445</v>
      </c>
      <c r="W539" s="1">
        <f t="shared" si="167"/>
        <v>0.63596498008654723</v>
      </c>
      <c r="X539" s="1" t="b">
        <f t="shared" si="176"/>
        <v>0</v>
      </c>
      <c r="Y539" s="1" t="b">
        <f t="shared" si="177"/>
        <v>0</v>
      </c>
      <c r="Z539" s="1" t="b">
        <f t="shared" si="178"/>
        <v>0</v>
      </c>
      <c r="AA539" s="1" t="b">
        <f t="shared" si="179"/>
        <v>1</v>
      </c>
      <c r="AB539" s="1" t="str">
        <f t="shared" si="168"/>
        <v/>
      </c>
      <c r="AC539" s="1" t="str">
        <f t="shared" si="169"/>
        <v/>
      </c>
      <c r="AD539" s="1">
        <f t="shared" si="170"/>
        <v>0</v>
      </c>
      <c r="AE539" s="1">
        <f t="shared" si="171"/>
        <v>0</v>
      </c>
      <c r="AF539" s="1">
        <f>SUM($AE$2:AE538)</f>
        <v>-3.3299999999999557</v>
      </c>
    </row>
    <row r="540" spans="1:32" x14ac:dyDescent="0.25">
      <c r="A540" t="s">
        <v>8</v>
      </c>
      <c r="B540" t="s">
        <v>546</v>
      </c>
      <c r="C540">
        <v>179.26</v>
      </c>
      <c r="D540">
        <v>180.88</v>
      </c>
      <c r="E540">
        <v>187.25</v>
      </c>
      <c r="F540">
        <v>177.39</v>
      </c>
      <c r="G540">
        <v>161809</v>
      </c>
      <c r="H540" s="1">
        <f t="shared" si="172"/>
        <v>181.8260105321788</v>
      </c>
      <c r="I540" s="1">
        <f t="shared" si="173"/>
        <v>182.39361685148612</v>
      </c>
      <c r="J540" s="1">
        <f t="shared" si="174"/>
        <v>182.69782415987299</v>
      </c>
      <c r="K540" s="1">
        <f t="shared" si="175"/>
        <v>184.39985824324111</v>
      </c>
      <c r="L540">
        <v>0.48899999999999999</v>
      </c>
      <c r="M540" s="1">
        <f t="shared" si="180"/>
        <v>88.02</v>
      </c>
      <c r="N540" s="1">
        <f t="shared" si="181"/>
        <v>0</v>
      </c>
      <c r="O540" s="1">
        <f t="shared" si="182"/>
        <v>222.29105428571424</v>
      </c>
      <c r="P540" s="1">
        <f t="shared" si="183"/>
        <v>422.28444142857143</v>
      </c>
      <c r="Q540" s="1">
        <f t="shared" si="184"/>
        <v>0.52640124162214563</v>
      </c>
      <c r="R540" s="1">
        <f t="shared" si="185"/>
        <v>34.486426456435908</v>
      </c>
      <c r="S540" s="1">
        <f t="shared" si="163"/>
        <v>42.857768611763873</v>
      </c>
      <c r="T540" s="1">
        <f t="shared" si="164"/>
        <v>26.344262092126868</v>
      </c>
      <c r="U540" s="1">
        <f t="shared" si="165"/>
        <v>0.49306089864238101</v>
      </c>
      <c r="V540" s="1">
        <f t="shared" si="166"/>
        <v>0.61654762509415395</v>
      </c>
      <c r="W540" s="1">
        <f t="shared" si="167"/>
        <v>0.64341262456316906</v>
      </c>
      <c r="X540" s="1" t="b">
        <f t="shared" si="176"/>
        <v>0</v>
      </c>
      <c r="Y540" s="1" t="b">
        <f t="shared" si="177"/>
        <v>0</v>
      </c>
      <c r="Z540" s="1" t="b">
        <f t="shared" si="178"/>
        <v>0</v>
      </c>
      <c r="AA540" s="1" t="b">
        <f t="shared" si="179"/>
        <v>1</v>
      </c>
      <c r="AB540" s="1" t="str">
        <f t="shared" si="168"/>
        <v/>
      </c>
      <c r="AC540" s="1" t="str">
        <f t="shared" si="169"/>
        <v/>
      </c>
      <c r="AD540" s="1">
        <f t="shared" si="170"/>
        <v>0</v>
      </c>
      <c r="AE540" s="1">
        <f t="shared" si="171"/>
        <v>0</v>
      </c>
      <c r="AF540" s="1">
        <f>SUM($AE$2:AE539)</f>
        <v>-3.3299999999999557</v>
      </c>
    </row>
    <row r="541" spans="1:32" x14ac:dyDescent="0.25">
      <c r="A541" t="s">
        <v>8</v>
      </c>
      <c r="B541" t="s">
        <v>547</v>
      </c>
      <c r="C541">
        <v>187.74</v>
      </c>
      <c r="D541">
        <v>181.3</v>
      </c>
      <c r="E541">
        <v>188.3</v>
      </c>
      <c r="F541">
        <v>180</v>
      </c>
      <c r="G541">
        <v>146616</v>
      </c>
      <c r="H541" s="1">
        <f t="shared" si="172"/>
        <v>181.56300526608942</v>
      </c>
      <c r="I541" s="1">
        <f t="shared" si="173"/>
        <v>181.72080842574303</v>
      </c>
      <c r="J541" s="1">
        <f t="shared" si="174"/>
        <v>181.8053826681718</v>
      </c>
      <c r="K541" s="1">
        <f t="shared" si="175"/>
        <v>182.38273509176986</v>
      </c>
      <c r="L541">
        <v>0.23200000000000001</v>
      </c>
      <c r="M541" s="1">
        <f t="shared" si="180"/>
        <v>41.96416</v>
      </c>
      <c r="N541" s="1">
        <f t="shared" si="181"/>
        <v>0</v>
      </c>
      <c r="O541" s="1">
        <f t="shared" si="182"/>
        <v>207.28791142857139</v>
      </c>
      <c r="P541" s="1">
        <f t="shared" si="183"/>
        <v>422.28444142857143</v>
      </c>
      <c r="Q541" s="1">
        <f t="shared" si="184"/>
        <v>0.49087271775233926</v>
      </c>
      <c r="R541" s="1">
        <f t="shared" si="185"/>
        <v>32.925192869072418</v>
      </c>
      <c r="S541" s="1">
        <f t="shared" si="163"/>
        <v>42.857768611763873</v>
      </c>
      <c r="T541" s="1">
        <f t="shared" si="164"/>
        <v>26.344262092126868</v>
      </c>
      <c r="U541" s="1">
        <f t="shared" si="165"/>
        <v>0.39851807180503113</v>
      </c>
      <c r="V541" s="1">
        <f t="shared" si="166"/>
        <v>0.44578948522370609</v>
      </c>
      <c r="W541" s="1">
        <f t="shared" si="167"/>
        <v>0.50343852089267027</v>
      </c>
      <c r="X541" s="1" t="b">
        <f t="shared" si="176"/>
        <v>0</v>
      </c>
      <c r="Y541" s="1" t="b">
        <f t="shared" si="177"/>
        <v>0</v>
      </c>
      <c r="Z541" s="1" t="b">
        <f t="shared" si="178"/>
        <v>0</v>
      </c>
      <c r="AA541" s="1" t="b">
        <f t="shared" si="179"/>
        <v>1</v>
      </c>
      <c r="AB541" s="1" t="str">
        <f t="shared" si="168"/>
        <v/>
      </c>
      <c r="AC541" s="1" t="str">
        <f t="shared" si="169"/>
        <v/>
      </c>
      <c r="AD541" s="1">
        <f t="shared" si="170"/>
        <v>0</v>
      </c>
      <c r="AE541" s="1">
        <f t="shared" si="171"/>
        <v>0</v>
      </c>
      <c r="AF541" s="1">
        <f>SUM($AE$2:AE540)</f>
        <v>-3.3299999999999557</v>
      </c>
    </row>
    <row r="542" spans="1:32" x14ac:dyDescent="0.25">
      <c r="A542" t="s">
        <v>8</v>
      </c>
      <c r="B542" t="s">
        <v>548</v>
      </c>
      <c r="C542">
        <v>175.27</v>
      </c>
      <c r="D542">
        <v>176.34</v>
      </c>
      <c r="E542">
        <v>178.5</v>
      </c>
      <c r="F542">
        <v>169.95</v>
      </c>
      <c r="G542">
        <v>169812</v>
      </c>
      <c r="H542" s="1">
        <f t="shared" si="172"/>
        <v>178.9515026330447</v>
      </c>
      <c r="I542" s="1">
        <f t="shared" si="173"/>
        <v>180.51840421287153</v>
      </c>
      <c r="J542" s="1">
        <f t="shared" si="174"/>
        <v>181.35818153016433</v>
      </c>
      <c r="K542" s="1">
        <f t="shared" si="175"/>
        <v>181.66726804339734</v>
      </c>
      <c r="L542">
        <v>-2.7360000000000002</v>
      </c>
      <c r="M542" s="1">
        <f t="shared" si="180"/>
        <v>0</v>
      </c>
      <c r="N542" s="1">
        <f t="shared" si="181"/>
        <v>496.03680000000008</v>
      </c>
      <c r="O542" s="1">
        <f t="shared" si="182"/>
        <v>210.2853514285714</v>
      </c>
      <c r="P542" s="1">
        <f t="shared" si="183"/>
        <v>396.78600142857147</v>
      </c>
      <c r="Q542" s="1">
        <f t="shared" si="184"/>
        <v>0.52997169928240651</v>
      </c>
      <c r="R542" s="1">
        <f t="shared" si="185"/>
        <v>34.639313886065736</v>
      </c>
      <c r="S542" s="1">
        <f t="shared" si="163"/>
        <v>42.171045963244936</v>
      </c>
      <c r="T542" s="1">
        <f t="shared" si="164"/>
        <v>26.344262092126868</v>
      </c>
      <c r="U542" s="1">
        <f t="shared" si="165"/>
        <v>0.52411480825717949</v>
      </c>
      <c r="V542" s="1">
        <f t="shared" si="166"/>
        <v>0.46131644003110528</v>
      </c>
      <c r="W542" s="1">
        <f t="shared" si="167"/>
        <v>0.53893203256262967</v>
      </c>
      <c r="X542" s="1" t="b">
        <f t="shared" si="176"/>
        <v>0</v>
      </c>
      <c r="Y542" s="1" t="b">
        <f t="shared" si="177"/>
        <v>0</v>
      </c>
      <c r="Z542" s="1" t="b">
        <f t="shared" si="178"/>
        <v>0</v>
      </c>
      <c r="AA542" s="1" t="b">
        <f t="shared" si="179"/>
        <v>1</v>
      </c>
      <c r="AB542" s="1" t="str">
        <f t="shared" si="168"/>
        <v/>
      </c>
      <c r="AC542" s="1" t="str">
        <f t="shared" si="169"/>
        <v/>
      </c>
      <c r="AD542" s="1">
        <f t="shared" si="170"/>
        <v>0</v>
      </c>
      <c r="AE542" s="1">
        <f t="shared" si="171"/>
        <v>0</v>
      </c>
      <c r="AF542" s="1">
        <f>SUM($AE$2:AE541)</f>
        <v>-3.3299999999999557</v>
      </c>
    </row>
    <row r="543" spans="1:32" x14ac:dyDescent="0.25">
      <c r="A543" t="s">
        <v>8</v>
      </c>
      <c r="B543" t="s">
        <v>549</v>
      </c>
      <c r="C543">
        <v>183.09</v>
      </c>
      <c r="D543">
        <v>185.75</v>
      </c>
      <c r="E543">
        <v>188.8</v>
      </c>
      <c r="F543">
        <v>181.18</v>
      </c>
      <c r="G543">
        <v>153879</v>
      </c>
      <c r="H543" s="1">
        <f t="shared" si="172"/>
        <v>182.35075131652235</v>
      </c>
      <c r="I543" s="1">
        <f t="shared" si="173"/>
        <v>180.31120210643576</v>
      </c>
      <c r="J543" s="1">
        <f t="shared" si="174"/>
        <v>179.21811037292531</v>
      </c>
      <c r="K543" s="1">
        <f t="shared" si="175"/>
        <v>180.57045989234547</v>
      </c>
      <c r="L543">
        <v>5.3360000000000003</v>
      </c>
      <c r="M543" s="1">
        <f t="shared" si="180"/>
        <v>940.95024000000012</v>
      </c>
      <c r="N543" s="1">
        <f t="shared" si="181"/>
        <v>0</v>
      </c>
      <c r="O543" s="1">
        <f t="shared" si="182"/>
        <v>177.78124142857141</v>
      </c>
      <c r="P543" s="1">
        <f t="shared" si="183"/>
        <v>432.21720142857146</v>
      </c>
      <c r="Q543" s="1">
        <f t="shared" si="184"/>
        <v>0.41132384560578777</v>
      </c>
      <c r="R543" s="1">
        <f t="shared" si="185"/>
        <v>29.144540205032371</v>
      </c>
      <c r="S543" s="1">
        <f t="shared" ref="S543:S606" si="186">MAX(R530:R543)</f>
        <v>42.171045963244936</v>
      </c>
      <c r="T543" s="1">
        <f t="shared" ref="T543:T606" si="187">MIN(R530:R543)</f>
        <v>26.344262092126868</v>
      </c>
      <c r="U543" s="1">
        <f t="shared" ref="U543:U606" si="188">(R543-T543)/(S543-T543)</f>
        <v>0.17693285860911168</v>
      </c>
      <c r="V543" s="1">
        <f t="shared" si="166"/>
        <v>0.35052383343314558</v>
      </c>
      <c r="W543" s="1">
        <f t="shared" si="167"/>
        <v>0.39815665932842581</v>
      </c>
      <c r="X543" s="1" t="b">
        <f t="shared" si="176"/>
        <v>0</v>
      </c>
      <c r="Y543" s="1" t="b">
        <f t="shared" si="177"/>
        <v>1</v>
      </c>
      <c r="Z543" s="1" t="b">
        <f t="shared" si="178"/>
        <v>0</v>
      </c>
      <c r="AA543" s="1" t="b">
        <f t="shared" si="179"/>
        <v>1</v>
      </c>
      <c r="AB543" s="1" t="str">
        <f t="shared" si="168"/>
        <v/>
      </c>
      <c r="AC543" s="1" t="str">
        <f t="shared" si="169"/>
        <v/>
      </c>
      <c r="AD543" s="1">
        <f t="shared" si="170"/>
        <v>0</v>
      </c>
      <c r="AE543" s="1">
        <f t="shared" si="171"/>
        <v>0</v>
      </c>
      <c r="AF543" s="1">
        <f>SUM($AE$2:AE542)</f>
        <v>-3.3299999999999557</v>
      </c>
    </row>
    <row r="544" spans="1:32" x14ac:dyDescent="0.25">
      <c r="A544" t="s">
        <v>8</v>
      </c>
      <c r="B544" t="s">
        <v>550</v>
      </c>
      <c r="C544">
        <v>185.82</v>
      </c>
      <c r="D544">
        <v>188.56</v>
      </c>
      <c r="E544">
        <v>195.19</v>
      </c>
      <c r="F544">
        <v>185.53</v>
      </c>
      <c r="G544">
        <v>155893</v>
      </c>
      <c r="H544" s="1">
        <f t="shared" si="172"/>
        <v>185.45537565826118</v>
      </c>
      <c r="I544" s="1">
        <f t="shared" si="173"/>
        <v>183.59260105321789</v>
      </c>
      <c r="J544" s="1">
        <f t="shared" si="174"/>
        <v>182.59425126489404</v>
      </c>
      <c r="K544" s="1">
        <f t="shared" si="175"/>
        <v>180.39327969741649</v>
      </c>
      <c r="L544">
        <v>1.5129999999999999</v>
      </c>
      <c r="M544" s="1">
        <f t="shared" si="180"/>
        <v>281.03974999999997</v>
      </c>
      <c r="N544" s="1">
        <f t="shared" si="181"/>
        <v>0</v>
      </c>
      <c r="O544" s="1">
        <f t="shared" si="182"/>
        <v>244.99197285714285</v>
      </c>
      <c r="P544" s="1">
        <f t="shared" si="183"/>
        <v>428.64416142857141</v>
      </c>
      <c r="Q544" s="1">
        <f t="shared" si="184"/>
        <v>0.57155093875685026</v>
      </c>
      <c r="R544" s="1">
        <f t="shared" si="185"/>
        <v>36.368591348936249</v>
      </c>
      <c r="S544" s="1">
        <f t="shared" si="186"/>
        <v>42.171045963244936</v>
      </c>
      <c r="T544" s="1">
        <f t="shared" si="187"/>
        <v>26.344262092126868</v>
      </c>
      <c r="U544" s="1">
        <f t="shared" si="188"/>
        <v>0.63337752877908116</v>
      </c>
      <c r="V544" s="1">
        <f t="shared" ref="V544:V607" si="189">AVERAGE(U543:U544)</f>
        <v>0.40515519369409642</v>
      </c>
      <c r="W544" s="1">
        <f t="shared" si="167"/>
        <v>0.43323581686260082</v>
      </c>
      <c r="X544" s="1" t="b">
        <f t="shared" si="176"/>
        <v>1</v>
      </c>
      <c r="Y544" s="1" t="b">
        <f t="shared" si="177"/>
        <v>0</v>
      </c>
      <c r="Z544" s="1" t="b">
        <f t="shared" si="178"/>
        <v>0</v>
      </c>
      <c r="AA544" s="1" t="b">
        <f t="shared" si="179"/>
        <v>1</v>
      </c>
      <c r="AB544" s="1" t="str">
        <f t="shared" si="168"/>
        <v/>
      </c>
      <c r="AC544" s="1" t="str">
        <f t="shared" si="169"/>
        <v/>
      </c>
      <c r="AD544" s="1">
        <f t="shared" si="170"/>
        <v>0</v>
      </c>
      <c r="AE544" s="1">
        <f t="shared" si="171"/>
        <v>0</v>
      </c>
      <c r="AF544" s="1">
        <f>SUM($AE$2:AE543)</f>
        <v>-3.3299999999999557</v>
      </c>
    </row>
    <row r="545" spans="1:32" x14ac:dyDescent="0.25">
      <c r="A545" t="s">
        <v>8</v>
      </c>
      <c r="B545" t="s">
        <v>551</v>
      </c>
      <c r="C545">
        <v>188.64</v>
      </c>
      <c r="D545">
        <v>195.32</v>
      </c>
      <c r="E545">
        <v>195.84</v>
      </c>
      <c r="F545">
        <v>187.6</v>
      </c>
      <c r="G545">
        <v>98005</v>
      </c>
      <c r="H545" s="1">
        <f t="shared" si="172"/>
        <v>190.38768782913058</v>
      </c>
      <c r="I545" s="1">
        <f t="shared" si="173"/>
        <v>187.42830052660895</v>
      </c>
      <c r="J545" s="1">
        <f t="shared" si="174"/>
        <v>185.84222367166271</v>
      </c>
      <c r="K545" s="1">
        <f t="shared" si="175"/>
        <v>183.70929159000178</v>
      </c>
      <c r="L545">
        <v>3.585</v>
      </c>
      <c r="M545" s="1">
        <f t="shared" si="180"/>
        <v>675.98760000000004</v>
      </c>
      <c r="N545" s="1">
        <f t="shared" si="181"/>
        <v>0</v>
      </c>
      <c r="O545" s="1">
        <f t="shared" si="182"/>
        <v>265.0662407142857</v>
      </c>
      <c r="P545" s="1">
        <f t="shared" si="183"/>
        <v>379.93284</v>
      </c>
      <c r="Q545" s="1">
        <f t="shared" si="184"/>
        <v>0.69766604201491422</v>
      </c>
      <c r="R545" s="1">
        <f t="shared" si="185"/>
        <v>41.095599767482717</v>
      </c>
      <c r="S545" s="1">
        <f t="shared" si="186"/>
        <v>42.171045963244936</v>
      </c>
      <c r="T545" s="1">
        <f t="shared" si="187"/>
        <v>26.344262092126868</v>
      </c>
      <c r="U545" s="1">
        <f t="shared" si="188"/>
        <v>0.93204897441451917</v>
      </c>
      <c r="V545" s="1">
        <f t="shared" si="189"/>
        <v>0.78271325159680016</v>
      </c>
      <c r="W545" s="1">
        <f t="shared" si="167"/>
        <v>0.5666185425149729</v>
      </c>
      <c r="X545" s="1" t="b">
        <f t="shared" si="176"/>
        <v>1</v>
      </c>
      <c r="Y545" s="1" t="b">
        <f t="shared" si="177"/>
        <v>0</v>
      </c>
      <c r="Z545" s="1" t="b">
        <f t="shared" si="178"/>
        <v>1</v>
      </c>
      <c r="AA545" s="1" t="b">
        <f t="shared" si="179"/>
        <v>0</v>
      </c>
      <c r="AB545" s="1" t="str">
        <f t="shared" si="168"/>
        <v/>
      </c>
      <c r="AC545" s="1" t="str">
        <f t="shared" si="169"/>
        <v/>
      </c>
      <c r="AD545" s="1">
        <f t="shared" si="170"/>
        <v>0</v>
      </c>
      <c r="AE545" s="1">
        <f t="shared" si="171"/>
        <v>0</v>
      </c>
      <c r="AF545" s="1">
        <f>SUM($AE$2:AE544)</f>
        <v>-3.3299999999999557</v>
      </c>
    </row>
    <row r="546" spans="1:32" x14ac:dyDescent="0.25">
      <c r="A546" t="s">
        <v>8</v>
      </c>
      <c r="B546" t="s">
        <v>552</v>
      </c>
      <c r="C546">
        <v>189.97</v>
      </c>
      <c r="D546">
        <v>188.59</v>
      </c>
      <c r="E546">
        <v>192.74</v>
      </c>
      <c r="F546">
        <v>188</v>
      </c>
      <c r="G546">
        <v>88183</v>
      </c>
      <c r="H546" s="1">
        <f t="shared" si="172"/>
        <v>189.48884391456528</v>
      </c>
      <c r="I546" s="1">
        <f t="shared" si="173"/>
        <v>190.0281502633045</v>
      </c>
      <c r="J546" s="1">
        <f t="shared" si="174"/>
        <v>190.3171902672039</v>
      </c>
      <c r="K546" s="1">
        <f t="shared" si="175"/>
        <v>187.43985972534918</v>
      </c>
      <c r="L546">
        <v>-3.4460000000000002</v>
      </c>
      <c r="M546" s="1">
        <f t="shared" si="180"/>
        <v>0</v>
      </c>
      <c r="N546" s="1">
        <f t="shared" si="181"/>
        <v>673.07272</v>
      </c>
      <c r="O546" s="1">
        <f t="shared" si="182"/>
        <v>313.35106928571429</v>
      </c>
      <c r="P546" s="1">
        <f t="shared" si="183"/>
        <v>330.07376571428574</v>
      </c>
      <c r="Q546" s="1">
        <f t="shared" si="184"/>
        <v>0.94933648727767495</v>
      </c>
      <c r="R546" s="1">
        <f t="shared" si="185"/>
        <v>48.700493397292355</v>
      </c>
      <c r="S546" s="1">
        <f t="shared" si="186"/>
        <v>48.700493397292355</v>
      </c>
      <c r="T546" s="1">
        <f t="shared" si="187"/>
        <v>26.344262092126868</v>
      </c>
      <c r="U546" s="1">
        <f t="shared" si="188"/>
        <v>1</v>
      </c>
      <c r="V546" s="1">
        <f t="shared" si="189"/>
        <v>0.96602448720725964</v>
      </c>
      <c r="W546" s="1">
        <f t="shared" ref="W546:W609" si="190">AVERAGE(U543:U546)</f>
        <v>0.68558984045067795</v>
      </c>
      <c r="X546" s="1" t="b">
        <f t="shared" si="176"/>
        <v>0</v>
      </c>
      <c r="Y546" s="1" t="b">
        <f t="shared" si="177"/>
        <v>0</v>
      </c>
      <c r="Z546" s="1" t="b">
        <f t="shared" si="178"/>
        <v>1</v>
      </c>
      <c r="AA546" s="1" t="b">
        <f t="shared" si="179"/>
        <v>0</v>
      </c>
      <c r="AB546" s="1" t="str">
        <f t="shared" si="168"/>
        <v/>
      </c>
      <c r="AC546" s="1" t="str">
        <f t="shared" si="169"/>
        <v/>
      </c>
      <c r="AD546" s="1">
        <f t="shared" si="170"/>
        <v>0</v>
      </c>
      <c r="AE546" s="1">
        <f t="shared" si="171"/>
        <v>0</v>
      </c>
      <c r="AF546" s="1">
        <f>SUM($AE$2:AE545)</f>
        <v>-3.3299999999999557</v>
      </c>
    </row>
    <row r="547" spans="1:32" x14ac:dyDescent="0.25">
      <c r="A547" t="s">
        <v>8</v>
      </c>
      <c r="B547" t="s">
        <v>553</v>
      </c>
      <c r="C547">
        <v>187.48</v>
      </c>
      <c r="D547">
        <v>191.27</v>
      </c>
      <c r="E547">
        <v>191.48</v>
      </c>
      <c r="F547">
        <v>187.01</v>
      </c>
      <c r="G547">
        <v>88175</v>
      </c>
      <c r="H547" s="1">
        <f t="shared" si="172"/>
        <v>190.37942195728266</v>
      </c>
      <c r="I547" s="1">
        <f t="shared" si="173"/>
        <v>189.84507513165221</v>
      </c>
      <c r="J547" s="1">
        <f t="shared" si="174"/>
        <v>189.55869317281761</v>
      </c>
      <c r="K547" s="1">
        <f t="shared" si="175"/>
        <v>190.04050697710247</v>
      </c>
      <c r="L547">
        <v>1.421</v>
      </c>
      <c r="M547" s="1">
        <f t="shared" si="180"/>
        <v>267.98639000000003</v>
      </c>
      <c r="N547" s="1">
        <f t="shared" si="181"/>
        <v>0</v>
      </c>
      <c r="O547" s="1">
        <f t="shared" si="182"/>
        <v>250.98933928571429</v>
      </c>
      <c r="P547" s="1">
        <f t="shared" si="183"/>
        <v>378.15038857142861</v>
      </c>
      <c r="Q547" s="1">
        <f t="shared" si="184"/>
        <v>0.66372889430022375</v>
      </c>
      <c r="R547" s="1">
        <f t="shared" si="185"/>
        <v>39.89405344669408</v>
      </c>
      <c r="S547" s="1">
        <f t="shared" si="186"/>
        <v>48.700493397292355</v>
      </c>
      <c r="T547" s="1">
        <f t="shared" si="187"/>
        <v>29.144540205032371</v>
      </c>
      <c r="U547" s="1">
        <f t="shared" si="188"/>
        <v>0.54967984101722234</v>
      </c>
      <c r="V547" s="1">
        <f t="shared" si="189"/>
        <v>0.77483992050861117</v>
      </c>
      <c r="W547" s="1">
        <f t="shared" si="190"/>
        <v>0.77877658605270561</v>
      </c>
      <c r="X547" s="1" t="b">
        <f t="shared" si="176"/>
        <v>0</v>
      </c>
      <c r="Y547" s="1" t="b">
        <f t="shared" si="177"/>
        <v>0</v>
      </c>
      <c r="Z547" s="1" t="b">
        <f t="shared" si="178"/>
        <v>0</v>
      </c>
      <c r="AA547" s="1" t="b">
        <f t="shared" si="179"/>
        <v>1</v>
      </c>
      <c r="AB547" s="1" t="str">
        <f t="shared" si="168"/>
        <v/>
      </c>
      <c r="AC547" s="1" t="str">
        <f t="shared" si="169"/>
        <v/>
      </c>
      <c r="AD547" s="1">
        <f t="shared" si="170"/>
        <v>0</v>
      </c>
      <c r="AE547" s="1">
        <f t="shared" si="171"/>
        <v>0</v>
      </c>
      <c r="AF547" s="1">
        <f>SUM($AE$2:AE546)</f>
        <v>-3.3299999999999557</v>
      </c>
    </row>
    <row r="548" spans="1:32" x14ac:dyDescent="0.25">
      <c r="A548" t="s">
        <v>8</v>
      </c>
      <c r="B548" t="s">
        <v>554</v>
      </c>
      <c r="C548">
        <v>192</v>
      </c>
      <c r="D548">
        <v>194.48</v>
      </c>
      <c r="E548">
        <v>196.79</v>
      </c>
      <c r="F548">
        <v>190.6</v>
      </c>
      <c r="G548">
        <v>133589</v>
      </c>
      <c r="H548" s="1">
        <f t="shared" si="172"/>
        <v>192.42971097864131</v>
      </c>
      <c r="I548" s="1">
        <f t="shared" si="173"/>
        <v>191.19953756582612</v>
      </c>
      <c r="J548" s="1">
        <f t="shared" si="174"/>
        <v>190.54022893935002</v>
      </c>
      <c r="K548" s="1">
        <f t="shared" si="175"/>
        <v>189.89119378705868</v>
      </c>
      <c r="L548">
        <v>1.6779999999999999</v>
      </c>
      <c r="M548" s="1">
        <f t="shared" si="180"/>
        <v>320.95105999999998</v>
      </c>
      <c r="N548" s="1">
        <f t="shared" si="181"/>
        <v>0</v>
      </c>
      <c r="O548" s="1">
        <f t="shared" si="182"/>
        <v>270.13122428571427</v>
      </c>
      <c r="P548" s="1">
        <f t="shared" si="183"/>
        <v>324.72486285714285</v>
      </c>
      <c r="Q548" s="1">
        <f t="shared" si="184"/>
        <v>0.83187724496646831</v>
      </c>
      <c r="R548" s="1">
        <f t="shared" si="185"/>
        <v>45.411189382490285</v>
      </c>
      <c r="S548" s="1">
        <f t="shared" si="186"/>
        <v>48.700493397292355</v>
      </c>
      <c r="T548" s="1">
        <f t="shared" si="187"/>
        <v>29.144540205032371</v>
      </c>
      <c r="U548" s="1">
        <f t="shared" si="188"/>
        <v>0.83180037390844552</v>
      </c>
      <c r="V548" s="1">
        <f t="shared" si="189"/>
        <v>0.69074010746283387</v>
      </c>
      <c r="W548" s="1">
        <f t="shared" si="190"/>
        <v>0.82838229733504676</v>
      </c>
      <c r="X548" s="1" t="b">
        <f t="shared" si="176"/>
        <v>1</v>
      </c>
      <c r="Y548" s="1" t="b">
        <f t="shared" si="177"/>
        <v>0</v>
      </c>
      <c r="Z548" s="1" t="b">
        <f t="shared" si="178"/>
        <v>0</v>
      </c>
      <c r="AA548" s="1" t="b">
        <f t="shared" si="179"/>
        <v>1</v>
      </c>
      <c r="AB548" s="1" t="str">
        <f t="shared" si="168"/>
        <v/>
      </c>
      <c r="AC548" s="1" t="str">
        <f t="shared" si="169"/>
        <v/>
      </c>
      <c r="AD548" s="1">
        <f t="shared" si="170"/>
        <v>0</v>
      </c>
      <c r="AE548" s="1">
        <f t="shared" si="171"/>
        <v>0</v>
      </c>
      <c r="AF548" s="1">
        <f>SUM($AE$2:AE547)</f>
        <v>-3.3299999999999557</v>
      </c>
    </row>
    <row r="549" spans="1:32" x14ac:dyDescent="0.25">
      <c r="A549" t="s">
        <v>8</v>
      </c>
      <c r="B549" t="s">
        <v>555</v>
      </c>
      <c r="C549">
        <v>189.5</v>
      </c>
      <c r="D549">
        <v>187.56</v>
      </c>
      <c r="E549">
        <v>192.87</v>
      </c>
      <c r="F549">
        <v>185.04</v>
      </c>
      <c r="G549">
        <v>120920</v>
      </c>
      <c r="H549" s="1">
        <f t="shared" si="172"/>
        <v>189.99485548932066</v>
      </c>
      <c r="I549" s="1">
        <f t="shared" si="173"/>
        <v>191.45576878291305</v>
      </c>
      <c r="J549" s="1">
        <f t="shared" si="174"/>
        <v>192.23874192065537</v>
      </c>
      <c r="K549" s="1">
        <f t="shared" si="175"/>
        <v>191.16332326168856</v>
      </c>
      <c r="L549">
        <v>-3.5579999999999998</v>
      </c>
      <c r="M549" s="1">
        <f t="shared" si="180"/>
        <v>0</v>
      </c>
      <c r="N549" s="1">
        <f t="shared" si="181"/>
        <v>691.95983999999999</v>
      </c>
      <c r="O549" s="1">
        <f t="shared" si="182"/>
        <v>293.05630000000002</v>
      </c>
      <c r="P549" s="1">
        <f t="shared" si="183"/>
        <v>226.07971071428574</v>
      </c>
      <c r="Q549" s="1">
        <f t="shared" si="184"/>
        <v>1.2962521009696342</v>
      </c>
      <c r="R549" s="1">
        <f t="shared" si="185"/>
        <v>56.450774739510017</v>
      </c>
      <c r="S549" s="1">
        <f t="shared" si="186"/>
        <v>56.450774739510017</v>
      </c>
      <c r="T549" s="1">
        <f t="shared" si="187"/>
        <v>29.144540205032371</v>
      </c>
      <c r="U549" s="1">
        <f t="shared" si="188"/>
        <v>1</v>
      </c>
      <c r="V549" s="1">
        <f t="shared" si="189"/>
        <v>0.91590018695422271</v>
      </c>
      <c r="W549" s="1">
        <f t="shared" si="190"/>
        <v>0.84537005373141694</v>
      </c>
      <c r="X549" s="1" t="b">
        <f t="shared" si="176"/>
        <v>0</v>
      </c>
      <c r="Y549" s="1" t="b">
        <f t="shared" si="177"/>
        <v>0</v>
      </c>
      <c r="Z549" s="1" t="b">
        <f t="shared" si="178"/>
        <v>1</v>
      </c>
      <c r="AA549" s="1" t="b">
        <f t="shared" si="179"/>
        <v>0</v>
      </c>
      <c r="AB549" s="1" t="str">
        <f t="shared" si="168"/>
        <v/>
      </c>
      <c r="AC549" s="1" t="str">
        <f t="shared" si="169"/>
        <v/>
      </c>
      <c r="AD549" s="1">
        <f t="shared" si="170"/>
        <v>0</v>
      </c>
      <c r="AE549" s="1">
        <f t="shared" si="171"/>
        <v>0</v>
      </c>
      <c r="AF549" s="1">
        <f>SUM($AE$2:AE548)</f>
        <v>-3.3299999999999557</v>
      </c>
    </row>
    <row r="550" spans="1:32" x14ac:dyDescent="0.25">
      <c r="A550" t="s">
        <v>8</v>
      </c>
      <c r="B550" t="s">
        <v>556</v>
      </c>
      <c r="C550">
        <v>186.08</v>
      </c>
      <c r="D550">
        <v>188.9</v>
      </c>
      <c r="E550">
        <v>191.3</v>
      </c>
      <c r="F550">
        <v>185.69</v>
      </c>
      <c r="G550">
        <v>95218</v>
      </c>
      <c r="H550" s="1">
        <f t="shared" si="172"/>
        <v>189.44742774466033</v>
      </c>
      <c r="I550" s="1">
        <f t="shared" si="173"/>
        <v>189.77588439145654</v>
      </c>
      <c r="J550" s="1">
        <f t="shared" si="174"/>
        <v>189.95191997993552</v>
      </c>
      <c r="K550" s="1">
        <f t="shared" si="175"/>
        <v>191.43033824775972</v>
      </c>
      <c r="L550">
        <v>0.71399999999999997</v>
      </c>
      <c r="M550" s="1">
        <f t="shared" si="180"/>
        <v>133.91783999999998</v>
      </c>
      <c r="N550" s="1">
        <f t="shared" si="181"/>
        <v>0</v>
      </c>
      <c r="O550" s="1">
        <f t="shared" si="182"/>
        <v>229.48767142857142</v>
      </c>
      <c r="P550" s="1">
        <f t="shared" si="183"/>
        <v>275.50541357142862</v>
      </c>
      <c r="Q550" s="1">
        <f t="shared" si="184"/>
        <v>0.83296973534450547</v>
      </c>
      <c r="R550" s="1">
        <f t="shared" si="185"/>
        <v>45.443725517265534</v>
      </c>
      <c r="S550" s="1">
        <f t="shared" si="186"/>
        <v>56.450774739510017</v>
      </c>
      <c r="T550" s="1">
        <f t="shared" si="187"/>
        <v>29.144540205032371</v>
      </c>
      <c r="U550" s="1">
        <f t="shared" si="188"/>
        <v>0.596903439456412</v>
      </c>
      <c r="V550" s="1">
        <f t="shared" si="189"/>
        <v>0.79845171972820594</v>
      </c>
      <c r="W550" s="1">
        <f t="shared" si="190"/>
        <v>0.74459591359551991</v>
      </c>
      <c r="X550" s="1" t="b">
        <f t="shared" si="176"/>
        <v>0</v>
      </c>
      <c r="Y550" s="1" t="b">
        <f t="shared" si="177"/>
        <v>0</v>
      </c>
      <c r="Z550" s="1" t="b">
        <f t="shared" si="178"/>
        <v>1</v>
      </c>
      <c r="AA550" s="1" t="b">
        <f t="shared" si="179"/>
        <v>0</v>
      </c>
      <c r="AB550" s="1" t="str">
        <f t="shared" si="168"/>
        <v/>
      </c>
      <c r="AC550" s="1" t="str">
        <f t="shared" si="169"/>
        <v/>
      </c>
      <c r="AD550" s="1">
        <f t="shared" si="170"/>
        <v>0</v>
      </c>
      <c r="AE550" s="1">
        <f t="shared" si="171"/>
        <v>0</v>
      </c>
      <c r="AF550" s="1">
        <f>SUM($AE$2:AE549)</f>
        <v>-3.3299999999999557</v>
      </c>
    </row>
    <row r="551" spans="1:32" x14ac:dyDescent="0.25">
      <c r="A551" t="s">
        <v>8</v>
      </c>
      <c r="B551" t="s">
        <v>557</v>
      </c>
      <c r="C551">
        <v>190.12</v>
      </c>
      <c r="D551">
        <v>187.11</v>
      </c>
      <c r="E551">
        <v>190.55</v>
      </c>
      <c r="F551">
        <v>185.41</v>
      </c>
      <c r="G551">
        <v>65451</v>
      </c>
      <c r="H551" s="1">
        <f t="shared" si="172"/>
        <v>188.27871387233017</v>
      </c>
      <c r="I551" s="1">
        <f t="shared" si="173"/>
        <v>188.97994219572826</v>
      </c>
      <c r="J551" s="1">
        <f t="shared" si="174"/>
        <v>189.3557639115364</v>
      </c>
      <c r="K551" s="1">
        <f t="shared" si="175"/>
        <v>189.74935817860623</v>
      </c>
      <c r="L551">
        <v>-0.94799999999999995</v>
      </c>
      <c r="M551" s="1">
        <f t="shared" si="180"/>
        <v>0</v>
      </c>
      <c r="N551" s="1">
        <f t="shared" si="181"/>
        <v>179.0772</v>
      </c>
      <c r="O551" s="1">
        <f t="shared" si="182"/>
        <v>239.05323142857142</v>
      </c>
      <c r="P551" s="1">
        <f t="shared" si="183"/>
        <v>167.294985</v>
      </c>
      <c r="Q551" s="1">
        <f t="shared" si="184"/>
        <v>1.4289324418695004</v>
      </c>
      <c r="R551" s="1">
        <f t="shared" si="185"/>
        <v>58.829649488714473</v>
      </c>
      <c r="S551" s="1">
        <f t="shared" si="186"/>
        <v>58.829649488714473</v>
      </c>
      <c r="T551" s="1">
        <f t="shared" si="187"/>
        <v>29.144540205032371</v>
      </c>
      <c r="U551" s="1">
        <f t="shared" si="188"/>
        <v>1</v>
      </c>
      <c r="V551" s="1">
        <f t="shared" si="189"/>
        <v>0.79845171972820594</v>
      </c>
      <c r="W551" s="1">
        <f t="shared" si="190"/>
        <v>0.85717595334121433</v>
      </c>
      <c r="X551" s="1" t="b">
        <f t="shared" si="176"/>
        <v>0</v>
      </c>
      <c r="Y551" s="1" t="b">
        <f t="shared" si="177"/>
        <v>0</v>
      </c>
      <c r="Z551" s="1" t="b">
        <f t="shared" si="178"/>
        <v>0</v>
      </c>
      <c r="AA551" s="1" t="b">
        <f t="shared" si="179"/>
        <v>1</v>
      </c>
      <c r="AB551" s="1" t="str">
        <f t="shared" si="168"/>
        <v/>
      </c>
      <c r="AC551" s="1" t="str">
        <f t="shared" si="169"/>
        <v/>
      </c>
      <c r="AD551" s="1">
        <f t="shared" si="170"/>
        <v>0</v>
      </c>
      <c r="AE551" s="1">
        <f t="shared" si="171"/>
        <v>0</v>
      </c>
      <c r="AF551" s="1">
        <f>SUM($AE$2:AE550)</f>
        <v>-3.3299999999999557</v>
      </c>
    </row>
    <row r="552" spans="1:32" x14ac:dyDescent="0.25">
      <c r="A552" t="s">
        <v>8</v>
      </c>
      <c r="B552" t="s">
        <v>558</v>
      </c>
      <c r="C552">
        <v>194.74</v>
      </c>
      <c r="D552">
        <v>196.45</v>
      </c>
      <c r="E552">
        <v>196.88</v>
      </c>
      <c r="F552">
        <v>192.7</v>
      </c>
      <c r="G552">
        <v>104691</v>
      </c>
      <c r="H552" s="1">
        <f t="shared" si="172"/>
        <v>192.36435693616508</v>
      </c>
      <c r="I552" s="1">
        <f t="shared" si="173"/>
        <v>189.91297109786413</v>
      </c>
      <c r="J552" s="1">
        <f t="shared" si="174"/>
        <v>188.59915646557215</v>
      </c>
      <c r="K552" s="1">
        <f t="shared" si="175"/>
        <v>189.05427112910411</v>
      </c>
      <c r="L552">
        <v>4.992</v>
      </c>
      <c r="M552" s="1">
        <f t="shared" si="180"/>
        <v>934.05312000000004</v>
      </c>
      <c r="N552" s="1">
        <f t="shared" si="181"/>
        <v>0</v>
      </c>
      <c r="O552" s="1">
        <f t="shared" si="182"/>
        <v>196.48693142857141</v>
      </c>
      <c r="P552" s="1">
        <f t="shared" si="183"/>
        <v>180.08621357142857</v>
      </c>
      <c r="Q552" s="1">
        <f t="shared" si="184"/>
        <v>1.0910714792203553</v>
      </c>
      <c r="R552" s="1">
        <f t="shared" si="185"/>
        <v>52.177627119047855</v>
      </c>
      <c r="S552" s="1">
        <f t="shared" si="186"/>
        <v>58.829649488714473</v>
      </c>
      <c r="T552" s="1">
        <f t="shared" si="187"/>
        <v>29.144540205032371</v>
      </c>
      <c r="U552" s="1">
        <f t="shared" si="188"/>
        <v>0.77591383255162094</v>
      </c>
      <c r="V552" s="1">
        <f t="shared" si="189"/>
        <v>0.88795691627581053</v>
      </c>
      <c r="W552" s="1">
        <f t="shared" si="190"/>
        <v>0.84320431800200824</v>
      </c>
      <c r="X552" s="1" t="b">
        <f t="shared" si="176"/>
        <v>0</v>
      </c>
      <c r="Y552" s="1" t="b">
        <f t="shared" si="177"/>
        <v>0</v>
      </c>
      <c r="Z552" s="1" t="b">
        <f t="shared" si="178"/>
        <v>1</v>
      </c>
      <c r="AA552" s="1" t="b">
        <f t="shared" si="179"/>
        <v>0</v>
      </c>
      <c r="AB552" s="1" t="str">
        <f t="shared" si="168"/>
        <v/>
      </c>
      <c r="AC552" s="1" t="str">
        <f t="shared" si="169"/>
        <v/>
      </c>
      <c r="AD552" s="1">
        <f t="shared" si="170"/>
        <v>0</v>
      </c>
      <c r="AE552" s="1">
        <f t="shared" si="171"/>
        <v>0</v>
      </c>
      <c r="AF552" s="1">
        <f>SUM($AE$2:AE551)</f>
        <v>-3.3299999999999557</v>
      </c>
    </row>
    <row r="553" spans="1:32" x14ac:dyDescent="0.25">
      <c r="A553" t="s">
        <v>8</v>
      </c>
      <c r="B553" t="s">
        <v>559</v>
      </c>
      <c r="C553">
        <v>200.05</v>
      </c>
      <c r="D553">
        <v>198</v>
      </c>
      <c r="E553">
        <v>201.45</v>
      </c>
      <c r="F553">
        <v>197.05</v>
      </c>
      <c r="G553">
        <v>108769</v>
      </c>
      <c r="H553" s="1">
        <f t="shared" si="172"/>
        <v>195.18217846808255</v>
      </c>
      <c r="I553" s="1">
        <f t="shared" si="173"/>
        <v>193.49148554893208</v>
      </c>
      <c r="J553" s="1">
        <f t="shared" si="174"/>
        <v>192.58536254651153</v>
      </c>
      <c r="K553" s="1">
        <f t="shared" si="175"/>
        <v>189.99343904713911</v>
      </c>
      <c r="L553">
        <v>0.78900000000000003</v>
      </c>
      <c r="M553" s="1">
        <f t="shared" si="180"/>
        <v>154.99905000000001</v>
      </c>
      <c r="N553" s="1">
        <f t="shared" si="181"/>
        <v>0</v>
      </c>
      <c r="O553" s="1">
        <f t="shared" si="182"/>
        <v>263.20501142857142</v>
      </c>
      <c r="P553" s="1">
        <f t="shared" si="183"/>
        <v>145.72475428571428</v>
      </c>
      <c r="Q553" s="1">
        <f t="shared" si="184"/>
        <v>1.8061791403848948</v>
      </c>
      <c r="R553" s="1">
        <f t="shared" si="185"/>
        <v>64.364356301827542</v>
      </c>
      <c r="S553" s="1">
        <f t="shared" si="186"/>
        <v>64.364356301827542</v>
      </c>
      <c r="T553" s="1">
        <f t="shared" si="187"/>
        <v>29.144540205032371</v>
      </c>
      <c r="U553" s="1">
        <f t="shared" si="188"/>
        <v>1</v>
      </c>
      <c r="V553" s="1">
        <f t="shared" si="189"/>
        <v>0.88795691627581053</v>
      </c>
      <c r="W553" s="1">
        <f t="shared" si="190"/>
        <v>0.84320431800200824</v>
      </c>
      <c r="X553" s="1" t="b">
        <f t="shared" si="176"/>
        <v>1</v>
      </c>
      <c r="Y553" s="1" t="b">
        <f t="shared" si="177"/>
        <v>0</v>
      </c>
      <c r="Z553" s="1" t="b">
        <f t="shared" si="178"/>
        <v>1</v>
      </c>
      <c r="AA553" s="1" t="b">
        <f t="shared" si="179"/>
        <v>0</v>
      </c>
      <c r="AB553" s="1" t="str">
        <f t="shared" si="168"/>
        <v/>
      </c>
      <c r="AC553" s="1" t="str">
        <f t="shared" si="169"/>
        <v/>
      </c>
      <c r="AD553" s="1">
        <f t="shared" si="170"/>
        <v>0</v>
      </c>
      <c r="AE553" s="1">
        <f t="shared" si="171"/>
        <v>0</v>
      </c>
      <c r="AF553" s="1">
        <f>SUM($AE$2:AE552)</f>
        <v>-3.3299999999999557</v>
      </c>
    </row>
    <row r="554" spans="1:32" x14ac:dyDescent="0.25">
      <c r="A554" t="s">
        <v>8</v>
      </c>
      <c r="B554" t="s">
        <v>560</v>
      </c>
      <c r="C554">
        <v>198.34</v>
      </c>
      <c r="D554">
        <v>195.98</v>
      </c>
      <c r="E554">
        <v>198.86</v>
      </c>
      <c r="F554">
        <v>193.88</v>
      </c>
      <c r="G554">
        <v>99120</v>
      </c>
      <c r="H554" s="1">
        <f t="shared" si="172"/>
        <v>195.58108923404126</v>
      </c>
      <c r="I554" s="1">
        <f t="shared" si="173"/>
        <v>195.34174277446604</v>
      </c>
      <c r="J554" s="1">
        <f t="shared" si="174"/>
        <v>195.21346558698127</v>
      </c>
      <c r="K554" s="1">
        <f t="shared" si="175"/>
        <v>193.51624688675363</v>
      </c>
      <c r="L554">
        <v>-1.02</v>
      </c>
      <c r="M554" s="1">
        <f t="shared" si="180"/>
        <v>0</v>
      </c>
      <c r="N554" s="1">
        <f t="shared" si="181"/>
        <v>201.96</v>
      </c>
      <c r="O554" s="1">
        <f t="shared" si="182"/>
        <v>267.98922928571426</v>
      </c>
      <c r="P554" s="1">
        <f t="shared" si="183"/>
        <v>145.72475428571428</v>
      </c>
      <c r="Q554" s="1">
        <f t="shared" si="184"/>
        <v>1.8390096493851891</v>
      </c>
      <c r="R554" s="1">
        <f t="shared" si="185"/>
        <v>64.776449413739812</v>
      </c>
      <c r="S554" s="1">
        <f t="shared" si="186"/>
        <v>64.776449413739812</v>
      </c>
      <c r="T554" s="1">
        <f t="shared" si="187"/>
        <v>29.144540205032371</v>
      </c>
      <c r="U554" s="1">
        <f t="shared" si="188"/>
        <v>1</v>
      </c>
      <c r="V554" s="1">
        <f t="shared" si="189"/>
        <v>1</v>
      </c>
      <c r="W554" s="1">
        <f t="shared" si="190"/>
        <v>0.94397845813790526</v>
      </c>
      <c r="X554" s="1" t="b">
        <f t="shared" si="176"/>
        <v>1</v>
      </c>
      <c r="Y554" s="1" t="b">
        <f t="shared" si="177"/>
        <v>0</v>
      </c>
      <c r="Z554" s="1" t="b">
        <f t="shared" si="178"/>
        <v>1</v>
      </c>
      <c r="AA554" s="1" t="b">
        <f t="shared" si="179"/>
        <v>0</v>
      </c>
      <c r="AB554" s="1" t="str">
        <f t="shared" si="168"/>
        <v/>
      </c>
      <c r="AC554" s="1" t="str">
        <f t="shared" si="169"/>
        <v/>
      </c>
      <c r="AD554" s="1">
        <f t="shared" si="170"/>
        <v>0</v>
      </c>
      <c r="AE554" s="1">
        <f t="shared" si="171"/>
        <v>0</v>
      </c>
      <c r="AF554" s="1">
        <f>SUM($AE$2:AE553)</f>
        <v>-3.3299999999999557</v>
      </c>
    </row>
    <row r="555" spans="1:32" x14ac:dyDescent="0.25">
      <c r="A555" t="s">
        <v>8</v>
      </c>
      <c r="B555" t="s">
        <v>561</v>
      </c>
      <c r="C555">
        <v>198.75</v>
      </c>
      <c r="D555">
        <v>196.37</v>
      </c>
      <c r="E555">
        <v>200.35</v>
      </c>
      <c r="F555">
        <v>193.4</v>
      </c>
      <c r="G555">
        <v>137585</v>
      </c>
      <c r="H555" s="1">
        <f t="shared" si="172"/>
        <v>195.97554461702063</v>
      </c>
      <c r="I555" s="1">
        <f t="shared" si="173"/>
        <v>195.73887138723302</v>
      </c>
      <c r="J555" s="1">
        <f t="shared" si="174"/>
        <v>195.61202691113766</v>
      </c>
      <c r="K555" s="1">
        <f t="shared" si="175"/>
        <v>195.35197418964549</v>
      </c>
      <c r="L555">
        <v>0.19900000000000001</v>
      </c>
      <c r="M555" s="1">
        <f t="shared" si="180"/>
        <v>39.000019999999999</v>
      </c>
      <c r="N555" s="1">
        <f t="shared" si="181"/>
        <v>0</v>
      </c>
      <c r="O555" s="1">
        <f t="shared" si="182"/>
        <v>264.99178928571428</v>
      </c>
      <c r="P555" s="1">
        <f t="shared" si="183"/>
        <v>160.15046857142855</v>
      </c>
      <c r="Q555" s="1">
        <f t="shared" si="184"/>
        <v>1.6546426098499085</v>
      </c>
      <c r="R555" s="1">
        <f t="shared" si="185"/>
        <v>62.330145824919938</v>
      </c>
      <c r="S555" s="1">
        <f t="shared" si="186"/>
        <v>64.776449413739812</v>
      </c>
      <c r="T555" s="1">
        <f t="shared" si="187"/>
        <v>29.144540205032371</v>
      </c>
      <c r="U555" s="1">
        <f t="shared" si="188"/>
        <v>0.93134514419389947</v>
      </c>
      <c r="V555" s="1">
        <f t="shared" si="189"/>
        <v>0.96567257209694968</v>
      </c>
      <c r="W555" s="1">
        <f t="shared" si="190"/>
        <v>0.9268147441863801</v>
      </c>
      <c r="X555" s="1" t="b">
        <f t="shared" si="176"/>
        <v>1</v>
      </c>
      <c r="Y555" s="1" t="b">
        <f t="shared" si="177"/>
        <v>0</v>
      </c>
      <c r="Z555" s="1" t="b">
        <f t="shared" si="178"/>
        <v>1</v>
      </c>
      <c r="AA555" s="1" t="b">
        <f t="shared" si="179"/>
        <v>0</v>
      </c>
      <c r="AB555" s="1" t="str">
        <f t="shared" si="168"/>
        <v/>
      </c>
      <c r="AC555" s="1" t="str">
        <f t="shared" si="169"/>
        <v/>
      </c>
      <c r="AD555" s="1">
        <f t="shared" si="170"/>
        <v>0</v>
      </c>
      <c r="AE555" s="1">
        <f t="shared" si="171"/>
        <v>0</v>
      </c>
      <c r="AF555" s="1">
        <f>SUM($AE$2:AE554)</f>
        <v>-3.3299999999999557</v>
      </c>
    </row>
    <row r="556" spans="1:32" x14ac:dyDescent="0.25">
      <c r="A556" t="s">
        <v>8</v>
      </c>
      <c r="B556" t="s">
        <v>562</v>
      </c>
      <c r="C556">
        <v>197.4</v>
      </c>
      <c r="D556">
        <v>199.44</v>
      </c>
      <c r="E556">
        <v>200.33</v>
      </c>
      <c r="F556">
        <v>195.53</v>
      </c>
      <c r="G556">
        <v>90314</v>
      </c>
      <c r="H556" s="1">
        <f t="shared" si="172"/>
        <v>197.7077723085103</v>
      </c>
      <c r="I556" s="1">
        <f t="shared" si="173"/>
        <v>196.66843569361652</v>
      </c>
      <c r="J556" s="1">
        <f t="shared" si="174"/>
        <v>196.11140561243158</v>
      </c>
      <c r="K556" s="1">
        <f t="shared" si="175"/>
        <v>195.7756985376088</v>
      </c>
      <c r="L556">
        <v>1.5629999999999999</v>
      </c>
      <c r="M556" s="1">
        <f t="shared" si="180"/>
        <v>306.92631</v>
      </c>
      <c r="N556" s="1">
        <f t="shared" si="181"/>
        <v>0</v>
      </c>
      <c r="O556" s="1">
        <f t="shared" si="182"/>
        <v>267.77750499999996</v>
      </c>
      <c r="P556" s="1">
        <f t="shared" si="183"/>
        <v>124.71926857142857</v>
      </c>
      <c r="Q556" s="1">
        <f t="shared" si="184"/>
        <v>2.1470419772919036</v>
      </c>
      <c r="R556" s="1">
        <f t="shared" si="185"/>
        <v>68.22412896886361</v>
      </c>
      <c r="S556" s="1">
        <f t="shared" si="186"/>
        <v>68.22412896886361</v>
      </c>
      <c r="T556" s="1">
        <f t="shared" si="187"/>
        <v>29.144540205032371</v>
      </c>
      <c r="U556" s="1">
        <f t="shared" si="188"/>
        <v>1</v>
      </c>
      <c r="V556" s="1">
        <f t="shared" si="189"/>
        <v>0.96567257209694968</v>
      </c>
      <c r="W556" s="1">
        <f t="shared" si="190"/>
        <v>0.98283628604847484</v>
      </c>
      <c r="X556" s="1" t="b">
        <f t="shared" si="176"/>
        <v>1</v>
      </c>
      <c r="Y556" s="1" t="b">
        <f t="shared" si="177"/>
        <v>0</v>
      </c>
      <c r="Z556" s="1" t="b">
        <f t="shared" si="178"/>
        <v>0</v>
      </c>
      <c r="AA556" s="1" t="b">
        <f t="shared" si="179"/>
        <v>1</v>
      </c>
      <c r="AB556" s="1" t="str">
        <f t="shared" si="168"/>
        <v/>
      </c>
      <c r="AC556" s="1" t="str">
        <f t="shared" si="169"/>
        <v/>
      </c>
      <c r="AD556" s="1">
        <f t="shared" si="170"/>
        <v>0</v>
      </c>
      <c r="AE556" s="1">
        <f t="shared" si="171"/>
        <v>0</v>
      </c>
      <c r="AF556" s="1">
        <f>SUM($AE$2:AE555)</f>
        <v>-3.3299999999999557</v>
      </c>
    </row>
    <row r="557" spans="1:32" x14ac:dyDescent="0.25">
      <c r="A557" t="s">
        <v>8</v>
      </c>
      <c r="B557" t="s">
        <v>563</v>
      </c>
      <c r="C557">
        <v>204.95</v>
      </c>
      <c r="D557">
        <v>204.78</v>
      </c>
      <c r="E557">
        <v>207.97</v>
      </c>
      <c r="F557">
        <v>204.25</v>
      </c>
      <c r="G557">
        <v>117382</v>
      </c>
      <c r="H557" s="1">
        <f t="shared" si="172"/>
        <v>201.24388615425516</v>
      </c>
      <c r="I557" s="1">
        <f t="shared" si="173"/>
        <v>199.12221784680827</v>
      </c>
      <c r="J557" s="1">
        <f t="shared" si="174"/>
        <v>197.98511457092167</v>
      </c>
      <c r="K557" s="1">
        <f t="shared" si="175"/>
        <v>196.74914777626711</v>
      </c>
      <c r="L557">
        <v>2.677</v>
      </c>
      <c r="M557" s="1">
        <f t="shared" si="180"/>
        <v>533.90088000000003</v>
      </c>
      <c r="N557" s="1">
        <f t="shared" si="181"/>
        <v>0</v>
      </c>
      <c r="O557" s="1">
        <f t="shared" si="182"/>
        <v>222.49008142857141</v>
      </c>
      <c r="P557" s="1">
        <f t="shared" si="183"/>
        <v>124.71926857142857</v>
      </c>
      <c r="Q557" s="1">
        <f t="shared" si="184"/>
        <v>1.7839270866245343</v>
      </c>
      <c r="R557" s="1">
        <f t="shared" si="185"/>
        <v>64.07951900735722</v>
      </c>
      <c r="S557" s="1">
        <f t="shared" si="186"/>
        <v>68.22412896886361</v>
      </c>
      <c r="T557" s="1">
        <f t="shared" si="187"/>
        <v>36.368591348936249</v>
      </c>
      <c r="U557" s="1">
        <f t="shared" si="188"/>
        <v>0.86989357985552529</v>
      </c>
      <c r="V557" s="1">
        <f t="shared" si="189"/>
        <v>0.93494678992776259</v>
      </c>
      <c r="W557" s="1">
        <f t="shared" si="190"/>
        <v>0.95030968101235613</v>
      </c>
      <c r="X557" s="1" t="b">
        <f t="shared" si="176"/>
        <v>1</v>
      </c>
      <c r="Y557" s="1" t="b">
        <f t="shared" si="177"/>
        <v>0</v>
      </c>
      <c r="Z557" s="1" t="b">
        <f t="shared" si="178"/>
        <v>0</v>
      </c>
      <c r="AA557" s="1" t="b">
        <f t="shared" si="179"/>
        <v>1</v>
      </c>
      <c r="AB557" s="1" t="str">
        <f t="shared" si="168"/>
        <v/>
      </c>
      <c r="AC557" s="1" t="str">
        <f t="shared" si="169"/>
        <v/>
      </c>
      <c r="AD557" s="1">
        <f t="shared" si="170"/>
        <v>0</v>
      </c>
      <c r="AE557" s="1">
        <f t="shared" si="171"/>
        <v>0</v>
      </c>
      <c r="AF557" s="1">
        <f>SUM($AE$2:AE556)</f>
        <v>-3.3299999999999557</v>
      </c>
    </row>
    <row r="558" spans="1:32" x14ac:dyDescent="0.25">
      <c r="A558" t="s">
        <v>8</v>
      </c>
      <c r="B558" t="s">
        <v>564</v>
      </c>
      <c r="C558">
        <v>204.77</v>
      </c>
      <c r="D558">
        <v>208.17</v>
      </c>
      <c r="E558">
        <v>209.15</v>
      </c>
      <c r="F558">
        <v>201.31</v>
      </c>
      <c r="G558">
        <v>80238</v>
      </c>
      <c r="H558" s="1">
        <f t="shared" si="172"/>
        <v>204.70694307712756</v>
      </c>
      <c r="I558" s="1">
        <f t="shared" si="173"/>
        <v>202.62910892340415</v>
      </c>
      <c r="J558" s="1">
        <f t="shared" si="174"/>
        <v>201.51549846193143</v>
      </c>
      <c r="K558" s="1">
        <f t="shared" si="175"/>
        <v>199.21224552992462</v>
      </c>
      <c r="L558">
        <v>1.655</v>
      </c>
      <c r="M558" s="1">
        <f t="shared" si="180"/>
        <v>338.91090000000003</v>
      </c>
      <c r="N558" s="1">
        <f t="shared" si="181"/>
        <v>0</v>
      </c>
      <c r="O558" s="1">
        <f t="shared" si="182"/>
        <v>240.55159071428574</v>
      </c>
      <c r="P558" s="1">
        <f t="shared" si="183"/>
        <v>124.71926857142857</v>
      </c>
      <c r="Q558" s="1">
        <f t="shared" si="184"/>
        <v>1.9287443990783051</v>
      </c>
      <c r="R558" s="1">
        <f t="shared" si="185"/>
        <v>65.855675206251988</v>
      </c>
      <c r="S558" s="1">
        <f t="shared" si="186"/>
        <v>68.22412896886361</v>
      </c>
      <c r="T558" s="1">
        <f t="shared" si="187"/>
        <v>39.89405344669408</v>
      </c>
      <c r="U558" s="1">
        <f t="shared" si="188"/>
        <v>0.91639790156019163</v>
      </c>
      <c r="V558" s="1">
        <f t="shared" si="189"/>
        <v>0.89314574070785846</v>
      </c>
      <c r="W558" s="1">
        <f t="shared" si="190"/>
        <v>0.92940915640240407</v>
      </c>
      <c r="X558" s="1" t="b">
        <f t="shared" si="176"/>
        <v>1</v>
      </c>
      <c r="Y558" s="1" t="b">
        <f t="shared" si="177"/>
        <v>0</v>
      </c>
      <c r="Z558" s="1" t="b">
        <f t="shared" si="178"/>
        <v>0</v>
      </c>
      <c r="AA558" s="1" t="b">
        <f t="shared" si="179"/>
        <v>1</v>
      </c>
      <c r="AB558" s="1" t="str">
        <f t="shared" si="168"/>
        <v/>
      </c>
      <c r="AC558" s="1" t="str">
        <f t="shared" si="169"/>
        <v/>
      </c>
      <c r="AD558" s="1">
        <f t="shared" si="170"/>
        <v>0</v>
      </c>
      <c r="AE558" s="1">
        <f t="shared" si="171"/>
        <v>0</v>
      </c>
      <c r="AF558" s="1">
        <f>SUM($AE$2:AE557)</f>
        <v>-3.3299999999999557</v>
      </c>
    </row>
    <row r="559" spans="1:32" x14ac:dyDescent="0.25">
      <c r="A559" t="s">
        <v>8</v>
      </c>
      <c r="B559" t="s">
        <v>565</v>
      </c>
      <c r="C559">
        <v>210.72</v>
      </c>
      <c r="D559">
        <v>212.66</v>
      </c>
      <c r="E559">
        <v>213.25</v>
      </c>
      <c r="F559">
        <v>209.12</v>
      </c>
      <c r="G559">
        <v>116905</v>
      </c>
      <c r="H559" s="1">
        <f t="shared" si="172"/>
        <v>208.68347153856377</v>
      </c>
      <c r="I559" s="1">
        <f t="shared" si="173"/>
        <v>206.29755446170208</v>
      </c>
      <c r="J559" s="1">
        <f t="shared" si="174"/>
        <v>205.01882766233825</v>
      </c>
      <c r="K559" s="1">
        <f t="shared" si="175"/>
        <v>202.72891878486283</v>
      </c>
      <c r="L559">
        <v>2.157</v>
      </c>
      <c r="M559" s="1">
        <f t="shared" si="180"/>
        <v>449.02268999999995</v>
      </c>
      <c r="N559" s="1">
        <f t="shared" si="181"/>
        <v>0</v>
      </c>
      <c r="O559" s="1">
        <f t="shared" si="182"/>
        <v>216.47468357142856</v>
      </c>
      <c r="P559" s="1">
        <f t="shared" si="183"/>
        <v>124.71926857142857</v>
      </c>
      <c r="Q559" s="1">
        <f t="shared" si="184"/>
        <v>1.7356955829760203</v>
      </c>
      <c r="R559" s="1">
        <f t="shared" si="185"/>
        <v>63.446225295573555</v>
      </c>
      <c r="S559" s="1">
        <f t="shared" si="186"/>
        <v>68.22412896886361</v>
      </c>
      <c r="T559" s="1">
        <f t="shared" si="187"/>
        <v>39.89405344669408</v>
      </c>
      <c r="U559" s="1">
        <f t="shared" si="188"/>
        <v>0.83134871385884113</v>
      </c>
      <c r="V559" s="1">
        <f t="shared" si="189"/>
        <v>0.87387330770951643</v>
      </c>
      <c r="W559" s="1">
        <f t="shared" si="190"/>
        <v>0.90441004881863951</v>
      </c>
      <c r="X559" s="1" t="b">
        <f t="shared" si="176"/>
        <v>1</v>
      </c>
      <c r="Y559" s="1" t="b">
        <f t="shared" si="177"/>
        <v>0</v>
      </c>
      <c r="Z559" s="1" t="b">
        <f t="shared" si="178"/>
        <v>0</v>
      </c>
      <c r="AA559" s="1" t="b">
        <f t="shared" si="179"/>
        <v>1</v>
      </c>
      <c r="AB559" s="1" t="str">
        <f t="shared" si="168"/>
        <v/>
      </c>
      <c r="AC559" s="1" t="str">
        <f t="shared" si="169"/>
        <v/>
      </c>
      <c r="AD559" s="1">
        <f t="shared" si="170"/>
        <v>0</v>
      </c>
      <c r="AE559" s="1">
        <f t="shared" si="171"/>
        <v>0</v>
      </c>
      <c r="AF559" s="1">
        <f>SUM($AE$2:AE558)</f>
        <v>-3.3299999999999557</v>
      </c>
    </row>
    <row r="560" spans="1:32" x14ac:dyDescent="0.25">
      <c r="A560" t="s">
        <v>8</v>
      </c>
      <c r="B560" t="s">
        <v>566</v>
      </c>
      <c r="C560">
        <v>214.83</v>
      </c>
      <c r="D560">
        <v>209.5</v>
      </c>
      <c r="E560">
        <v>214.98</v>
      </c>
      <c r="F560">
        <v>208.85</v>
      </c>
      <c r="G560">
        <v>96135</v>
      </c>
      <c r="H560" s="1">
        <f t="shared" si="172"/>
        <v>209.09173576928188</v>
      </c>
      <c r="I560" s="1">
        <f t="shared" si="173"/>
        <v>208.84677723085102</v>
      </c>
      <c r="J560" s="1">
        <f t="shared" si="174"/>
        <v>208.71549226254166</v>
      </c>
      <c r="K560" s="1">
        <f t="shared" si="175"/>
        <v>206.32941959143642</v>
      </c>
      <c r="L560">
        <v>-1.486</v>
      </c>
      <c r="M560" s="1">
        <f t="shared" si="180"/>
        <v>0</v>
      </c>
      <c r="N560" s="1">
        <f t="shared" si="181"/>
        <v>316.01276000000001</v>
      </c>
      <c r="O560" s="1">
        <f t="shared" si="182"/>
        <v>248.54773285714282</v>
      </c>
      <c r="P560" s="1">
        <f t="shared" si="183"/>
        <v>76.642645714285706</v>
      </c>
      <c r="Q560" s="1">
        <f t="shared" si="184"/>
        <v>3.2429430187430897</v>
      </c>
      <c r="R560" s="1">
        <f t="shared" si="185"/>
        <v>76.431453460899036</v>
      </c>
      <c r="S560" s="1">
        <f t="shared" si="186"/>
        <v>76.431453460899036</v>
      </c>
      <c r="T560" s="1">
        <f t="shared" si="187"/>
        <v>39.89405344669408</v>
      </c>
      <c r="U560" s="1">
        <f t="shared" si="188"/>
        <v>1</v>
      </c>
      <c r="V560" s="1">
        <f t="shared" si="189"/>
        <v>0.91567435692942056</v>
      </c>
      <c r="W560" s="1">
        <f t="shared" si="190"/>
        <v>0.90441004881863951</v>
      </c>
      <c r="X560" s="1" t="b">
        <f t="shared" si="176"/>
        <v>1</v>
      </c>
      <c r="Y560" s="1" t="b">
        <f t="shared" si="177"/>
        <v>0</v>
      </c>
      <c r="Z560" s="1" t="b">
        <f t="shared" si="178"/>
        <v>1</v>
      </c>
      <c r="AA560" s="1" t="b">
        <f t="shared" si="179"/>
        <v>0</v>
      </c>
      <c r="AB560" s="1" t="str">
        <f t="shared" si="168"/>
        <v/>
      </c>
      <c r="AC560" s="1" t="str">
        <f t="shared" si="169"/>
        <v/>
      </c>
      <c r="AD560" s="1">
        <f t="shared" si="170"/>
        <v>0</v>
      </c>
      <c r="AE560" s="1">
        <f t="shared" si="171"/>
        <v>0</v>
      </c>
      <c r="AF560" s="1">
        <f>SUM($AE$2:AE559)</f>
        <v>-3.3299999999999557</v>
      </c>
    </row>
    <row r="561" spans="1:32" x14ac:dyDescent="0.25">
      <c r="A561" t="s">
        <v>8</v>
      </c>
      <c r="B561" t="s">
        <v>567</v>
      </c>
      <c r="C561">
        <v>209.87</v>
      </c>
      <c r="D561">
        <v>212.13</v>
      </c>
      <c r="E561">
        <v>216.1</v>
      </c>
      <c r="F561">
        <v>209.36</v>
      </c>
      <c r="G561">
        <v>157019</v>
      </c>
      <c r="H561" s="1">
        <f t="shared" si="172"/>
        <v>210.61086788464092</v>
      </c>
      <c r="I561" s="1">
        <f t="shared" si="173"/>
        <v>209.69938861542551</v>
      </c>
      <c r="J561" s="1">
        <f t="shared" si="174"/>
        <v>209.21088338617278</v>
      </c>
      <c r="K561" s="1">
        <f t="shared" si="175"/>
        <v>208.87944611412615</v>
      </c>
      <c r="L561">
        <v>1.2549999999999999</v>
      </c>
      <c r="M561" s="1">
        <f t="shared" si="180"/>
        <v>262.92249999999996</v>
      </c>
      <c r="N561" s="1">
        <f t="shared" si="181"/>
        <v>0</v>
      </c>
      <c r="O561" s="1">
        <f t="shared" si="182"/>
        <v>229.40584785714282</v>
      </c>
      <c r="P561" s="1">
        <f t="shared" si="183"/>
        <v>99.214985714285717</v>
      </c>
      <c r="Q561" s="1">
        <f t="shared" si="184"/>
        <v>2.3122096546763022</v>
      </c>
      <c r="R561" s="1">
        <f t="shared" si="185"/>
        <v>69.808674442206211</v>
      </c>
      <c r="S561" s="1">
        <f t="shared" si="186"/>
        <v>76.431453460899036</v>
      </c>
      <c r="T561" s="1">
        <f t="shared" si="187"/>
        <v>45.411189382490285</v>
      </c>
      <c r="U561" s="1">
        <f t="shared" si="188"/>
        <v>0.78650152680993701</v>
      </c>
      <c r="V561" s="1">
        <f t="shared" si="189"/>
        <v>0.89325076340496845</v>
      </c>
      <c r="W561" s="1">
        <f t="shared" si="190"/>
        <v>0.88356203555724244</v>
      </c>
      <c r="X561" s="1" t="b">
        <f t="shared" si="176"/>
        <v>1</v>
      </c>
      <c r="Y561" s="1" t="b">
        <f t="shared" si="177"/>
        <v>0</v>
      </c>
      <c r="Z561" s="1" t="b">
        <f t="shared" si="178"/>
        <v>1</v>
      </c>
      <c r="AA561" s="1" t="b">
        <f t="shared" si="179"/>
        <v>0</v>
      </c>
      <c r="AB561" s="1" t="str">
        <f t="shared" si="168"/>
        <v/>
      </c>
      <c r="AC561" s="1" t="str">
        <f t="shared" si="169"/>
        <v/>
      </c>
      <c r="AD561" s="1">
        <f t="shared" si="170"/>
        <v>0</v>
      </c>
      <c r="AE561" s="1">
        <f t="shared" si="171"/>
        <v>0</v>
      </c>
      <c r="AF561" s="1">
        <f>SUM($AE$2:AE560)</f>
        <v>-3.3299999999999557</v>
      </c>
    </row>
    <row r="562" spans="1:32" x14ac:dyDescent="0.25">
      <c r="A562" t="s">
        <v>8</v>
      </c>
      <c r="B562" t="s">
        <v>568</v>
      </c>
      <c r="C562">
        <v>209.9</v>
      </c>
      <c r="D562">
        <v>207.34</v>
      </c>
      <c r="E562">
        <v>212.13</v>
      </c>
      <c r="F562">
        <v>205.03</v>
      </c>
      <c r="G562">
        <v>103611</v>
      </c>
      <c r="H562" s="1">
        <f t="shared" si="172"/>
        <v>208.97543394232048</v>
      </c>
      <c r="I562" s="1">
        <f t="shared" si="173"/>
        <v>209.95669430771278</v>
      </c>
      <c r="J562" s="1">
        <f t="shared" si="174"/>
        <v>210.48259855583149</v>
      </c>
      <c r="K562" s="1">
        <f t="shared" si="175"/>
        <v>209.67591211178944</v>
      </c>
      <c r="L562">
        <v>-2.258</v>
      </c>
      <c r="M562" s="1">
        <f t="shared" si="180"/>
        <v>0</v>
      </c>
      <c r="N562" s="1">
        <f t="shared" si="181"/>
        <v>478.98953999999998</v>
      </c>
      <c r="O562" s="1">
        <f t="shared" si="182"/>
        <v>225.26095071428568</v>
      </c>
      <c r="P562" s="1">
        <f t="shared" si="183"/>
        <v>99.214985714285717</v>
      </c>
      <c r="Q562" s="1">
        <f t="shared" si="184"/>
        <v>2.2704327284083954</v>
      </c>
      <c r="R562" s="1">
        <f t="shared" si="185"/>
        <v>69.423006585227483</v>
      </c>
      <c r="S562" s="1">
        <f t="shared" si="186"/>
        <v>76.431453460899036</v>
      </c>
      <c r="T562" s="1">
        <f t="shared" si="187"/>
        <v>45.443725517265534</v>
      </c>
      <c r="U562" s="1">
        <f t="shared" si="188"/>
        <v>0.77383153458621179</v>
      </c>
      <c r="V562" s="1">
        <f t="shared" si="189"/>
        <v>0.7801665306980744</v>
      </c>
      <c r="W562" s="1">
        <f t="shared" si="190"/>
        <v>0.84792044381374743</v>
      </c>
      <c r="X562" s="1" t="b">
        <f t="shared" si="176"/>
        <v>0</v>
      </c>
      <c r="Y562" s="1" t="b">
        <f t="shared" si="177"/>
        <v>0</v>
      </c>
      <c r="Z562" s="1" t="b">
        <f t="shared" si="178"/>
        <v>0</v>
      </c>
      <c r="AA562" s="1" t="b">
        <f t="shared" si="179"/>
        <v>1</v>
      </c>
      <c r="AB562" s="1" t="str">
        <f t="shared" si="168"/>
        <v/>
      </c>
      <c r="AC562" s="1" t="str">
        <f t="shared" si="169"/>
        <v/>
      </c>
      <c r="AD562" s="1">
        <f t="shared" si="170"/>
        <v>0</v>
      </c>
      <c r="AE562" s="1">
        <f t="shared" si="171"/>
        <v>0</v>
      </c>
      <c r="AF562" s="1">
        <f>SUM($AE$2:AE561)</f>
        <v>-3.3299999999999557</v>
      </c>
    </row>
    <row r="563" spans="1:32" x14ac:dyDescent="0.25">
      <c r="A563" t="s">
        <v>8</v>
      </c>
      <c r="B563" t="s">
        <v>569</v>
      </c>
      <c r="C563">
        <v>212</v>
      </c>
      <c r="D563">
        <v>209.96</v>
      </c>
      <c r="E563">
        <v>212</v>
      </c>
      <c r="F563">
        <v>209.21</v>
      </c>
      <c r="G563">
        <v>98039</v>
      </c>
      <c r="H563" s="1">
        <f t="shared" si="172"/>
        <v>209.46771697116026</v>
      </c>
      <c r="I563" s="1">
        <f t="shared" si="173"/>
        <v>209.17234715385638</v>
      </c>
      <c r="J563" s="1">
        <f t="shared" si="174"/>
        <v>209.014044375955</v>
      </c>
      <c r="K563" s="1">
        <f t="shared" si="175"/>
        <v>209.95672720017336</v>
      </c>
      <c r="L563">
        <v>1.264</v>
      </c>
      <c r="M563" s="1">
        <f t="shared" si="180"/>
        <v>262.07776000000001</v>
      </c>
      <c r="N563" s="1">
        <f t="shared" si="181"/>
        <v>0</v>
      </c>
      <c r="O563" s="1">
        <f t="shared" si="182"/>
        <v>225.26095071428568</v>
      </c>
      <c r="P563" s="1">
        <f t="shared" si="183"/>
        <v>84.002821428571437</v>
      </c>
      <c r="Q563" s="1">
        <f t="shared" si="184"/>
        <v>2.6815879143515158</v>
      </c>
      <c r="R563" s="1">
        <f t="shared" si="185"/>
        <v>72.837807400936597</v>
      </c>
      <c r="S563" s="1">
        <f t="shared" si="186"/>
        <v>76.431453460899036</v>
      </c>
      <c r="T563" s="1">
        <f t="shared" si="187"/>
        <v>45.443725517265534</v>
      </c>
      <c r="U563" s="1">
        <f t="shared" si="188"/>
        <v>0.88403002419218146</v>
      </c>
      <c r="V563" s="1">
        <f t="shared" si="189"/>
        <v>0.82893077938919668</v>
      </c>
      <c r="W563" s="1">
        <f t="shared" si="190"/>
        <v>0.86109077139708257</v>
      </c>
      <c r="X563" s="1" t="b">
        <f t="shared" si="176"/>
        <v>0</v>
      </c>
      <c r="Y563" s="1" t="b">
        <f t="shared" si="177"/>
        <v>0</v>
      </c>
      <c r="Z563" s="1" t="b">
        <f t="shared" si="178"/>
        <v>0</v>
      </c>
      <c r="AA563" s="1" t="b">
        <f t="shared" si="179"/>
        <v>1</v>
      </c>
      <c r="AB563" s="1" t="str">
        <f t="shared" ref="AB563:AB626" si="191">IF(AND((AND(X563,Y563,Z563)),(AD562&lt;=0)),"Buy","")</f>
        <v/>
      </c>
      <c r="AC563" s="1" t="str">
        <f t="shared" ref="AC563:AC626" si="192">IF(AND((V563&lt;W563),(AD562&gt;0)),"Sell","")</f>
        <v/>
      </c>
      <c r="AD563" s="1">
        <f t="shared" ref="AD563:AD626" si="193">IF(AB563="Buy",1,IF(AND((AC563="Sell"),(AD562&gt;0)),0,AD562))</f>
        <v>0</v>
      </c>
      <c r="AE563" s="1">
        <f t="shared" ref="AE563:AE626" si="194">IF(AND((AD562=0),(AD563&gt;0)),AD563*D562*-1,IF(AND((AC563="Sell"),(AD562&gt;0)),D562,0))</f>
        <v>0</v>
      </c>
      <c r="AF563" s="1">
        <f>SUM($AE$2:AE562)</f>
        <v>-3.3299999999999557</v>
      </c>
    </row>
    <row r="564" spans="1:32" x14ac:dyDescent="0.25">
      <c r="A564" t="s">
        <v>8</v>
      </c>
      <c r="B564" t="s">
        <v>570</v>
      </c>
      <c r="C564">
        <v>210.24</v>
      </c>
      <c r="D564">
        <v>205.24</v>
      </c>
      <c r="E564">
        <v>210.56</v>
      </c>
      <c r="F564">
        <v>203.46</v>
      </c>
      <c r="G564">
        <v>163976</v>
      </c>
      <c r="H564" s="1">
        <f t="shared" si="172"/>
        <v>207.35385848558013</v>
      </c>
      <c r="I564" s="1">
        <f t="shared" si="173"/>
        <v>208.62217357692822</v>
      </c>
      <c r="J564" s="1">
        <f t="shared" si="174"/>
        <v>209.30192414876183</v>
      </c>
      <c r="K564" s="1">
        <f t="shared" si="175"/>
        <v>209.13321932147971</v>
      </c>
      <c r="L564">
        <v>-2.2480000000000002</v>
      </c>
      <c r="M564" s="1">
        <f t="shared" si="180"/>
        <v>0</v>
      </c>
      <c r="N564" s="1">
        <f t="shared" si="181"/>
        <v>471.99008000000009</v>
      </c>
      <c r="O564" s="1">
        <f t="shared" si="182"/>
        <v>234.41523071428568</v>
      </c>
      <c r="P564" s="1">
        <f t="shared" si="183"/>
        <v>84.002821428571437</v>
      </c>
      <c r="Q564" s="1">
        <f t="shared" si="184"/>
        <v>2.7905637778322916</v>
      </c>
      <c r="R564" s="1">
        <f t="shared" si="185"/>
        <v>73.618700050685618</v>
      </c>
      <c r="S564" s="1">
        <f t="shared" si="186"/>
        <v>76.431453460899036</v>
      </c>
      <c r="T564" s="1">
        <f t="shared" si="187"/>
        <v>52.177627119047855</v>
      </c>
      <c r="U564" s="1">
        <f t="shared" si="188"/>
        <v>0.88402846748515418</v>
      </c>
      <c r="V564" s="1">
        <f t="shared" si="189"/>
        <v>0.88402924583866782</v>
      </c>
      <c r="W564" s="1">
        <f t="shared" si="190"/>
        <v>0.83209788826837117</v>
      </c>
      <c r="X564" s="1" t="b">
        <f t="shared" si="176"/>
        <v>0</v>
      </c>
      <c r="Y564" s="1" t="b">
        <f t="shared" si="177"/>
        <v>0</v>
      </c>
      <c r="Z564" s="1" t="b">
        <f t="shared" si="178"/>
        <v>1</v>
      </c>
      <c r="AA564" s="1" t="b">
        <f t="shared" si="179"/>
        <v>0</v>
      </c>
      <c r="AB564" s="1" t="str">
        <f t="shared" si="191"/>
        <v/>
      </c>
      <c r="AC564" s="1" t="str">
        <f t="shared" si="192"/>
        <v/>
      </c>
      <c r="AD564" s="1">
        <f t="shared" si="193"/>
        <v>0</v>
      </c>
      <c r="AE564" s="1">
        <f t="shared" si="194"/>
        <v>0</v>
      </c>
      <c r="AF564" s="1">
        <f>SUM($AE$2:AE563)</f>
        <v>-3.3299999999999557</v>
      </c>
    </row>
    <row r="565" spans="1:32" x14ac:dyDescent="0.25">
      <c r="A565" t="s">
        <v>8</v>
      </c>
      <c r="B565" t="s">
        <v>571</v>
      </c>
      <c r="C565">
        <v>205.89</v>
      </c>
      <c r="D565">
        <v>204.36</v>
      </c>
      <c r="E565">
        <v>206.5</v>
      </c>
      <c r="F565">
        <v>202.82</v>
      </c>
      <c r="G565">
        <v>114044</v>
      </c>
      <c r="H565" s="1">
        <f t="shared" si="172"/>
        <v>205.85692924279007</v>
      </c>
      <c r="I565" s="1">
        <f t="shared" si="173"/>
        <v>206.75508678846413</v>
      </c>
      <c r="J565" s="1">
        <f t="shared" si="174"/>
        <v>207.23645227045932</v>
      </c>
      <c r="K565" s="1">
        <f t="shared" si="175"/>
        <v>208.5797638895956</v>
      </c>
      <c r="L565">
        <v>-0.42899999999999999</v>
      </c>
      <c r="M565" s="1">
        <f t="shared" si="180"/>
        <v>0</v>
      </c>
      <c r="N565" s="1">
        <f t="shared" si="181"/>
        <v>88.047960000000003</v>
      </c>
      <c r="O565" s="1">
        <f t="shared" si="182"/>
        <v>234.41523071428568</v>
      </c>
      <c r="P565" s="1">
        <f t="shared" si="183"/>
        <v>104.92516999999999</v>
      </c>
      <c r="Q565" s="1">
        <f t="shared" si="184"/>
        <v>2.2341181883649623</v>
      </c>
      <c r="R565" s="1">
        <f t="shared" si="185"/>
        <v>69.079670508097323</v>
      </c>
      <c r="S565" s="1">
        <f t="shared" si="186"/>
        <v>76.431453460899036</v>
      </c>
      <c r="T565" s="1">
        <f t="shared" si="187"/>
        <v>52.177627119047855</v>
      </c>
      <c r="U565" s="1">
        <f t="shared" si="188"/>
        <v>0.69688152091219324</v>
      </c>
      <c r="V565" s="1">
        <f t="shared" si="189"/>
        <v>0.79045499419867371</v>
      </c>
      <c r="W565" s="1">
        <f t="shared" si="190"/>
        <v>0.80969288679393514</v>
      </c>
      <c r="X565" s="1" t="b">
        <f t="shared" si="176"/>
        <v>0</v>
      </c>
      <c r="Y565" s="1" t="b">
        <f t="shared" si="177"/>
        <v>0</v>
      </c>
      <c r="Z565" s="1" t="b">
        <f t="shared" si="178"/>
        <v>0</v>
      </c>
      <c r="AA565" s="1" t="b">
        <f t="shared" si="179"/>
        <v>1</v>
      </c>
      <c r="AB565" s="1" t="str">
        <f t="shared" si="191"/>
        <v/>
      </c>
      <c r="AC565" s="1" t="str">
        <f t="shared" si="192"/>
        <v/>
      </c>
      <c r="AD565" s="1">
        <f t="shared" si="193"/>
        <v>0</v>
      </c>
      <c r="AE565" s="1">
        <f t="shared" si="194"/>
        <v>0</v>
      </c>
      <c r="AF565" s="1">
        <f>SUM($AE$2:AE564)</f>
        <v>-3.3299999999999557</v>
      </c>
    </row>
    <row r="566" spans="1:32" x14ac:dyDescent="0.25">
      <c r="A566" t="s">
        <v>8</v>
      </c>
      <c r="B566" t="s">
        <v>572</v>
      </c>
      <c r="C566">
        <v>207.55</v>
      </c>
      <c r="D566">
        <v>203.69</v>
      </c>
      <c r="E566">
        <v>207.78</v>
      </c>
      <c r="F566">
        <v>202.03</v>
      </c>
      <c r="G566">
        <v>129321</v>
      </c>
      <c r="H566" s="1">
        <f t="shared" si="172"/>
        <v>204.77346462139502</v>
      </c>
      <c r="I566" s="1">
        <f t="shared" si="173"/>
        <v>205.42354339423207</v>
      </c>
      <c r="J566" s="1">
        <f t="shared" si="174"/>
        <v>205.77195162542577</v>
      </c>
      <c r="K566" s="1">
        <f t="shared" si="175"/>
        <v>206.72458841245952</v>
      </c>
      <c r="L566">
        <v>-0.32800000000000001</v>
      </c>
      <c r="M566" s="1">
        <f t="shared" si="180"/>
        <v>0</v>
      </c>
      <c r="N566" s="1">
        <f t="shared" si="181"/>
        <v>67.030080000000012</v>
      </c>
      <c r="O566" s="1">
        <f t="shared" si="182"/>
        <v>167.69715071428573</v>
      </c>
      <c r="P566" s="1">
        <f t="shared" si="183"/>
        <v>111.21431</v>
      </c>
      <c r="Q566" s="1">
        <f t="shared" si="184"/>
        <v>1.5078738582677511</v>
      </c>
      <c r="R566" s="1">
        <f t="shared" si="185"/>
        <v>60.125586193129983</v>
      </c>
      <c r="S566" s="1">
        <f t="shared" si="186"/>
        <v>76.431453460899036</v>
      </c>
      <c r="T566" s="1">
        <f t="shared" si="187"/>
        <v>60.125586193129983</v>
      </c>
      <c r="U566" s="1">
        <f t="shared" si="188"/>
        <v>0</v>
      </c>
      <c r="V566" s="1">
        <f t="shared" si="189"/>
        <v>0.34844076045609662</v>
      </c>
      <c r="W566" s="1">
        <f t="shared" si="190"/>
        <v>0.61623500314738222</v>
      </c>
      <c r="X566" s="1" t="b">
        <f t="shared" si="176"/>
        <v>0</v>
      </c>
      <c r="Y566" s="1" t="b">
        <f t="shared" si="177"/>
        <v>1</v>
      </c>
      <c r="Z566" s="1" t="b">
        <f t="shared" si="178"/>
        <v>0</v>
      </c>
      <c r="AA566" s="1" t="b">
        <f t="shared" si="179"/>
        <v>1</v>
      </c>
      <c r="AB566" s="1" t="str">
        <f t="shared" si="191"/>
        <v/>
      </c>
      <c r="AC566" s="1" t="str">
        <f t="shared" si="192"/>
        <v/>
      </c>
      <c r="AD566" s="1">
        <f t="shared" si="193"/>
        <v>0</v>
      </c>
      <c r="AE566" s="1">
        <f t="shared" si="194"/>
        <v>0</v>
      </c>
      <c r="AF566" s="1">
        <f>SUM($AE$2:AE565)</f>
        <v>-3.3299999999999557</v>
      </c>
    </row>
    <row r="567" spans="1:32" x14ac:dyDescent="0.25">
      <c r="A567" t="s">
        <v>8</v>
      </c>
      <c r="B567" t="s">
        <v>573</v>
      </c>
      <c r="C567">
        <v>204.81</v>
      </c>
      <c r="D567">
        <v>201.15</v>
      </c>
      <c r="E567">
        <v>205.19</v>
      </c>
      <c r="F567">
        <v>199.4</v>
      </c>
      <c r="G567">
        <v>132465</v>
      </c>
      <c r="H567" s="1">
        <f t="shared" si="172"/>
        <v>202.96173231069753</v>
      </c>
      <c r="I567" s="1">
        <f t="shared" si="173"/>
        <v>204.04877169711602</v>
      </c>
      <c r="J567" s="1">
        <f t="shared" si="174"/>
        <v>204.63136796957559</v>
      </c>
      <c r="K567" s="1">
        <f t="shared" si="175"/>
        <v>205.38102057438897</v>
      </c>
      <c r="L567">
        <v>-1.2470000000000001</v>
      </c>
      <c r="M567" s="1">
        <f t="shared" si="180"/>
        <v>0</v>
      </c>
      <c r="N567" s="1">
        <f t="shared" si="181"/>
        <v>254.00143000000003</v>
      </c>
      <c r="O567" s="1">
        <f t="shared" si="182"/>
        <v>156.62578999999999</v>
      </c>
      <c r="P567" s="1">
        <f t="shared" si="183"/>
        <v>116.00217285714287</v>
      </c>
      <c r="Q567" s="1">
        <f t="shared" si="184"/>
        <v>1.3501970363338389</v>
      </c>
      <c r="R567" s="1">
        <f t="shared" si="185"/>
        <v>57.450376094425778</v>
      </c>
      <c r="S567" s="1">
        <f t="shared" si="186"/>
        <v>76.431453460899036</v>
      </c>
      <c r="T567" s="1">
        <f t="shared" si="187"/>
        <v>57.450376094425778</v>
      </c>
      <c r="U567" s="1">
        <f t="shared" si="188"/>
        <v>0</v>
      </c>
      <c r="V567" s="1">
        <f t="shared" si="189"/>
        <v>0</v>
      </c>
      <c r="W567" s="1">
        <f t="shared" si="190"/>
        <v>0.39522749709933686</v>
      </c>
      <c r="X567" s="1" t="b">
        <f t="shared" si="176"/>
        <v>0</v>
      </c>
      <c r="Y567" s="1" t="b">
        <f t="shared" si="177"/>
        <v>1</v>
      </c>
      <c r="Z567" s="1" t="b">
        <f t="shared" si="178"/>
        <v>0</v>
      </c>
      <c r="AA567" s="1" t="b">
        <f t="shared" si="179"/>
        <v>1</v>
      </c>
      <c r="AB567" s="1" t="str">
        <f t="shared" si="191"/>
        <v/>
      </c>
      <c r="AC567" s="1" t="str">
        <f t="shared" si="192"/>
        <v/>
      </c>
      <c r="AD567" s="1">
        <f t="shared" si="193"/>
        <v>0</v>
      </c>
      <c r="AE567" s="1">
        <f t="shared" si="194"/>
        <v>0</v>
      </c>
      <c r="AF567" s="1">
        <f>SUM($AE$2:AE566)</f>
        <v>-3.3299999999999557</v>
      </c>
    </row>
    <row r="568" spans="1:32" x14ac:dyDescent="0.25">
      <c r="A568" t="s">
        <v>8</v>
      </c>
      <c r="B568" t="s">
        <v>574</v>
      </c>
      <c r="C568">
        <v>202.93</v>
      </c>
      <c r="D568">
        <v>206.7</v>
      </c>
      <c r="E568">
        <v>207.08</v>
      </c>
      <c r="F568">
        <v>202.51</v>
      </c>
      <c r="G568">
        <v>145323</v>
      </c>
      <c r="H568" s="1">
        <f t="shared" si="172"/>
        <v>204.83086615534876</v>
      </c>
      <c r="I568" s="1">
        <f t="shared" si="173"/>
        <v>203.70938584855804</v>
      </c>
      <c r="J568" s="1">
        <f t="shared" si="174"/>
        <v>203.10833104361134</v>
      </c>
      <c r="K568" s="1">
        <f t="shared" si="175"/>
        <v>204.07515207823926</v>
      </c>
      <c r="L568">
        <v>2.7589999999999999</v>
      </c>
      <c r="M568" s="1">
        <f t="shared" si="180"/>
        <v>554.97284999999999</v>
      </c>
      <c r="N568" s="1">
        <f t="shared" si="181"/>
        <v>0</v>
      </c>
      <c r="O568" s="1">
        <f t="shared" si="182"/>
        <v>156.62578999999999</v>
      </c>
      <c r="P568" s="1">
        <f t="shared" si="183"/>
        <v>119.71941785714287</v>
      </c>
      <c r="Q568" s="1">
        <f t="shared" si="184"/>
        <v>1.3082739024582983</v>
      </c>
      <c r="R568" s="1">
        <f t="shared" si="185"/>
        <v>56.677584972259751</v>
      </c>
      <c r="S568" s="1">
        <f t="shared" si="186"/>
        <v>76.431453460899036</v>
      </c>
      <c r="T568" s="1">
        <f t="shared" si="187"/>
        <v>56.677584972259751</v>
      </c>
      <c r="U568" s="1">
        <f t="shared" si="188"/>
        <v>0</v>
      </c>
      <c r="V568" s="1">
        <f t="shared" si="189"/>
        <v>0</v>
      </c>
      <c r="W568" s="1">
        <f t="shared" si="190"/>
        <v>0.17422038022804831</v>
      </c>
      <c r="X568" s="1" t="b">
        <f t="shared" si="176"/>
        <v>0</v>
      </c>
      <c r="Y568" s="1" t="b">
        <f t="shared" si="177"/>
        <v>1</v>
      </c>
      <c r="Z568" s="1" t="b">
        <f t="shared" si="178"/>
        <v>0</v>
      </c>
      <c r="AA568" s="1" t="b">
        <f t="shared" si="179"/>
        <v>1</v>
      </c>
      <c r="AB568" s="1" t="str">
        <f t="shared" si="191"/>
        <v/>
      </c>
      <c r="AC568" s="1" t="str">
        <f t="shared" si="192"/>
        <v/>
      </c>
      <c r="AD568" s="1">
        <f t="shared" si="193"/>
        <v>0</v>
      </c>
      <c r="AE568" s="1">
        <f t="shared" si="194"/>
        <v>0</v>
      </c>
      <c r="AF568" s="1">
        <f>SUM($AE$2:AE567)</f>
        <v>-3.3299999999999557</v>
      </c>
    </row>
    <row r="569" spans="1:32" x14ac:dyDescent="0.25">
      <c r="A569" t="s">
        <v>8</v>
      </c>
      <c r="B569" t="s">
        <v>575</v>
      </c>
      <c r="C569">
        <v>206.25</v>
      </c>
      <c r="D569">
        <v>202.67</v>
      </c>
      <c r="E569">
        <v>206.7</v>
      </c>
      <c r="F569">
        <v>199.29</v>
      </c>
      <c r="G569">
        <v>151856</v>
      </c>
      <c r="H569" s="1">
        <f t="shared" si="172"/>
        <v>203.75043307767436</v>
      </c>
      <c r="I569" s="1">
        <f t="shared" si="173"/>
        <v>204.398692924279</v>
      </c>
      <c r="J569" s="1">
        <f t="shared" si="174"/>
        <v>204.74612630611938</v>
      </c>
      <c r="K569" s="1">
        <f t="shared" si="175"/>
        <v>203.69904370081119</v>
      </c>
      <c r="L569">
        <v>-1.95</v>
      </c>
      <c r="M569" s="1">
        <f t="shared" si="180"/>
        <v>0</v>
      </c>
      <c r="N569" s="1">
        <f t="shared" si="181"/>
        <v>403.06499999999994</v>
      </c>
      <c r="O569" s="1">
        <f t="shared" si="182"/>
        <v>193.48099214285713</v>
      </c>
      <c r="P569" s="1">
        <f t="shared" si="183"/>
        <v>119.71941785714287</v>
      </c>
      <c r="Q569" s="1">
        <f t="shared" si="184"/>
        <v>1.6161203888723503</v>
      </c>
      <c r="R569" s="1">
        <f t="shared" si="185"/>
        <v>61.775459407239325</v>
      </c>
      <c r="S569" s="1">
        <f t="shared" si="186"/>
        <v>76.431453460899036</v>
      </c>
      <c r="T569" s="1">
        <f t="shared" si="187"/>
        <v>56.677584972259751</v>
      </c>
      <c r="U569" s="1">
        <f t="shared" si="188"/>
        <v>0.25806967571498357</v>
      </c>
      <c r="V569" s="1">
        <f t="shared" si="189"/>
        <v>0.12903483785749179</v>
      </c>
      <c r="W569" s="1">
        <f t="shared" si="190"/>
        <v>6.4517418928745893E-2</v>
      </c>
      <c r="X569" s="1" t="b">
        <f t="shared" si="176"/>
        <v>0</v>
      </c>
      <c r="Y569" s="1" t="b">
        <f t="shared" si="177"/>
        <v>1</v>
      </c>
      <c r="Z569" s="1" t="b">
        <f t="shared" si="178"/>
        <v>1</v>
      </c>
      <c r="AA569" s="1" t="b">
        <f t="shared" si="179"/>
        <v>0</v>
      </c>
      <c r="AB569" s="1" t="str">
        <f t="shared" si="191"/>
        <v/>
      </c>
      <c r="AC569" s="1" t="str">
        <f t="shared" si="192"/>
        <v/>
      </c>
      <c r="AD569" s="1">
        <f t="shared" si="193"/>
        <v>0</v>
      </c>
      <c r="AE569" s="1">
        <f t="shared" si="194"/>
        <v>0</v>
      </c>
      <c r="AF569" s="1">
        <f>SUM($AE$2:AE568)</f>
        <v>-3.3299999999999557</v>
      </c>
    </row>
    <row r="570" spans="1:32" x14ac:dyDescent="0.25">
      <c r="A570" t="s">
        <v>8</v>
      </c>
      <c r="B570" t="s">
        <v>576</v>
      </c>
      <c r="C570">
        <v>195.75</v>
      </c>
      <c r="D570">
        <v>194.48</v>
      </c>
      <c r="E570">
        <v>197.38</v>
      </c>
      <c r="F570">
        <v>192.86</v>
      </c>
      <c r="G570">
        <v>179601</v>
      </c>
      <c r="H570" s="1">
        <f t="shared" si="172"/>
        <v>199.11521653883716</v>
      </c>
      <c r="I570" s="1">
        <f t="shared" si="173"/>
        <v>201.89634646213949</v>
      </c>
      <c r="J570" s="1">
        <f t="shared" si="174"/>
        <v>203.38688668247144</v>
      </c>
      <c r="K570" s="1">
        <f t="shared" si="175"/>
        <v>204.29999946234591</v>
      </c>
      <c r="L570">
        <v>-4.0410000000000004</v>
      </c>
      <c r="M570" s="1">
        <f t="shared" si="180"/>
        <v>0</v>
      </c>
      <c r="N570" s="1">
        <f t="shared" si="181"/>
        <v>818.98946999999998</v>
      </c>
      <c r="O570" s="1">
        <f t="shared" si="182"/>
        <v>171.55768428571429</v>
      </c>
      <c r="P570" s="1">
        <f t="shared" si="183"/>
        <v>148.50977500000002</v>
      </c>
      <c r="Q570" s="1">
        <f t="shared" si="184"/>
        <v>1.155194560665884</v>
      </c>
      <c r="R570" s="1">
        <f t="shared" si="185"/>
        <v>53.600476808412466</v>
      </c>
      <c r="S570" s="1">
        <f t="shared" si="186"/>
        <v>76.431453460899036</v>
      </c>
      <c r="T570" s="1">
        <f t="shared" si="187"/>
        <v>53.600476808412466</v>
      </c>
      <c r="U570" s="1">
        <f t="shared" si="188"/>
        <v>0</v>
      </c>
      <c r="V570" s="1">
        <f t="shared" si="189"/>
        <v>0.12903483785749179</v>
      </c>
      <c r="W570" s="1">
        <f t="shared" si="190"/>
        <v>6.4517418928745893E-2</v>
      </c>
      <c r="X570" s="1" t="b">
        <f t="shared" si="176"/>
        <v>0</v>
      </c>
      <c r="Y570" s="1" t="b">
        <f t="shared" si="177"/>
        <v>1</v>
      </c>
      <c r="Z570" s="1" t="b">
        <f t="shared" si="178"/>
        <v>1</v>
      </c>
      <c r="AA570" s="1" t="b">
        <f t="shared" si="179"/>
        <v>0</v>
      </c>
      <c r="AB570" s="1" t="str">
        <f t="shared" si="191"/>
        <v/>
      </c>
      <c r="AC570" s="1" t="str">
        <f t="shared" si="192"/>
        <v/>
      </c>
      <c r="AD570" s="1">
        <f t="shared" si="193"/>
        <v>0</v>
      </c>
      <c r="AE570" s="1">
        <f t="shared" si="194"/>
        <v>0</v>
      </c>
      <c r="AF570" s="1">
        <f>SUM($AE$2:AE569)</f>
        <v>-3.3299999999999557</v>
      </c>
    </row>
    <row r="571" spans="1:32" x14ac:dyDescent="0.25">
      <c r="A571" t="s">
        <v>8</v>
      </c>
      <c r="B571" t="s">
        <v>577</v>
      </c>
      <c r="C571">
        <v>194.62</v>
      </c>
      <c r="D571">
        <v>191.15</v>
      </c>
      <c r="E571">
        <v>195</v>
      </c>
      <c r="F571">
        <v>189.53</v>
      </c>
      <c r="G571">
        <v>186104</v>
      </c>
      <c r="H571" s="1">
        <f t="shared" si="172"/>
        <v>195.1326082694186</v>
      </c>
      <c r="I571" s="1">
        <f t="shared" si="173"/>
        <v>197.52217323106976</v>
      </c>
      <c r="J571" s="1">
        <f t="shared" si="174"/>
        <v>198.8028551059416</v>
      </c>
      <c r="K571" s="1">
        <f t="shared" si="175"/>
        <v>201.7894176416207</v>
      </c>
      <c r="L571">
        <v>-1.712</v>
      </c>
      <c r="M571" s="1">
        <f t="shared" si="180"/>
        <v>0</v>
      </c>
      <c r="N571" s="1">
        <f t="shared" si="181"/>
        <v>332.94975999999997</v>
      </c>
      <c r="O571" s="1">
        <f t="shared" si="182"/>
        <v>133.42190714285715</v>
      </c>
      <c r="P571" s="1">
        <f t="shared" si="183"/>
        <v>207.00902285714287</v>
      </c>
      <c r="Q571" s="1">
        <f t="shared" si="184"/>
        <v>0.64452218218010593</v>
      </c>
      <c r="R571" s="1">
        <f t="shared" si="185"/>
        <v>39.192063759558259</v>
      </c>
      <c r="S571" s="1">
        <f t="shared" si="186"/>
        <v>76.431453460899036</v>
      </c>
      <c r="T571" s="1">
        <f t="shared" si="187"/>
        <v>39.192063759558259</v>
      </c>
      <c r="U571" s="1">
        <f t="shared" si="188"/>
        <v>0</v>
      </c>
      <c r="V571" s="1">
        <f t="shared" si="189"/>
        <v>0</v>
      </c>
      <c r="W571" s="1">
        <f t="shared" si="190"/>
        <v>6.4517418928745893E-2</v>
      </c>
      <c r="X571" s="1" t="b">
        <f t="shared" si="176"/>
        <v>0</v>
      </c>
      <c r="Y571" s="1" t="b">
        <f t="shared" si="177"/>
        <v>1</v>
      </c>
      <c r="Z571" s="1" t="b">
        <f t="shared" si="178"/>
        <v>0</v>
      </c>
      <c r="AA571" s="1" t="b">
        <f t="shared" si="179"/>
        <v>1</v>
      </c>
      <c r="AB571" s="1" t="str">
        <f t="shared" si="191"/>
        <v/>
      </c>
      <c r="AC571" s="1" t="str">
        <f t="shared" si="192"/>
        <v/>
      </c>
      <c r="AD571" s="1">
        <f t="shared" si="193"/>
        <v>0</v>
      </c>
      <c r="AE571" s="1">
        <f t="shared" si="194"/>
        <v>0</v>
      </c>
      <c r="AF571" s="1">
        <f>SUM($AE$2:AE570)</f>
        <v>-3.3299999999999557</v>
      </c>
    </row>
    <row r="572" spans="1:32" x14ac:dyDescent="0.25">
      <c r="A572" t="s">
        <v>8</v>
      </c>
      <c r="B572" t="s">
        <v>578</v>
      </c>
      <c r="C572">
        <v>196.38</v>
      </c>
      <c r="D572">
        <v>195.02</v>
      </c>
      <c r="E572">
        <v>198.27</v>
      </c>
      <c r="F572">
        <v>194.2</v>
      </c>
      <c r="G572">
        <v>163603</v>
      </c>
      <c r="H572" s="1">
        <f t="shared" si="172"/>
        <v>195.07630413470929</v>
      </c>
      <c r="I572" s="1">
        <f t="shared" si="173"/>
        <v>195.1100866155349</v>
      </c>
      <c r="J572" s="1">
        <f t="shared" si="174"/>
        <v>195.12819225885318</v>
      </c>
      <c r="K572" s="1">
        <f t="shared" si="175"/>
        <v>197.49727598498947</v>
      </c>
      <c r="L572">
        <v>2.0249999999999999</v>
      </c>
      <c r="M572" s="1">
        <f t="shared" si="180"/>
        <v>387.07875000000001</v>
      </c>
      <c r="N572" s="1">
        <f t="shared" si="181"/>
        <v>0</v>
      </c>
      <c r="O572" s="1">
        <f t="shared" si="182"/>
        <v>109.21398571428571</v>
      </c>
      <c r="P572" s="1">
        <f t="shared" si="183"/>
        <v>230.79114857142858</v>
      </c>
      <c r="Q572" s="1">
        <f t="shared" si="184"/>
        <v>0.4732156600905541</v>
      </c>
      <c r="R572" s="1">
        <f t="shared" si="185"/>
        <v>32.121275445949777</v>
      </c>
      <c r="S572" s="1">
        <f t="shared" si="186"/>
        <v>76.431453460899036</v>
      </c>
      <c r="T572" s="1">
        <f t="shared" si="187"/>
        <v>32.121275445949777</v>
      </c>
      <c r="U572" s="1">
        <f t="shared" si="188"/>
        <v>0</v>
      </c>
      <c r="V572" s="1">
        <f t="shared" si="189"/>
        <v>0</v>
      </c>
      <c r="W572" s="1">
        <f t="shared" si="190"/>
        <v>6.4517418928745893E-2</v>
      </c>
      <c r="X572" s="1" t="b">
        <f t="shared" si="176"/>
        <v>0</v>
      </c>
      <c r="Y572" s="1" t="b">
        <f t="shared" si="177"/>
        <v>1</v>
      </c>
      <c r="Z572" s="1" t="b">
        <f t="shared" si="178"/>
        <v>0</v>
      </c>
      <c r="AA572" s="1" t="b">
        <f t="shared" si="179"/>
        <v>1</v>
      </c>
      <c r="AB572" s="1" t="str">
        <f t="shared" si="191"/>
        <v/>
      </c>
      <c r="AC572" s="1" t="str">
        <f t="shared" si="192"/>
        <v/>
      </c>
      <c r="AD572" s="1">
        <f t="shared" si="193"/>
        <v>0</v>
      </c>
      <c r="AE572" s="1">
        <f t="shared" si="194"/>
        <v>0</v>
      </c>
      <c r="AF572" s="1">
        <f>SUM($AE$2:AE571)</f>
        <v>-3.3299999999999557</v>
      </c>
    </row>
    <row r="573" spans="1:32" x14ac:dyDescent="0.25">
      <c r="A573" t="s">
        <v>8</v>
      </c>
      <c r="B573" t="s">
        <v>579</v>
      </c>
      <c r="C573">
        <v>197.67</v>
      </c>
      <c r="D573">
        <v>195.17</v>
      </c>
      <c r="E573">
        <v>198.91</v>
      </c>
      <c r="F573">
        <v>194.93</v>
      </c>
      <c r="G573">
        <v>135660</v>
      </c>
      <c r="H573" s="1">
        <f t="shared" si="172"/>
        <v>195.12315206735462</v>
      </c>
      <c r="I573" s="1">
        <f t="shared" si="173"/>
        <v>195.09504330776744</v>
      </c>
      <c r="J573" s="1">
        <f t="shared" si="174"/>
        <v>195.07997848236775</v>
      </c>
      <c r="K573" s="1">
        <f t="shared" si="175"/>
        <v>195.11068276861417</v>
      </c>
      <c r="L573">
        <v>7.6999999999999999E-2</v>
      </c>
      <c r="M573" s="1">
        <f t="shared" si="180"/>
        <v>15.016540000000001</v>
      </c>
      <c r="N573" s="1">
        <f t="shared" si="181"/>
        <v>0</v>
      </c>
      <c r="O573" s="1">
        <f t="shared" si="182"/>
        <v>104.78941857142857</v>
      </c>
      <c r="P573" s="1">
        <f t="shared" si="183"/>
        <v>230.79114857142858</v>
      </c>
      <c r="Q573" s="1">
        <f t="shared" si="184"/>
        <v>0.45404435664046633</v>
      </c>
      <c r="R573" s="1">
        <f t="shared" si="185"/>
        <v>31.226307132027571</v>
      </c>
      <c r="S573" s="1">
        <f t="shared" si="186"/>
        <v>76.431453460899036</v>
      </c>
      <c r="T573" s="1">
        <f t="shared" si="187"/>
        <v>31.226307132027571</v>
      </c>
      <c r="U573" s="1">
        <f t="shared" si="188"/>
        <v>0</v>
      </c>
      <c r="V573" s="1">
        <f t="shared" si="189"/>
        <v>0</v>
      </c>
      <c r="W573" s="1">
        <f t="shared" si="190"/>
        <v>0</v>
      </c>
      <c r="X573" s="1" t="b">
        <f t="shared" si="176"/>
        <v>0</v>
      </c>
      <c r="Y573" s="1" t="b">
        <f t="shared" si="177"/>
        <v>1</v>
      </c>
      <c r="Z573" s="1" t="b">
        <f t="shared" si="178"/>
        <v>0</v>
      </c>
      <c r="AA573" s="1" t="b">
        <f t="shared" si="179"/>
        <v>0</v>
      </c>
      <c r="AB573" s="1" t="str">
        <f t="shared" si="191"/>
        <v/>
      </c>
      <c r="AC573" s="1" t="str">
        <f t="shared" si="192"/>
        <v/>
      </c>
      <c r="AD573" s="1">
        <f t="shared" si="193"/>
        <v>0</v>
      </c>
      <c r="AE573" s="1">
        <f t="shared" si="194"/>
        <v>0</v>
      </c>
      <c r="AF573" s="1">
        <f>SUM($AE$2:AE572)</f>
        <v>-3.3299999999999557</v>
      </c>
    </row>
    <row r="574" spans="1:32" x14ac:dyDescent="0.25">
      <c r="A574" t="s">
        <v>8</v>
      </c>
      <c r="B574" t="s">
        <v>580</v>
      </c>
      <c r="C574">
        <v>198</v>
      </c>
      <c r="D574">
        <v>196.49</v>
      </c>
      <c r="E574">
        <v>198.09</v>
      </c>
      <c r="F574">
        <v>194.78</v>
      </c>
      <c r="G574">
        <v>130097</v>
      </c>
      <c r="H574" s="1">
        <f t="shared" si="172"/>
        <v>195.80657603367732</v>
      </c>
      <c r="I574" s="1">
        <f t="shared" si="173"/>
        <v>195.39652165388372</v>
      </c>
      <c r="J574" s="1">
        <f t="shared" si="174"/>
        <v>195.17675394706623</v>
      </c>
      <c r="K574" s="1">
        <f t="shared" si="175"/>
        <v>195.10892347385931</v>
      </c>
      <c r="L574">
        <v>0.67600000000000005</v>
      </c>
      <c r="M574" s="1">
        <f t="shared" si="180"/>
        <v>131.93492000000001</v>
      </c>
      <c r="N574" s="1">
        <f t="shared" si="181"/>
        <v>0</v>
      </c>
      <c r="O574" s="1">
        <f t="shared" si="182"/>
        <v>105.86202857142858</v>
      </c>
      <c r="P574" s="1">
        <f t="shared" si="183"/>
        <v>208.21880857142858</v>
      </c>
      <c r="Q574" s="1">
        <f t="shared" si="184"/>
        <v>0.50841722367800923</v>
      </c>
      <c r="R574" s="1">
        <f t="shared" si="185"/>
        <v>33.70534462861167</v>
      </c>
      <c r="S574" s="1">
        <f t="shared" si="186"/>
        <v>73.618700050685618</v>
      </c>
      <c r="T574" s="1">
        <f t="shared" si="187"/>
        <v>31.226307132027571</v>
      </c>
      <c r="U574" s="1">
        <f t="shared" si="188"/>
        <v>5.8478357221797839E-2</v>
      </c>
      <c r="V574" s="1">
        <f t="shared" si="189"/>
        <v>2.9239178610898919E-2</v>
      </c>
      <c r="W574" s="1">
        <f t="shared" si="190"/>
        <v>1.461958930544946E-2</v>
      </c>
      <c r="X574" s="1" t="b">
        <f t="shared" si="176"/>
        <v>1</v>
      </c>
      <c r="Y574" s="1" t="b">
        <f t="shared" si="177"/>
        <v>1</v>
      </c>
      <c r="Z574" s="1" t="b">
        <f t="shared" si="178"/>
        <v>1</v>
      </c>
      <c r="AA574" s="1" t="b">
        <f t="shared" si="179"/>
        <v>0</v>
      </c>
      <c r="AB574" s="1" t="str">
        <f t="shared" si="191"/>
        <v>Buy</v>
      </c>
      <c r="AC574" s="1" t="str">
        <f t="shared" si="192"/>
        <v/>
      </c>
      <c r="AD574" s="1">
        <f t="shared" si="193"/>
        <v>1</v>
      </c>
      <c r="AE574" s="1">
        <f t="shared" si="194"/>
        <v>-195.17</v>
      </c>
      <c r="AF574" s="1">
        <f>SUM($AE$2:AE573)</f>
        <v>-3.3299999999999557</v>
      </c>
    </row>
    <row r="575" spans="1:32" x14ac:dyDescent="0.25">
      <c r="A575" t="s">
        <v>8</v>
      </c>
      <c r="B575" t="s">
        <v>581</v>
      </c>
      <c r="C575">
        <v>199.56</v>
      </c>
      <c r="D575">
        <v>201.19</v>
      </c>
      <c r="E575">
        <v>203.02</v>
      </c>
      <c r="F575">
        <v>198.68</v>
      </c>
      <c r="G575">
        <v>160865</v>
      </c>
      <c r="H575" s="1">
        <f t="shared" si="172"/>
        <v>198.49828801683867</v>
      </c>
      <c r="I575" s="1">
        <f t="shared" si="173"/>
        <v>196.88326082694186</v>
      </c>
      <c r="J575" s="1">
        <f t="shared" si="174"/>
        <v>196.01769069902329</v>
      </c>
      <c r="K575" s="1">
        <f t="shared" si="175"/>
        <v>195.45416820459135</v>
      </c>
      <c r="L575">
        <v>2.3919999999999999</v>
      </c>
      <c r="M575" s="1">
        <f t="shared" si="180"/>
        <v>470.00407999999999</v>
      </c>
      <c r="N575" s="1">
        <f t="shared" si="181"/>
        <v>0</v>
      </c>
      <c r="O575" s="1">
        <f t="shared" si="182"/>
        <v>96.505772857142844</v>
      </c>
      <c r="P575" s="1">
        <f t="shared" si="183"/>
        <v>208.21880857142858</v>
      </c>
      <c r="Q575" s="1">
        <f t="shared" si="184"/>
        <v>0.46348249478162268</v>
      </c>
      <c r="R575" s="1">
        <f t="shared" si="185"/>
        <v>31.669835234399741</v>
      </c>
      <c r="S575" s="1">
        <f t="shared" si="186"/>
        <v>73.618700050685618</v>
      </c>
      <c r="T575" s="1">
        <f t="shared" si="187"/>
        <v>31.226307132027571</v>
      </c>
      <c r="U575" s="1">
        <f t="shared" si="188"/>
        <v>1.046244554354848E-2</v>
      </c>
      <c r="V575" s="1">
        <f t="shared" si="189"/>
        <v>3.4470401382673162E-2</v>
      </c>
      <c r="W575" s="1">
        <f t="shared" si="190"/>
        <v>1.7235200691336581E-2</v>
      </c>
      <c r="X575" s="1" t="b">
        <f t="shared" si="176"/>
        <v>1</v>
      </c>
      <c r="Y575" s="1" t="b">
        <f t="shared" si="177"/>
        <v>1</v>
      </c>
      <c r="Z575" s="1" t="b">
        <f t="shared" si="178"/>
        <v>1</v>
      </c>
      <c r="AA575" s="1" t="b">
        <f t="shared" si="179"/>
        <v>0</v>
      </c>
      <c r="AB575" s="1" t="str">
        <f t="shared" si="191"/>
        <v/>
      </c>
      <c r="AC575" s="1" t="str">
        <f t="shared" si="192"/>
        <v/>
      </c>
      <c r="AD575" s="1">
        <f t="shared" si="193"/>
        <v>1</v>
      </c>
      <c r="AE575" s="1">
        <f t="shared" si="194"/>
        <v>0</v>
      </c>
      <c r="AF575" s="1">
        <f>SUM($AE$2:AE574)</f>
        <v>-198.49999999999994</v>
      </c>
    </row>
    <row r="576" spans="1:32" x14ac:dyDescent="0.25">
      <c r="A576" t="s">
        <v>8</v>
      </c>
      <c r="B576" t="s">
        <v>582</v>
      </c>
      <c r="C576">
        <v>202.78</v>
      </c>
      <c r="D576">
        <v>205.4</v>
      </c>
      <c r="E576">
        <v>206.64</v>
      </c>
      <c r="F576">
        <v>202.38</v>
      </c>
      <c r="G576">
        <v>129195</v>
      </c>
      <c r="H576" s="1">
        <f t="shared" si="172"/>
        <v>201.94914400841935</v>
      </c>
      <c r="I576" s="1">
        <f t="shared" si="173"/>
        <v>199.87863041347097</v>
      </c>
      <c r="J576" s="1">
        <f t="shared" si="174"/>
        <v>198.76894338872737</v>
      </c>
      <c r="K576" s="1">
        <f t="shared" si="175"/>
        <v>196.96800450030563</v>
      </c>
      <c r="L576">
        <v>2.093</v>
      </c>
      <c r="M576" s="1">
        <f t="shared" si="180"/>
        <v>421.09066999999999</v>
      </c>
      <c r="N576" s="1">
        <f t="shared" si="181"/>
        <v>0</v>
      </c>
      <c r="O576" s="1">
        <f t="shared" si="182"/>
        <v>130.07749285714286</v>
      </c>
      <c r="P576" s="1">
        <f t="shared" si="183"/>
        <v>174.00527000000002</v>
      </c>
      <c r="Q576" s="1">
        <f t="shared" si="184"/>
        <v>0.74754915674187816</v>
      </c>
      <c r="R576" s="1">
        <f t="shared" si="185"/>
        <v>42.777003087890535</v>
      </c>
      <c r="S576" s="1">
        <f t="shared" si="186"/>
        <v>73.618700050685618</v>
      </c>
      <c r="T576" s="1">
        <f t="shared" si="187"/>
        <v>31.226307132027571</v>
      </c>
      <c r="U576" s="1">
        <f t="shared" si="188"/>
        <v>0.27247095907103625</v>
      </c>
      <c r="V576" s="1">
        <f t="shared" si="189"/>
        <v>0.14146670230729236</v>
      </c>
      <c r="W576" s="1">
        <f t="shared" si="190"/>
        <v>8.5352940459095639E-2</v>
      </c>
      <c r="X576" s="1" t="b">
        <f t="shared" si="176"/>
        <v>1</v>
      </c>
      <c r="Y576" s="1" t="b">
        <f t="shared" si="177"/>
        <v>1</v>
      </c>
      <c r="Z576" s="1" t="b">
        <f t="shared" si="178"/>
        <v>1</v>
      </c>
      <c r="AA576" s="1" t="b">
        <f t="shared" si="179"/>
        <v>0</v>
      </c>
      <c r="AB576" s="1" t="str">
        <f t="shared" si="191"/>
        <v/>
      </c>
      <c r="AC576" s="1" t="str">
        <f t="shared" si="192"/>
        <v/>
      </c>
      <c r="AD576" s="1">
        <f t="shared" si="193"/>
        <v>1</v>
      </c>
      <c r="AE576" s="1">
        <f t="shared" si="194"/>
        <v>0</v>
      </c>
      <c r="AF576" s="1">
        <f>SUM($AE$2:AE575)</f>
        <v>-198.49999999999994</v>
      </c>
    </row>
    <row r="577" spans="1:32" x14ac:dyDescent="0.25">
      <c r="A577" t="s">
        <v>8</v>
      </c>
      <c r="B577" t="s">
        <v>583</v>
      </c>
      <c r="C577">
        <v>206.95</v>
      </c>
      <c r="D577">
        <v>200.31</v>
      </c>
      <c r="E577">
        <v>208.05</v>
      </c>
      <c r="F577">
        <v>200.02</v>
      </c>
      <c r="G577">
        <v>137624</v>
      </c>
      <c r="H577" s="1">
        <f t="shared" si="172"/>
        <v>201.12957200420968</v>
      </c>
      <c r="I577" s="1">
        <f t="shared" si="173"/>
        <v>201.62131520673552</v>
      </c>
      <c r="J577" s="1">
        <f t="shared" si="174"/>
        <v>201.88486385122644</v>
      </c>
      <c r="K577" s="1">
        <f t="shared" si="175"/>
        <v>199.8829226481628</v>
      </c>
      <c r="L577">
        <v>-2.4780000000000002</v>
      </c>
      <c r="M577" s="1">
        <f t="shared" si="180"/>
        <v>0</v>
      </c>
      <c r="N577" s="1">
        <f t="shared" si="181"/>
        <v>508.98120000000006</v>
      </c>
      <c r="O577" s="1">
        <f t="shared" si="182"/>
        <v>141.43555785714287</v>
      </c>
      <c r="P577" s="1">
        <f t="shared" si="183"/>
        <v>174.00527000000002</v>
      </c>
      <c r="Q577" s="1">
        <f t="shared" si="184"/>
        <v>0.81282341538933189</v>
      </c>
      <c r="R577" s="1">
        <f t="shared" si="185"/>
        <v>44.837429199620388</v>
      </c>
      <c r="S577" s="1">
        <f t="shared" si="186"/>
        <v>73.618700050685618</v>
      </c>
      <c r="T577" s="1">
        <f t="shared" si="187"/>
        <v>31.226307132027571</v>
      </c>
      <c r="U577" s="1">
        <f t="shared" si="188"/>
        <v>0.32107463463337998</v>
      </c>
      <c r="V577" s="1">
        <f t="shared" si="189"/>
        <v>0.29677279685220814</v>
      </c>
      <c r="W577" s="1">
        <f t="shared" si="190"/>
        <v>0.16562159911744062</v>
      </c>
      <c r="X577" s="1" t="b">
        <f t="shared" si="176"/>
        <v>0</v>
      </c>
      <c r="Y577" s="1" t="b">
        <f t="shared" si="177"/>
        <v>0</v>
      </c>
      <c r="Z577" s="1" t="b">
        <f t="shared" si="178"/>
        <v>1</v>
      </c>
      <c r="AA577" s="1" t="b">
        <f t="shared" si="179"/>
        <v>0</v>
      </c>
      <c r="AB577" s="1" t="str">
        <f t="shared" si="191"/>
        <v/>
      </c>
      <c r="AC577" s="1" t="str">
        <f t="shared" si="192"/>
        <v/>
      </c>
      <c r="AD577" s="1">
        <f t="shared" si="193"/>
        <v>1</v>
      </c>
      <c r="AE577" s="1">
        <f t="shared" si="194"/>
        <v>0</v>
      </c>
      <c r="AF577" s="1">
        <f>SUM($AE$2:AE576)</f>
        <v>-198.49999999999994</v>
      </c>
    </row>
    <row r="578" spans="1:32" x14ac:dyDescent="0.25">
      <c r="A578" t="s">
        <v>8</v>
      </c>
      <c r="B578" t="s">
        <v>584</v>
      </c>
      <c r="C578">
        <v>203.62</v>
      </c>
      <c r="D578">
        <v>199.46</v>
      </c>
      <c r="E578">
        <v>204.68</v>
      </c>
      <c r="F578">
        <v>197.98</v>
      </c>
      <c r="G578">
        <v>153845</v>
      </c>
      <c r="H578" s="1">
        <f t="shared" si="172"/>
        <v>200.29478600210484</v>
      </c>
      <c r="I578" s="1">
        <f t="shared" si="173"/>
        <v>200.79565760336774</v>
      </c>
      <c r="J578" s="1">
        <f t="shared" si="174"/>
        <v>201.06409859227989</v>
      </c>
      <c r="K578" s="1">
        <f t="shared" si="175"/>
        <v>201.59980958278791</v>
      </c>
      <c r="L578">
        <v>-0.42399999999999999</v>
      </c>
      <c r="M578" s="1">
        <f t="shared" si="180"/>
        <v>0</v>
      </c>
      <c r="N578" s="1">
        <f t="shared" si="181"/>
        <v>84.931439999999995</v>
      </c>
      <c r="O578" s="1">
        <f t="shared" si="182"/>
        <v>141.43555785714287</v>
      </c>
      <c r="P578" s="1">
        <f t="shared" si="183"/>
        <v>176.64749285714285</v>
      </c>
      <c r="Q578" s="1">
        <f t="shared" si="184"/>
        <v>0.80066552640814248</v>
      </c>
      <c r="R578" s="1">
        <f t="shared" si="185"/>
        <v>44.464977791031579</v>
      </c>
      <c r="S578" s="1">
        <f t="shared" si="186"/>
        <v>69.079670508097323</v>
      </c>
      <c r="T578" s="1">
        <f t="shared" si="187"/>
        <v>31.226307132027571</v>
      </c>
      <c r="U578" s="1">
        <f t="shared" si="188"/>
        <v>0.3497356503695328</v>
      </c>
      <c r="V578" s="1">
        <f t="shared" si="189"/>
        <v>0.33540514250145637</v>
      </c>
      <c r="W578" s="1">
        <f t="shared" si="190"/>
        <v>0.23843592240437439</v>
      </c>
      <c r="X578" s="1" t="b">
        <f t="shared" si="176"/>
        <v>0</v>
      </c>
      <c r="Y578" s="1" t="b">
        <f t="shared" si="177"/>
        <v>0</v>
      </c>
      <c r="Z578" s="1" t="b">
        <f t="shared" si="178"/>
        <v>1</v>
      </c>
      <c r="AA578" s="1" t="b">
        <f t="shared" si="179"/>
        <v>0</v>
      </c>
      <c r="AB578" s="1" t="str">
        <f t="shared" si="191"/>
        <v/>
      </c>
      <c r="AC578" s="1" t="str">
        <f t="shared" si="192"/>
        <v/>
      </c>
      <c r="AD578" s="1">
        <f t="shared" si="193"/>
        <v>1</v>
      </c>
      <c r="AE578" s="1">
        <f t="shared" si="194"/>
        <v>0</v>
      </c>
      <c r="AF578" s="1">
        <f>SUM($AE$2:AE577)</f>
        <v>-198.49999999999994</v>
      </c>
    </row>
    <row r="579" spans="1:32" x14ac:dyDescent="0.25">
      <c r="A579" t="s">
        <v>8</v>
      </c>
      <c r="B579" t="s">
        <v>585</v>
      </c>
      <c r="C579">
        <v>195.5</v>
      </c>
      <c r="D579">
        <v>201.3</v>
      </c>
      <c r="E579">
        <v>201.77</v>
      </c>
      <c r="F579">
        <v>194.03</v>
      </c>
      <c r="G579">
        <v>153751</v>
      </c>
      <c r="H579" s="1">
        <f t="shared" si="172"/>
        <v>200.79739300105243</v>
      </c>
      <c r="I579" s="1">
        <f t="shared" si="173"/>
        <v>200.4958288016839</v>
      </c>
      <c r="J579" s="1">
        <f t="shared" si="174"/>
        <v>200.33420615888505</v>
      </c>
      <c r="K579" s="1">
        <f t="shared" si="175"/>
        <v>200.80067593567256</v>
      </c>
      <c r="L579">
        <v>0.92200000000000004</v>
      </c>
      <c r="M579" s="1">
        <f t="shared" si="180"/>
        <v>183.90212000000002</v>
      </c>
      <c r="N579" s="1">
        <f t="shared" si="181"/>
        <v>0</v>
      </c>
      <c r="O579" s="1">
        <f t="shared" si="182"/>
        <v>141.43555785714287</v>
      </c>
      <c r="P579" s="1">
        <f t="shared" si="183"/>
        <v>176.42488428571428</v>
      </c>
      <c r="Q579" s="1">
        <f t="shared" si="184"/>
        <v>0.80167578643890536</v>
      </c>
      <c r="R579" s="1">
        <f t="shared" si="185"/>
        <v>44.496118140292836</v>
      </c>
      <c r="S579" s="1">
        <f t="shared" si="186"/>
        <v>61.775459407239325</v>
      </c>
      <c r="T579" s="1">
        <f t="shared" si="187"/>
        <v>31.226307132027571</v>
      </c>
      <c r="U579" s="1">
        <f t="shared" si="188"/>
        <v>0.43437575251581295</v>
      </c>
      <c r="V579" s="1">
        <f t="shared" si="189"/>
        <v>0.39205570144267288</v>
      </c>
      <c r="W579" s="1">
        <f t="shared" si="190"/>
        <v>0.34441424914744051</v>
      </c>
      <c r="X579" s="1" t="b">
        <f t="shared" si="176"/>
        <v>0</v>
      </c>
      <c r="Y579" s="1" t="b">
        <f t="shared" si="177"/>
        <v>0</v>
      </c>
      <c r="Z579" s="1" t="b">
        <f t="shared" si="178"/>
        <v>1</v>
      </c>
      <c r="AA579" s="1" t="b">
        <f t="shared" si="179"/>
        <v>0</v>
      </c>
      <c r="AB579" s="1" t="str">
        <f t="shared" si="191"/>
        <v/>
      </c>
      <c r="AC579" s="1" t="str">
        <f t="shared" si="192"/>
        <v/>
      </c>
      <c r="AD579" s="1">
        <f t="shared" si="193"/>
        <v>1</v>
      </c>
      <c r="AE579" s="1">
        <f t="shared" si="194"/>
        <v>0</v>
      </c>
      <c r="AF579" s="1">
        <f>SUM($AE$2:AE578)</f>
        <v>-198.49999999999994</v>
      </c>
    </row>
    <row r="580" spans="1:32" x14ac:dyDescent="0.25">
      <c r="A580" t="s">
        <v>8</v>
      </c>
      <c r="B580" t="s">
        <v>586</v>
      </c>
      <c r="C580">
        <v>200.7</v>
      </c>
      <c r="D580">
        <v>203.68</v>
      </c>
      <c r="E580">
        <v>204.49</v>
      </c>
      <c r="F580">
        <v>200.1</v>
      </c>
      <c r="G580">
        <v>122104</v>
      </c>
      <c r="H580" s="1">
        <f t="shared" ref="H580:H643" si="195">($D580*(2/(3+1))) +(H579*(1-(2/(3+1))))</f>
        <v>202.2386965005262</v>
      </c>
      <c r="I580" s="1">
        <f t="shared" ref="I580:I643" si="196">($D580*(2/(9+1))) +(H579*(1-(2/(9+1))))</f>
        <v>201.37391440084195</v>
      </c>
      <c r="J580" s="1">
        <f t="shared" ref="J580:J643" si="197">($D580*(2/(50+1))) +(H579*(1-(2/(50+1))))</f>
        <v>200.91043641277588</v>
      </c>
      <c r="K580" s="1">
        <f t="shared" ref="K580:K643" si="198">($D580*(2/(200+1))) +(I579*(1-(2/(200+1))))</f>
        <v>200.52751209718954</v>
      </c>
      <c r="L580">
        <v>1.1819999999999999</v>
      </c>
      <c r="M580" s="1">
        <f t="shared" si="180"/>
        <v>237.9366</v>
      </c>
      <c r="N580" s="1">
        <f t="shared" si="181"/>
        <v>0</v>
      </c>
      <c r="O580" s="1">
        <f t="shared" si="182"/>
        <v>154.57142357142857</v>
      </c>
      <c r="P580" s="1">
        <f t="shared" si="183"/>
        <v>171.63702142857142</v>
      </c>
      <c r="Q580" s="1">
        <f t="shared" si="184"/>
        <v>0.9005715799825571</v>
      </c>
      <c r="R580" s="1">
        <f t="shared" si="185"/>
        <v>47.384249531439501</v>
      </c>
      <c r="S580" s="1">
        <f t="shared" si="186"/>
        <v>61.775459407239325</v>
      </c>
      <c r="T580" s="1">
        <f t="shared" si="187"/>
        <v>31.226307132027571</v>
      </c>
      <c r="U580" s="1">
        <f t="shared" si="188"/>
        <v>0.52891622830800566</v>
      </c>
      <c r="V580" s="1">
        <f t="shared" si="189"/>
        <v>0.48164599041190931</v>
      </c>
      <c r="W580" s="1">
        <f t="shared" si="190"/>
        <v>0.40852556645668281</v>
      </c>
      <c r="X580" s="1" t="b">
        <f t="shared" ref="X580:X643" si="199">IF(AND((I580&gt;J580),(J580&gt;K580)),TRUE,FALSE)</f>
        <v>1</v>
      </c>
      <c r="Y580" s="1" t="b">
        <f t="shared" ref="Y580:Y643" si="200">IF(U580&lt;0.3,TRUE,FALSE)</f>
        <v>0</v>
      </c>
      <c r="Z580" s="1" t="b">
        <f t="shared" ref="Z580:Z643" si="201">IF(V580&gt;W580,TRUE,FALSE)</f>
        <v>1</v>
      </c>
      <c r="AA580" s="1" t="b">
        <f t="shared" ref="AA580:AA643" si="202">IF(V580&lt;W580,TRUE,FALSE)</f>
        <v>0</v>
      </c>
      <c r="AB580" s="1" t="str">
        <f t="shared" si="191"/>
        <v/>
      </c>
      <c r="AC580" s="1" t="str">
        <f t="shared" si="192"/>
        <v/>
      </c>
      <c r="AD580" s="1">
        <f t="shared" si="193"/>
        <v>1</v>
      </c>
      <c r="AE580" s="1">
        <f t="shared" si="194"/>
        <v>0</v>
      </c>
      <c r="AF580" s="1">
        <f>SUM($AE$2:AE579)</f>
        <v>-198.49999999999994</v>
      </c>
    </row>
    <row r="581" spans="1:32" x14ac:dyDescent="0.25">
      <c r="A581" t="s">
        <v>8</v>
      </c>
      <c r="B581" t="s">
        <v>587</v>
      </c>
      <c r="C581">
        <v>212.5</v>
      </c>
      <c r="D581">
        <v>215.28</v>
      </c>
      <c r="E581">
        <v>215.47</v>
      </c>
      <c r="F581">
        <v>210.37</v>
      </c>
      <c r="G581">
        <v>162416</v>
      </c>
      <c r="H581" s="1">
        <f t="shared" si="195"/>
        <v>208.75934825026309</v>
      </c>
      <c r="I581" s="1">
        <f t="shared" si="196"/>
        <v>204.84695720042097</v>
      </c>
      <c r="J581" s="1">
        <f t="shared" si="197"/>
        <v>202.75012016717224</v>
      </c>
      <c r="K581" s="1">
        <f t="shared" si="198"/>
        <v>201.51228341177887</v>
      </c>
      <c r="L581">
        <v>5.6950000000000003</v>
      </c>
      <c r="M581" s="1">
        <f t="shared" ref="M581:M644" si="203">IF(L581&gt;0,L581*D580,0)</f>
        <v>1159.9576000000002</v>
      </c>
      <c r="N581" s="1">
        <f t="shared" ref="N581:N644" si="204">IF(L581&lt;0,L581*D580*-1,0)</f>
        <v>0</v>
      </c>
      <c r="O581" s="1">
        <f t="shared" si="182"/>
        <v>171.56689499999999</v>
      </c>
      <c r="P581" s="1">
        <f t="shared" si="183"/>
        <v>153.49406214285713</v>
      </c>
      <c r="Q581" s="1">
        <f t="shared" si="184"/>
        <v>1.1177428794628059</v>
      </c>
      <c r="R581" s="1">
        <f t="shared" si="185"/>
        <v>52.779914422204854</v>
      </c>
      <c r="S581" s="1">
        <f t="shared" si="186"/>
        <v>61.775459407239325</v>
      </c>
      <c r="T581" s="1">
        <f t="shared" si="187"/>
        <v>31.226307132027571</v>
      </c>
      <c r="U581" s="1">
        <f t="shared" si="188"/>
        <v>0.70553863806120565</v>
      </c>
      <c r="V581" s="1">
        <f t="shared" si="189"/>
        <v>0.61722743318460571</v>
      </c>
      <c r="W581" s="1">
        <f t="shared" si="190"/>
        <v>0.50464156731363929</v>
      </c>
      <c r="X581" s="1" t="b">
        <f t="shared" si="199"/>
        <v>1</v>
      </c>
      <c r="Y581" s="1" t="b">
        <f t="shared" si="200"/>
        <v>0</v>
      </c>
      <c r="Z581" s="1" t="b">
        <f t="shared" si="201"/>
        <v>1</v>
      </c>
      <c r="AA581" s="1" t="b">
        <f t="shared" si="202"/>
        <v>0</v>
      </c>
      <c r="AB581" s="1" t="str">
        <f t="shared" si="191"/>
        <v/>
      </c>
      <c r="AC581" s="1" t="str">
        <f t="shared" si="192"/>
        <v/>
      </c>
      <c r="AD581" s="1">
        <f t="shared" si="193"/>
        <v>1</v>
      </c>
      <c r="AE581" s="1">
        <f t="shared" si="194"/>
        <v>0</v>
      </c>
      <c r="AF581" s="1">
        <f>SUM($AE$2:AE580)</f>
        <v>-198.49999999999994</v>
      </c>
    </row>
    <row r="582" spans="1:32" x14ac:dyDescent="0.25">
      <c r="A582" t="s">
        <v>8</v>
      </c>
      <c r="B582" t="s">
        <v>588</v>
      </c>
      <c r="C582">
        <v>216.73</v>
      </c>
      <c r="D582">
        <v>217.2</v>
      </c>
      <c r="E582">
        <v>220.59</v>
      </c>
      <c r="F582">
        <v>215.19</v>
      </c>
      <c r="G582">
        <v>148006</v>
      </c>
      <c r="H582" s="1">
        <f t="shared" si="195"/>
        <v>212.97967412513154</v>
      </c>
      <c r="I582" s="1">
        <f t="shared" si="196"/>
        <v>210.44747860021047</v>
      </c>
      <c r="J582" s="1">
        <f t="shared" si="197"/>
        <v>209.09035420123317</v>
      </c>
      <c r="K582" s="1">
        <f t="shared" si="198"/>
        <v>204.969873049173</v>
      </c>
      <c r="L582">
        <v>0.89200000000000002</v>
      </c>
      <c r="M582" s="1">
        <f t="shared" si="203"/>
        <v>192.02976000000001</v>
      </c>
      <c r="N582" s="1">
        <f t="shared" si="204"/>
        <v>0</v>
      </c>
      <c r="O582" s="1">
        <f t="shared" si="182"/>
        <v>214.78009142857147</v>
      </c>
      <c r="P582" s="1">
        <f t="shared" si="183"/>
        <v>153.49406214285713</v>
      </c>
      <c r="Q582" s="1">
        <f t="shared" si="184"/>
        <v>1.3992729648960318</v>
      </c>
      <c r="R582" s="1">
        <f t="shared" si="185"/>
        <v>58.320707371312658</v>
      </c>
      <c r="S582" s="1">
        <f t="shared" si="186"/>
        <v>61.775459407239325</v>
      </c>
      <c r="T582" s="1">
        <f t="shared" si="187"/>
        <v>31.226307132027571</v>
      </c>
      <c r="U582" s="1">
        <f t="shared" si="188"/>
        <v>0.88691168891354388</v>
      </c>
      <c r="V582" s="1">
        <f t="shared" si="189"/>
        <v>0.79622516348737471</v>
      </c>
      <c r="W582" s="1">
        <f t="shared" si="190"/>
        <v>0.63893557694964209</v>
      </c>
      <c r="X582" s="1" t="b">
        <f t="shared" si="199"/>
        <v>1</v>
      </c>
      <c r="Y582" s="1" t="b">
        <f t="shared" si="200"/>
        <v>0</v>
      </c>
      <c r="Z582" s="1" t="b">
        <f t="shared" si="201"/>
        <v>1</v>
      </c>
      <c r="AA582" s="1" t="b">
        <f t="shared" si="202"/>
        <v>0</v>
      </c>
      <c r="AB582" s="1" t="str">
        <f t="shared" si="191"/>
        <v/>
      </c>
      <c r="AC582" s="1" t="str">
        <f t="shared" si="192"/>
        <v/>
      </c>
      <c r="AD582" s="1">
        <f t="shared" si="193"/>
        <v>1</v>
      </c>
      <c r="AE582" s="1">
        <f t="shared" si="194"/>
        <v>0</v>
      </c>
      <c r="AF582" s="1">
        <f>SUM($AE$2:AE581)</f>
        <v>-198.49999999999994</v>
      </c>
    </row>
    <row r="583" spans="1:32" x14ac:dyDescent="0.25">
      <c r="A583" t="s">
        <v>8</v>
      </c>
      <c r="B583" t="s">
        <v>589</v>
      </c>
      <c r="C583">
        <v>220</v>
      </c>
      <c r="D583">
        <v>216.79</v>
      </c>
      <c r="E583">
        <v>221.16</v>
      </c>
      <c r="F583">
        <v>210.58</v>
      </c>
      <c r="G583">
        <v>294218</v>
      </c>
      <c r="H583" s="1">
        <f t="shared" si="195"/>
        <v>214.88483706256577</v>
      </c>
      <c r="I583" s="1">
        <f t="shared" si="196"/>
        <v>213.74173930010525</v>
      </c>
      <c r="J583" s="1">
        <f t="shared" si="197"/>
        <v>213.12909866924403</v>
      </c>
      <c r="K583" s="1">
        <f t="shared" si="198"/>
        <v>210.51058826588005</v>
      </c>
      <c r="L583">
        <v>-0.189</v>
      </c>
      <c r="M583" s="1">
        <f t="shared" si="203"/>
        <v>0</v>
      </c>
      <c r="N583" s="1">
        <f t="shared" si="204"/>
        <v>41.050799999999995</v>
      </c>
      <c r="O583" s="1">
        <f t="shared" si="182"/>
        <v>228.49650285714287</v>
      </c>
      <c r="P583" s="1">
        <f t="shared" si="183"/>
        <v>124.70370500000001</v>
      </c>
      <c r="Q583" s="1">
        <f t="shared" si="184"/>
        <v>1.8323152696797809</v>
      </c>
      <c r="R583" s="1">
        <f t="shared" si="185"/>
        <v>64.693196032761591</v>
      </c>
      <c r="S583" s="1">
        <f t="shared" si="186"/>
        <v>64.693196032761591</v>
      </c>
      <c r="T583" s="1">
        <f t="shared" si="187"/>
        <v>31.226307132027571</v>
      </c>
      <c r="U583" s="1">
        <f t="shared" si="188"/>
        <v>1</v>
      </c>
      <c r="V583" s="1">
        <f t="shared" si="189"/>
        <v>0.943455844456772</v>
      </c>
      <c r="W583" s="1">
        <f t="shared" si="190"/>
        <v>0.78034163882068885</v>
      </c>
      <c r="X583" s="1" t="b">
        <f t="shared" si="199"/>
        <v>1</v>
      </c>
      <c r="Y583" s="1" t="b">
        <f t="shared" si="200"/>
        <v>0</v>
      </c>
      <c r="Z583" s="1" t="b">
        <f t="shared" si="201"/>
        <v>1</v>
      </c>
      <c r="AA583" s="1" t="b">
        <f t="shared" si="202"/>
        <v>0</v>
      </c>
      <c r="AB583" s="1" t="str">
        <f t="shared" si="191"/>
        <v/>
      </c>
      <c r="AC583" s="1" t="str">
        <f t="shared" si="192"/>
        <v/>
      </c>
      <c r="AD583" s="1">
        <f t="shared" si="193"/>
        <v>1</v>
      </c>
      <c r="AE583" s="1">
        <f t="shared" si="194"/>
        <v>0</v>
      </c>
      <c r="AF583" s="1">
        <f>SUM($AE$2:AE582)</f>
        <v>-198.49999999999994</v>
      </c>
    </row>
    <row r="584" spans="1:32" x14ac:dyDescent="0.25">
      <c r="A584" t="s">
        <v>8</v>
      </c>
      <c r="B584" t="s">
        <v>590</v>
      </c>
      <c r="C584">
        <v>211.29</v>
      </c>
      <c r="D584">
        <v>212.16</v>
      </c>
      <c r="E584">
        <v>214.58</v>
      </c>
      <c r="F584">
        <v>209.53</v>
      </c>
      <c r="G584">
        <v>218743</v>
      </c>
      <c r="H584" s="1">
        <f t="shared" si="195"/>
        <v>213.52241853128288</v>
      </c>
      <c r="I584" s="1">
        <f t="shared" si="196"/>
        <v>214.33986965005261</v>
      </c>
      <c r="J584" s="1">
        <f t="shared" si="197"/>
        <v>214.77798070717103</v>
      </c>
      <c r="K584" s="1">
        <f t="shared" si="198"/>
        <v>213.72600060060174</v>
      </c>
      <c r="L584">
        <v>-2.1360000000000001</v>
      </c>
      <c r="M584" s="1">
        <f t="shared" si="203"/>
        <v>0</v>
      </c>
      <c r="N584" s="1">
        <f t="shared" si="204"/>
        <v>463.06344000000001</v>
      </c>
      <c r="O584" s="1">
        <f t="shared" si="182"/>
        <v>228.49650285714287</v>
      </c>
      <c r="P584" s="1">
        <f t="shared" si="183"/>
        <v>69.136657142857146</v>
      </c>
      <c r="Q584" s="1">
        <f t="shared" si="184"/>
        <v>3.3049978448480712</v>
      </c>
      <c r="R584" s="1">
        <f t="shared" si="185"/>
        <v>76.771184654674514</v>
      </c>
      <c r="S584" s="1">
        <f t="shared" si="186"/>
        <v>76.771184654674514</v>
      </c>
      <c r="T584" s="1">
        <f t="shared" si="187"/>
        <v>31.226307132027571</v>
      </c>
      <c r="U584" s="1">
        <f t="shared" si="188"/>
        <v>1</v>
      </c>
      <c r="V584" s="1">
        <f t="shared" si="189"/>
        <v>1</v>
      </c>
      <c r="W584" s="1">
        <f t="shared" si="190"/>
        <v>0.89811258174368735</v>
      </c>
      <c r="X584" s="1" t="b">
        <f t="shared" si="199"/>
        <v>0</v>
      </c>
      <c r="Y584" s="1" t="b">
        <f t="shared" si="200"/>
        <v>0</v>
      </c>
      <c r="Z584" s="1" t="b">
        <f t="shared" si="201"/>
        <v>1</v>
      </c>
      <c r="AA584" s="1" t="b">
        <f t="shared" si="202"/>
        <v>0</v>
      </c>
      <c r="AB584" s="1" t="str">
        <f t="shared" si="191"/>
        <v/>
      </c>
      <c r="AC584" s="1" t="str">
        <f t="shared" si="192"/>
        <v/>
      </c>
      <c r="AD584" s="1">
        <f t="shared" si="193"/>
        <v>1</v>
      </c>
      <c r="AE584" s="1">
        <f t="shared" si="194"/>
        <v>0</v>
      </c>
      <c r="AF584" s="1">
        <f>SUM($AE$2:AE583)</f>
        <v>-198.49999999999994</v>
      </c>
    </row>
    <row r="585" spans="1:32" x14ac:dyDescent="0.25">
      <c r="A585" t="s">
        <v>8</v>
      </c>
      <c r="B585" t="s">
        <v>591</v>
      </c>
      <c r="C585">
        <v>203.23</v>
      </c>
      <c r="D585">
        <v>199.7</v>
      </c>
      <c r="E585">
        <v>204.88</v>
      </c>
      <c r="F585">
        <v>198.99</v>
      </c>
      <c r="G585">
        <v>395421</v>
      </c>
      <c r="H585" s="1">
        <f t="shared" si="195"/>
        <v>206.61120926564143</v>
      </c>
      <c r="I585" s="1">
        <f t="shared" si="196"/>
        <v>210.75793482502633</v>
      </c>
      <c r="J585" s="1">
        <f t="shared" si="197"/>
        <v>212.98036290260515</v>
      </c>
      <c r="K585" s="1">
        <f t="shared" si="198"/>
        <v>214.19419930527596</v>
      </c>
      <c r="L585">
        <v>-5.8730000000000002</v>
      </c>
      <c r="M585" s="1">
        <f t="shared" si="203"/>
        <v>0</v>
      </c>
      <c r="N585" s="1">
        <f t="shared" si="204"/>
        <v>1246.01568</v>
      </c>
      <c r="O585" s="1">
        <f t="shared" si="182"/>
        <v>228.49650285714287</v>
      </c>
      <c r="P585" s="1">
        <f t="shared" si="183"/>
        <v>78.430491428571415</v>
      </c>
      <c r="Q585" s="1">
        <f t="shared" si="184"/>
        <v>2.9133631409824874</v>
      </c>
      <c r="R585" s="1">
        <f t="shared" si="185"/>
        <v>74.446531947736901</v>
      </c>
      <c r="S585" s="1">
        <f t="shared" si="186"/>
        <v>76.771184654674514</v>
      </c>
      <c r="T585" s="1">
        <f t="shared" si="187"/>
        <v>31.226307132027571</v>
      </c>
      <c r="U585" s="1">
        <f t="shared" si="188"/>
        <v>0.94895907435953275</v>
      </c>
      <c r="V585" s="1">
        <f t="shared" si="189"/>
        <v>0.97447953717976632</v>
      </c>
      <c r="W585" s="1">
        <f t="shared" si="190"/>
        <v>0.95896769081826916</v>
      </c>
      <c r="X585" s="1" t="b">
        <f t="shared" si="199"/>
        <v>0</v>
      </c>
      <c r="Y585" s="1" t="b">
        <f t="shared" si="200"/>
        <v>0</v>
      </c>
      <c r="Z585" s="1" t="b">
        <f t="shared" si="201"/>
        <v>1</v>
      </c>
      <c r="AA585" s="1" t="b">
        <f t="shared" si="202"/>
        <v>0</v>
      </c>
      <c r="AB585" s="1" t="str">
        <f t="shared" si="191"/>
        <v/>
      </c>
      <c r="AC585" s="1" t="str">
        <f t="shared" si="192"/>
        <v/>
      </c>
      <c r="AD585" s="1">
        <f t="shared" si="193"/>
        <v>1</v>
      </c>
      <c r="AE585" s="1">
        <f t="shared" si="194"/>
        <v>0</v>
      </c>
      <c r="AF585" s="1">
        <f>SUM($AE$2:AE584)</f>
        <v>-198.49999999999994</v>
      </c>
    </row>
    <row r="586" spans="1:32" x14ac:dyDescent="0.25">
      <c r="A586" t="s">
        <v>8</v>
      </c>
      <c r="B586" t="s">
        <v>592</v>
      </c>
      <c r="C586">
        <v>205.94</v>
      </c>
      <c r="D586">
        <v>201.72</v>
      </c>
      <c r="E586">
        <v>206.8</v>
      </c>
      <c r="F586">
        <v>201</v>
      </c>
      <c r="G586">
        <v>204272</v>
      </c>
      <c r="H586" s="1">
        <f t="shared" si="195"/>
        <v>204.1656046328207</v>
      </c>
      <c r="I586" s="1">
        <f t="shared" si="196"/>
        <v>205.63296741251315</v>
      </c>
      <c r="J586" s="1">
        <f t="shared" si="197"/>
        <v>206.41939713757708</v>
      </c>
      <c r="K586" s="1">
        <f t="shared" si="198"/>
        <v>210.66800512527482</v>
      </c>
      <c r="L586">
        <v>1.012</v>
      </c>
      <c r="M586" s="1">
        <f t="shared" si="203"/>
        <v>202.09639999999999</v>
      </c>
      <c r="N586" s="1">
        <f t="shared" si="204"/>
        <v>0</v>
      </c>
      <c r="O586" s="1">
        <f t="shared" si="182"/>
        <v>200.8480207142857</v>
      </c>
      <c r="P586" s="1">
        <f t="shared" si="183"/>
        <v>167.43161142857141</v>
      </c>
      <c r="Q586" s="1">
        <f t="shared" si="184"/>
        <v>1.1995824384690352</v>
      </c>
      <c r="R586" s="1">
        <f t="shared" si="185"/>
        <v>54.536825603316544</v>
      </c>
      <c r="S586" s="1">
        <f t="shared" si="186"/>
        <v>76.771184654674514</v>
      </c>
      <c r="T586" s="1">
        <f t="shared" si="187"/>
        <v>31.226307132027571</v>
      </c>
      <c r="U586" s="1">
        <f t="shared" si="188"/>
        <v>0.51181427504548549</v>
      </c>
      <c r="V586" s="1">
        <f t="shared" si="189"/>
        <v>0.73038667470250918</v>
      </c>
      <c r="W586" s="1">
        <f t="shared" si="190"/>
        <v>0.86519333735125459</v>
      </c>
      <c r="X586" s="1" t="b">
        <f t="shared" si="199"/>
        <v>0</v>
      </c>
      <c r="Y586" s="1" t="b">
        <f t="shared" si="200"/>
        <v>0</v>
      </c>
      <c r="Z586" s="1" t="b">
        <f t="shared" si="201"/>
        <v>0</v>
      </c>
      <c r="AA586" s="1" t="b">
        <f t="shared" si="202"/>
        <v>1</v>
      </c>
      <c r="AB586" s="1" t="str">
        <f t="shared" si="191"/>
        <v/>
      </c>
      <c r="AC586" s="1" t="str">
        <f t="shared" si="192"/>
        <v>Sell</v>
      </c>
      <c r="AD586" s="1">
        <f t="shared" si="193"/>
        <v>0</v>
      </c>
      <c r="AE586" s="1">
        <f t="shared" si="194"/>
        <v>199.7</v>
      </c>
      <c r="AF586" s="1">
        <f>SUM($AE$2:AE585)</f>
        <v>-198.49999999999994</v>
      </c>
    </row>
    <row r="587" spans="1:32" x14ac:dyDescent="0.25">
      <c r="A587" t="s">
        <v>8</v>
      </c>
      <c r="B587" t="s">
        <v>593</v>
      </c>
      <c r="C587">
        <v>202.99</v>
      </c>
      <c r="D587">
        <v>201.18</v>
      </c>
      <c r="E587">
        <v>202.99</v>
      </c>
      <c r="F587">
        <v>196.75</v>
      </c>
      <c r="G587">
        <v>158707</v>
      </c>
      <c r="H587" s="1">
        <f t="shared" si="195"/>
        <v>202.67280231641035</v>
      </c>
      <c r="I587" s="1">
        <f t="shared" si="196"/>
        <v>203.56848370625659</v>
      </c>
      <c r="J587" s="1">
        <f t="shared" si="197"/>
        <v>204.04852209820027</v>
      </c>
      <c r="K587" s="1">
        <f t="shared" si="198"/>
        <v>205.58865927905532</v>
      </c>
      <c r="L587">
        <v>-0.26800000000000002</v>
      </c>
      <c r="M587" s="1">
        <f t="shared" si="203"/>
        <v>0</v>
      </c>
      <c r="N587" s="1">
        <f t="shared" si="204"/>
        <v>54.060960000000001</v>
      </c>
      <c r="O587" s="1">
        <f t="shared" si="182"/>
        <v>214.21086785714286</v>
      </c>
      <c r="P587" s="1">
        <f t="shared" si="183"/>
        <v>167.43161142857141</v>
      </c>
      <c r="Q587" s="1">
        <f t="shared" si="184"/>
        <v>1.2793932163074719</v>
      </c>
      <c r="R587" s="1">
        <f t="shared" si="185"/>
        <v>56.128675261218824</v>
      </c>
      <c r="S587" s="1">
        <f t="shared" si="186"/>
        <v>76.771184654674514</v>
      </c>
      <c r="T587" s="1">
        <f t="shared" si="187"/>
        <v>31.669835234399741</v>
      </c>
      <c r="U587" s="1">
        <f t="shared" si="188"/>
        <v>0.54230838636113854</v>
      </c>
      <c r="V587" s="1">
        <f t="shared" si="189"/>
        <v>0.52706133070331207</v>
      </c>
      <c r="W587" s="1">
        <f t="shared" si="190"/>
        <v>0.75077043394153919</v>
      </c>
      <c r="X587" s="1" t="b">
        <f t="shared" si="199"/>
        <v>0</v>
      </c>
      <c r="Y587" s="1" t="b">
        <f t="shared" si="200"/>
        <v>0</v>
      </c>
      <c r="Z587" s="1" t="b">
        <f t="shared" si="201"/>
        <v>0</v>
      </c>
      <c r="AA587" s="1" t="b">
        <f t="shared" si="202"/>
        <v>1</v>
      </c>
      <c r="AB587" s="1" t="str">
        <f t="shared" si="191"/>
        <v/>
      </c>
      <c r="AC587" s="1" t="str">
        <f t="shared" si="192"/>
        <v/>
      </c>
      <c r="AD587" s="1">
        <f t="shared" si="193"/>
        <v>0</v>
      </c>
      <c r="AE587" s="1">
        <f t="shared" si="194"/>
        <v>0</v>
      </c>
      <c r="AF587" s="1">
        <f>SUM($AE$2:AE586)</f>
        <v>1.2000000000000455</v>
      </c>
    </row>
    <row r="588" spans="1:32" x14ac:dyDescent="0.25">
      <c r="A588" t="s">
        <v>8</v>
      </c>
      <c r="B588" t="s">
        <v>594</v>
      </c>
      <c r="C588">
        <v>199.02</v>
      </c>
      <c r="D588">
        <v>199.49</v>
      </c>
      <c r="E588">
        <v>202.37</v>
      </c>
      <c r="F588">
        <v>197.62</v>
      </c>
      <c r="G588">
        <v>137657</v>
      </c>
      <c r="H588" s="1">
        <f t="shared" si="195"/>
        <v>201.08140115820518</v>
      </c>
      <c r="I588" s="1">
        <f t="shared" si="196"/>
        <v>202.0362418531283</v>
      </c>
      <c r="J588" s="1">
        <f t="shared" si="197"/>
        <v>202.54798653929623</v>
      </c>
      <c r="K588" s="1">
        <f t="shared" si="198"/>
        <v>203.52790177883116</v>
      </c>
      <c r="L588">
        <v>-0.84</v>
      </c>
      <c r="M588" s="1">
        <f t="shared" si="203"/>
        <v>0</v>
      </c>
      <c r="N588" s="1">
        <f t="shared" si="204"/>
        <v>168.99119999999999</v>
      </c>
      <c r="O588" s="1">
        <f t="shared" si="182"/>
        <v>204.786945</v>
      </c>
      <c r="P588" s="1">
        <f t="shared" si="183"/>
        <v>171.29310857142855</v>
      </c>
      <c r="Q588" s="1">
        <f t="shared" si="184"/>
        <v>1.1955352244343482</v>
      </c>
      <c r="R588" s="1">
        <f t="shared" si="185"/>
        <v>54.453019524765885</v>
      </c>
      <c r="S588" s="1">
        <f t="shared" si="186"/>
        <v>76.771184654674514</v>
      </c>
      <c r="T588" s="1">
        <f t="shared" si="187"/>
        <v>31.669835234399741</v>
      </c>
      <c r="U588" s="1">
        <f t="shared" si="188"/>
        <v>0.50515526881606421</v>
      </c>
      <c r="V588" s="1">
        <f t="shared" si="189"/>
        <v>0.52373182758860137</v>
      </c>
      <c r="W588" s="1">
        <f t="shared" si="190"/>
        <v>0.62705925114555527</v>
      </c>
      <c r="X588" s="1" t="b">
        <f t="shared" si="199"/>
        <v>0</v>
      </c>
      <c r="Y588" s="1" t="b">
        <f t="shared" si="200"/>
        <v>0</v>
      </c>
      <c r="Z588" s="1" t="b">
        <f t="shared" si="201"/>
        <v>0</v>
      </c>
      <c r="AA588" s="1" t="b">
        <f t="shared" si="202"/>
        <v>1</v>
      </c>
      <c r="AB588" s="1" t="str">
        <f t="shared" si="191"/>
        <v/>
      </c>
      <c r="AC588" s="1" t="str">
        <f t="shared" si="192"/>
        <v/>
      </c>
      <c r="AD588" s="1">
        <f t="shared" si="193"/>
        <v>0</v>
      </c>
      <c r="AE588" s="1">
        <f t="shared" si="194"/>
        <v>0</v>
      </c>
      <c r="AF588" s="1">
        <f>SUM($AE$2:AE587)</f>
        <v>1.2000000000000455</v>
      </c>
    </row>
    <row r="589" spans="1:32" x14ac:dyDescent="0.25">
      <c r="A589" t="s">
        <v>8</v>
      </c>
      <c r="B589" t="s">
        <v>595</v>
      </c>
      <c r="C589">
        <v>200</v>
      </c>
      <c r="D589">
        <v>207.39</v>
      </c>
      <c r="E589">
        <v>207.88</v>
      </c>
      <c r="F589">
        <v>196.7</v>
      </c>
      <c r="G589">
        <v>242264</v>
      </c>
      <c r="H589" s="1">
        <f t="shared" si="195"/>
        <v>204.23570057910257</v>
      </c>
      <c r="I589" s="1">
        <f t="shared" si="196"/>
        <v>202.34312092656415</v>
      </c>
      <c r="J589" s="1">
        <f t="shared" si="197"/>
        <v>201.32879719121675</v>
      </c>
      <c r="K589" s="1">
        <f t="shared" si="198"/>
        <v>202.0895130784703</v>
      </c>
      <c r="L589">
        <v>3.96</v>
      </c>
      <c r="M589" s="1">
        <f t="shared" si="203"/>
        <v>789.98040000000003</v>
      </c>
      <c r="N589" s="1">
        <f t="shared" si="204"/>
        <v>0</v>
      </c>
      <c r="O589" s="1">
        <f t="shared" si="182"/>
        <v>171.215225</v>
      </c>
      <c r="P589" s="1">
        <f t="shared" si="183"/>
        <v>183.36390857142854</v>
      </c>
      <c r="Q589" s="1">
        <f t="shared" si="184"/>
        <v>0.93374550277599433</v>
      </c>
      <c r="R589" s="1">
        <f t="shared" si="185"/>
        <v>48.286886843979886</v>
      </c>
      <c r="S589" s="1">
        <f t="shared" si="186"/>
        <v>76.771184654674514</v>
      </c>
      <c r="T589" s="1">
        <f t="shared" si="187"/>
        <v>42.777003087890535</v>
      </c>
      <c r="U589" s="1">
        <f t="shared" si="188"/>
        <v>0.16208314194194656</v>
      </c>
      <c r="V589" s="1">
        <f t="shared" si="189"/>
        <v>0.33361920537900536</v>
      </c>
      <c r="W589" s="1">
        <f t="shared" si="190"/>
        <v>0.43034026804115877</v>
      </c>
      <c r="X589" s="1" t="b">
        <f t="shared" si="199"/>
        <v>0</v>
      </c>
      <c r="Y589" s="1" t="b">
        <f t="shared" si="200"/>
        <v>1</v>
      </c>
      <c r="Z589" s="1" t="b">
        <f t="shared" si="201"/>
        <v>0</v>
      </c>
      <c r="AA589" s="1" t="b">
        <f t="shared" si="202"/>
        <v>1</v>
      </c>
      <c r="AB589" s="1" t="str">
        <f t="shared" si="191"/>
        <v/>
      </c>
      <c r="AC589" s="1" t="str">
        <f t="shared" si="192"/>
        <v/>
      </c>
      <c r="AD589" s="1">
        <f t="shared" si="193"/>
        <v>0</v>
      </c>
      <c r="AE589" s="1">
        <f t="shared" si="194"/>
        <v>0</v>
      </c>
      <c r="AF589" s="1">
        <f>SUM($AE$2:AE588)</f>
        <v>1.2000000000000455</v>
      </c>
    </row>
    <row r="590" spans="1:32" x14ac:dyDescent="0.25">
      <c r="A590" t="s">
        <v>8</v>
      </c>
      <c r="B590" t="s">
        <v>596</v>
      </c>
      <c r="C590">
        <v>205.9</v>
      </c>
      <c r="D590">
        <v>206.57</v>
      </c>
      <c r="E590">
        <v>207.2</v>
      </c>
      <c r="F590">
        <v>203.94</v>
      </c>
      <c r="G590">
        <v>113799</v>
      </c>
      <c r="H590" s="1">
        <f t="shared" si="195"/>
        <v>205.40285028955128</v>
      </c>
      <c r="I590" s="1">
        <f t="shared" si="196"/>
        <v>204.70256046328205</v>
      </c>
      <c r="J590" s="1">
        <f t="shared" si="197"/>
        <v>204.32724173286326</v>
      </c>
      <c r="K590" s="1">
        <f t="shared" si="198"/>
        <v>202.38517942480732</v>
      </c>
      <c r="L590">
        <v>-0.39500000000000002</v>
      </c>
      <c r="M590" s="1">
        <f t="shared" si="203"/>
        <v>0</v>
      </c>
      <c r="N590" s="1">
        <f t="shared" si="204"/>
        <v>81.919049999999999</v>
      </c>
      <c r="O590" s="1">
        <f t="shared" si="182"/>
        <v>197.56449142857144</v>
      </c>
      <c r="P590" s="1">
        <f t="shared" si="183"/>
        <v>183.36390857142854</v>
      </c>
      <c r="Q590" s="1">
        <f t="shared" si="184"/>
        <v>1.0774448088927551</v>
      </c>
      <c r="R590" s="1">
        <f t="shared" si="185"/>
        <v>51.863943835264443</v>
      </c>
      <c r="S590" s="1">
        <f t="shared" si="186"/>
        <v>76.771184654674514</v>
      </c>
      <c r="T590" s="1">
        <f t="shared" si="187"/>
        <v>44.464977791031579</v>
      </c>
      <c r="U590" s="1">
        <f t="shared" si="188"/>
        <v>0.22902614582585312</v>
      </c>
      <c r="V590" s="1">
        <f t="shared" si="189"/>
        <v>0.19555464388389984</v>
      </c>
      <c r="W590" s="1">
        <f t="shared" si="190"/>
        <v>0.35964323573625062</v>
      </c>
      <c r="X590" s="1" t="b">
        <f t="shared" si="199"/>
        <v>1</v>
      </c>
      <c r="Y590" s="1" t="b">
        <f t="shared" si="200"/>
        <v>1</v>
      </c>
      <c r="Z590" s="1" t="b">
        <f t="shared" si="201"/>
        <v>0</v>
      </c>
      <c r="AA590" s="1" t="b">
        <f t="shared" si="202"/>
        <v>1</v>
      </c>
      <c r="AB590" s="1" t="str">
        <f t="shared" si="191"/>
        <v/>
      </c>
      <c r="AC590" s="1" t="str">
        <f t="shared" si="192"/>
        <v/>
      </c>
      <c r="AD590" s="1">
        <f t="shared" si="193"/>
        <v>0</v>
      </c>
      <c r="AE590" s="1">
        <f t="shared" si="194"/>
        <v>0</v>
      </c>
      <c r="AF590" s="1">
        <f>SUM($AE$2:AE589)</f>
        <v>1.2000000000000455</v>
      </c>
    </row>
    <row r="591" spans="1:32" x14ac:dyDescent="0.25">
      <c r="A591" t="s">
        <v>8</v>
      </c>
      <c r="B591" t="s">
        <v>597</v>
      </c>
      <c r="C591">
        <v>207.21</v>
      </c>
      <c r="D591">
        <v>214.33</v>
      </c>
      <c r="E591">
        <v>214.57</v>
      </c>
      <c r="F591">
        <v>207.17</v>
      </c>
      <c r="G591">
        <v>157760</v>
      </c>
      <c r="H591" s="1">
        <f t="shared" si="195"/>
        <v>209.86642514477563</v>
      </c>
      <c r="I591" s="1">
        <f t="shared" si="196"/>
        <v>207.18828023164104</v>
      </c>
      <c r="J591" s="1">
        <f t="shared" si="197"/>
        <v>205.75293459192181</v>
      </c>
      <c r="K591" s="1">
        <f t="shared" si="198"/>
        <v>204.79835588155785</v>
      </c>
      <c r="L591">
        <v>3.7570000000000001</v>
      </c>
      <c r="M591" s="1">
        <f t="shared" si="203"/>
        <v>776.08348999999998</v>
      </c>
      <c r="N591" s="1">
        <f t="shared" si="204"/>
        <v>0</v>
      </c>
      <c r="O591" s="1">
        <f t="shared" si="182"/>
        <v>197.56449142857144</v>
      </c>
      <c r="P591" s="1">
        <f t="shared" si="183"/>
        <v>152.85946928571428</v>
      </c>
      <c r="Q591" s="1">
        <f t="shared" si="184"/>
        <v>1.2924583105760863</v>
      </c>
      <c r="R591" s="1">
        <f t="shared" si="185"/>
        <v>56.378705105058003</v>
      </c>
      <c r="S591" s="1">
        <f t="shared" si="186"/>
        <v>76.771184654674514</v>
      </c>
      <c r="T591" s="1">
        <f t="shared" si="187"/>
        <v>44.464977791031579</v>
      </c>
      <c r="U591" s="1">
        <f t="shared" si="188"/>
        <v>0.36877518194294756</v>
      </c>
      <c r="V591" s="1">
        <f t="shared" si="189"/>
        <v>0.29890066388440034</v>
      </c>
      <c r="W591" s="1">
        <f t="shared" si="190"/>
        <v>0.31625993463170288</v>
      </c>
      <c r="X591" s="1" t="b">
        <f t="shared" si="199"/>
        <v>1</v>
      </c>
      <c r="Y591" s="1" t="b">
        <f t="shared" si="200"/>
        <v>0</v>
      </c>
      <c r="Z591" s="1" t="b">
        <f t="shared" si="201"/>
        <v>0</v>
      </c>
      <c r="AA591" s="1" t="b">
        <f t="shared" si="202"/>
        <v>1</v>
      </c>
      <c r="AB591" s="1" t="str">
        <f t="shared" si="191"/>
        <v/>
      </c>
      <c r="AC591" s="1" t="str">
        <f t="shared" si="192"/>
        <v/>
      </c>
      <c r="AD591" s="1">
        <f t="shared" si="193"/>
        <v>0</v>
      </c>
      <c r="AE591" s="1">
        <f t="shared" si="194"/>
        <v>0</v>
      </c>
      <c r="AF591" s="1">
        <f>SUM($AE$2:AE590)</f>
        <v>1.2000000000000455</v>
      </c>
    </row>
    <row r="592" spans="1:32" x14ac:dyDescent="0.25">
      <c r="A592" t="s">
        <v>8</v>
      </c>
      <c r="B592" t="s">
        <v>598</v>
      </c>
      <c r="C592">
        <v>215.6</v>
      </c>
      <c r="D592">
        <v>218.61</v>
      </c>
      <c r="E592">
        <v>218.97</v>
      </c>
      <c r="F592">
        <v>213.75</v>
      </c>
      <c r="G592">
        <v>152142</v>
      </c>
      <c r="H592" s="1">
        <f t="shared" si="195"/>
        <v>214.23821257238782</v>
      </c>
      <c r="I592" s="1">
        <f t="shared" si="196"/>
        <v>211.61514011582054</v>
      </c>
      <c r="J592" s="1">
        <f t="shared" si="197"/>
        <v>210.20931043321579</v>
      </c>
      <c r="K592" s="1">
        <f t="shared" si="198"/>
        <v>207.30192918456004</v>
      </c>
      <c r="L592">
        <v>1.9970000000000001</v>
      </c>
      <c r="M592" s="1">
        <f t="shared" si="203"/>
        <v>428.01701000000003</v>
      </c>
      <c r="N592" s="1">
        <f t="shared" si="204"/>
        <v>0</v>
      </c>
      <c r="O592" s="1">
        <f t="shared" si="182"/>
        <v>252.99902642857143</v>
      </c>
      <c r="P592" s="1">
        <f t="shared" si="183"/>
        <v>146.79293785714285</v>
      </c>
      <c r="Q592" s="1">
        <f t="shared" si="184"/>
        <v>1.7235095238354525</v>
      </c>
      <c r="R592" s="1">
        <f t="shared" si="185"/>
        <v>63.282669245388782</v>
      </c>
      <c r="S592" s="1">
        <f t="shared" si="186"/>
        <v>76.771184654674514</v>
      </c>
      <c r="T592" s="1">
        <f t="shared" si="187"/>
        <v>44.496118140292836</v>
      </c>
      <c r="U592" s="1">
        <f t="shared" si="188"/>
        <v>0.5820762939938392</v>
      </c>
      <c r="V592" s="1">
        <f t="shared" si="189"/>
        <v>0.47542573796839338</v>
      </c>
      <c r="W592" s="1">
        <f t="shared" si="190"/>
        <v>0.33549019092614663</v>
      </c>
      <c r="X592" s="1" t="b">
        <f t="shared" si="199"/>
        <v>1</v>
      </c>
      <c r="Y592" s="1" t="b">
        <f t="shared" si="200"/>
        <v>0</v>
      </c>
      <c r="Z592" s="1" t="b">
        <f t="shared" si="201"/>
        <v>1</v>
      </c>
      <c r="AA592" s="1" t="b">
        <f t="shared" si="202"/>
        <v>0</v>
      </c>
      <c r="AB592" s="1" t="str">
        <f t="shared" si="191"/>
        <v/>
      </c>
      <c r="AC592" s="1" t="str">
        <f t="shared" si="192"/>
        <v/>
      </c>
      <c r="AD592" s="1">
        <f t="shared" si="193"/>
        <v>0</v>
      </c>
      <c r="AE592" s="1">
        <f t="shared" si="194"/>
        <v>0</v>
      </c>
      <c r="AF592" s="1">
        <f>SUM($AE$2:AE591)</f>
        <v>1.2000000000000455</v>
      </c>
    </row>
    <row r="593" spans="1:32" x14ac:dyDescent="0.25">
      <c r="A593" t="s">
        <v>8</v>
      </c>
      <c r="B593" t="s">
        <v>599</v>
      </c>
      <c r="C593">
        <v>217.28</v>
      </c>
      <c r="D593">
        <v>218.04</v>
      </c>
      <c r="E593">
        <v>220</v>
      </c>
      <c r="F593">
        <v>216.32</v>
      </c>
      <c r="G593">
        <v>99007</v>
      </c>
      <c r="H593" s="1">
        <f t="shared" si="195"/>
        <v>216.13910628619391</v>
      </c>
      <c r="I593" s="1">
        <f t="shared" si="196"/>
        <v>214.99857005791029</v>
      </c>
      <c r="J593" s="1">
        <f t="shared" si="197"/>
        <v>214.38730227543147</v>
      </c>
      <c r="K593" s="1">
        <f t="shared" si="198"/>
        <v>211.67906906989199</v>
      </c>
      <c r="L593">
        <v>-0.26100000000000001</v>
      </c>
      <c r="M593" s="1">
        <f t="shared" si="203"/>
        <v>0</v>
      </c>
      <c r="N593" s="1">
        <f t="shared" si="204"/>
        <v>57.057210000000005</v>
      </c>
      <c r="O593" s="1">
        <f t="shared" si="182"/>
        <v>270.43580428571426</v>
      </c>
      <c r="P593" s="1">
        <f t="shared" si="183"/>
        <v>146.79293785714285</v>
      </c>
      <c r="Q593" s="1">
        <f t="shared" si="184"/>
        <v>1.8422943789632387</v>
      </c>
      <c r="R593" s="1">
        <f t="shared" si="185"/>
        <v>64.817155907518554</v>
      </c>
      <c r="S593" s="1">
        <f t="shared" si="186"/>
        <v>76.771184654674514</v>
      </c>
      <c r="T593" s="1">
        <f t="shared" si="187"/>
        <v>47.384249531439501</v>
      </c>
      <c r="U593" s="1">
        <f t="shared" si="188"/>
        <v>0.59321961623332364</v>
      </c>
      <c r="V593" s="1">
        <f t="shared" si="189"/>
        <v>0.58764795511358137</v>
      </c>
      <c r="W593" s="1">
        <f t="shared" si="190"/>
        <v>0.44327430949899088</v>
      </c>
      <c r="X593" s="1" t="b">
        <f t="shared" si="199"/>
        <v>1</v>
      </c>
      <c r="Y593" s="1" t="b">
        <f t="shared" si="200"/>
        <v>0</v>
      </c>
      <c r="Z593" s="1" t="b">
        <f t="shared" si="201"/>
        <v>1</v>
      </c>
      <c r="AA593" s="1" t="b">
        <f t="shared" si="202"/>
        <v>0</v>
      </c>
      <c r="AB593" s="1" t="str">
        <f t="shared" si="191"/>
        <v/>
      </c>
      <c r="AC593" s="1" t="str">
        <f t="shared" si="192"/>
        <v/>
      </c>
      <c r="AD593" s="1">
        <f t="shared" si="193"/>
        <v>0</v>
      </c>
      <c r="AE593" s="1">
        <f t="shared" si="194"/>
        <v>0</v>
      </c>
      <c r="AF593" s="1">
        <f>SUM($AE$2:AE592)</f>
        <v>1.2000000000000455</v>
      </c>
    </row>
    <row r="594" spans="1:32" x14ac:dyDescent="0.25">
      <c r="A594" t="s">
        <v>8</v>
      </c>
      <c r="B594" t="s">
        <v>600</v>
      </c>
      <c r="C594">
        <v>220</v>
      </c>
      <c r="D594">
        <v>219.55</v>
      </c>
      <c r="E594">
        <v>220.59</v>
      </c>
      <c r="F594">
        <v>218.7</v>
      </c>
      <c r="G594">
        <v>86148</v>
      </c>
      <c r="H594" s="1">
        <f t="shared" si="195"/>
        <v>217.84455314309696</v>
      </c>
      <c r="I594" s="1">
        <f t="shared" si="196"/>
        <v>216.82128502895515</v>
      </c>
      <c r="J594" s="1">
        <f t="shared" si="197"/>
        <v>216.27286682399023</v>
      </c>
      <c r="K594" s="1">
        <f t="shared" si="198"/>
        <v>215.0438579180306</v>
      </c>
      <c r="L594">
        <v>0.69299999999999995</v>
      </c>
      <c r="M594" s="1">
        <f t="shared" si="203"/>
        <v>151.10171999999997</v>
      </c>
      <c r="N594" s="1">
        <f t="shared" si="204"/>
        <v>0</v>
      </c>
      <c r="O594" s="1">
        <f t="shared" ref="O594:O657" si="205">(SUM(M581:M593)/14)</f>
        <v>253.44033285714286</v>
      </c>
      <c r="P594" s="1">
        <f t="shared" ref="P594:P657" si="206">(SUM(N581:N593)/14)</f>
        <v>150.86845285714284</v>
      </c>
      <c r="Q594" s="1">
        <f t="shared" ref="Q594:Q657" si="207">O594/P594</f>
        <v>1.6798762634433935</v>
      </c>
      <c r="R594" s="1">
        <f t="shared" ref="R594:R657" si="208">IF(P594=0,100,100-(100/(1+Q594)))</f>
        <v>62.684844310121527</v>
      </c>
      <c r="S594" s="1">
        <f t="shared" si="186"/>
        <v>76.771184654674514</v>
      </c>
      <c r="T594" s="1">
        <f t="shared" si="187"/>
        <v>48.286886843979886</v>
      </c>
      <c r="U594" s="1">
        <f t="shared" si="188"/>
        <v>0.50546998075324956</v>
      </c>
      <c r="V594" s="1">
        <f t="shared" si="189"/>
        <v>0.54934479849328666</v>
      </c>
      <c r="W594" s="1">
        <f t="shared" si="190"/>
        <v>0.51238526823083996</v>
      </c>
      <c r="X594" s="1" t="b">
        <f t="shared" si="199"/>
        <v>1</v>
      </c>
      <c r="Y594" s="1" t="b">
        <f t="shared" si="200"/>
        <v>0</v>
      </c>
      <c r="Z594" s="1" t="b">
        <f t="shared" si="201"/>
        <v>1</v>
      </c>
      <c r="AA594" s="1" t="b">
        <f t="shared" si="202"/>
        <v>0</v>
      </c>
      <c r="AB594" s="1" t="str">
        <f t="shared" si="191"/>
        <v/>
      </c>
      <c r="AC594" s="1" t="str">
        <f t="shared" si="192"/>
        <v/>
      </c>
      <c r="AD594" s="1">
        <f t="shared" si="193"/>
        <v>0</v>
      </c>
      <c r="AE594" s="1">
        <f t="shared" si="194"/>
        <v>0</v>
      </c>
      <c r="AF594" s="1">
        <f>SUM($AE$2:AE593)</f>
        <v>1.2000000000000455</v>
      </c>
    </row>
    <row r="595" spans="1:32" x14ac:dyDescent="0.25">
      <c r="A595" t="s">
        <v>8</v>
      </c>
      <c r="B595" t="s">
        <v>601</v>
      </c>
      <c r="C595">
        <v>219.6</v>
      </c>
      <c r="D595">
        <v>219</v>
      </c>
      <c r="E595">
        <v>220.4</v>
      </c>
      <c r="F595">
        <v>215.33</v>
      </c>
      <c r="G595">
        <v>89563</v>
      </c>
      <c r="H595" s="1">
        <f t="shared" si="195"/>
        <v>218.42227657154848</v>
      </c>
      <c r="I595" s="1">
        <f t="shared" si="196"/>
        <v>218.07564251447758</v>
      </c>
      <c r="J595" s="1">
        <f t="shared" si="197"/>
        <v>217.88986478454416</v>
      </c>
      <c r="K595" s="1">
        <f t="shared" si="198"/>
        <v>216.84296378488594</v>
      </c>
      <c r="L595">
        <v>-0.251</v>
      </c>
      <c r="M595" s="1">
        <f t="shared" si="203"/>
        <v>0</v>
      </c>
      <c r="N595" s="1">
        <f t="shared" si="204"/>
        <v>55.107050000000001</v>
      </c>
      <c r="O595" s="1">
        <f t="shared" si="205"/>
        <v>181.37919857142859</v>
      </c>
      <c r="P595" s="1">
        <f t="shared" si="206"/>
        <v>150.86845285714284</v>
      </c>
      <c r="Q595" s="1">
        <f t="shared" si="207"/>
        <v>1.2022340995514571</v>
      </c>
      <c r="R595" s="1">
        <f t="shared" si="208"/>
        <v>54.591566800111018</v>
      </c>
      <c r="S595" s="1">
        <f t="shared" si="186"/>
        <v>76.771184654674514</v>
      </c>
      <c r="T595" s="1">
        <f t="shared" si="187"/>
        <v>48.286886843979886</v>
      </c>
      <c r="U595" s="1">
        <f t="shared" si="188"/>
        <v>0.2213387880590125</v>
      </c>
      <c r="V595" s="1">
        <f t="shared" si="189"/>
        <v>0.36340438440613104</v>
      </c>
      <c r="W595" s="1">
        <f t="shared" si="190"/>
        <v>0.47552616975985618</v>
      </c>
      <c r="X595" s="1" t="b">
        <f t="shared" si="199"/>
        <v>1</v>
      </c>
      <c r="Y595" s="1" t="b">
        <f t="shared" si="200"/>
        <v>1</v>
      </c>
      <c r="Z595" s="1" t="b">
        <f t="shared" si="201"/>
        <v>0</v>
      </c>
      <c r="AA595" s="1" t="b">
        <f t="shared" si="202"/>
        <v>1</v>
      </c>
      <c r="AB595" s="1" t="str">
        <f t="shared" si="191"/>
        <v/>
      </c>
      <c r="AC595" s="1" t="str">
        <f t="shared" si="192"/>
        <v/>
      </c>
      <c r="AD595" s="1">
        <f t="shared" si="193"/>
        <v>0</v>
      </c>
      <c r="AE595" s="1">
        <f t="shared" si="194"/>
        <v>0</v>
      </c>
      <c r="AF595" s="1">
        <f>SUM($AE$2:AE594)</f>
        <v>1.2000000000000455</v>
      </c>
    </row>
    <row r="596" spans="1:32" x14ac:dyDescent="0.25">
      <c r="A596" t="s">
        <v>8</v>
      </c>
      <c r="B596" t="s">
        <v>602</v>
      </c>
      <c r="C596">
        <v>216.31</v>
      </c>
      <c r="D596">
        <v>220.72</v>
      </c>
      <c r="E596">
        <v>220.72</v>
      </c>
      <c r="F596">
        <v>216.2</v>
      </c>
      <c r="G596">
        <v>100550</v>
      </c>
      <c r="H596" s="1">
        <f t="shared" si="195"/>
        <v>219.57113828577423</v>
      </c>
      <c r="I596" s="1">
        <f t="shared" si="196"/>
        <v>218.88182125723881</v>
      </c>
      <c r="J596" s="1">
        <f t="shared" si="197"/>
        <v>218.51238337266423</v>
      </c>
      <c r="K596" s="1">
        <f t="shared" si="198"/>
        <v>218.1019545292589</v>
      </c>
      <c r="L596">
        <v>0.78500000000000003</v>
      </c>
      <c r="M596" s="1">
        <f t="shared" si="203"/>
        <v>171.91500000000002</v>
      </c>
      <c r="N596" s="1">
        <f t="shared" si="204"/>
        <v>0</v>
      </c>
      <c r="O596" s="1">
        <f t="shared" si="205"/>
        <v>167.66278714285718</v>
      </c>
      <c r="P596" s="1">
        <f t="shared" si="206"/>
        <v>154.80467071428572</v>
      </c>
      <c r="Q596" s="1">
        <f t="shared" si="207"/>
        <v>1.0830602614846354</v>
      </c>
      <c r="R596" s="1">
        <f t="shared" si="208"/>
        <v>51.993707599832874</v>
      </c>
      <c r="S596" s="1">
        <f t="shared" si="186"/>
        <v>76.771184654674514</v>
      </c>
      <c r="T596" s="1">
        <f t="shared" si="187"/>
        <v>48.286886843979886</v>
      </c>
      <c r="U596" s="1">
        <f t="shared" si="188"/>
        <v>0.13013558489271362</v>
      </c>
      <c r="V596" s="1">
        <f t="shared" si="189"/>
        <v>0.17573718647586306</v>
      </c>
      <c r="W596" s="1">
        <f t="shared" si="190"/>
        <v>0.36254099248457489</v>
      </c>
      <c r="X596" s="1" t="b">
        <f t="shared" si="199"/>
        <v>1</v>
      </c>
      <c r="Y596" s="1" t="b">
        <f t="shared" si="200"/>
        <v>1</v>
      </c>
      <c r="Z596" s="1" t="b">
        <f t="shared" si="201"/>
        <v>0</v>
      </c>
      <c r="AA596" s="1" t="b">
        <f t="shared" si="202"/>
        <v>1</v>
      </c>
      <c r="AB596" s="1" t="str">
        <f t="shared" si="191"/>
        <v/>
      </c>
      <c r="AC596" s="1" t="str">
        <f t="shared" si="192"/>
        <v/>
      </c>
      <c r="AD596" s="1">
        <f t="shared" si="193"/>
        <v>0</v>
      </c>
      <c r="AE596" s="1">
        <f t="shared" si="194"/>
        <v>0</v>
      </c>
      <c r="AF596" s="1">
        <f>SUM($AE$2:AE595)</f>
        <v>1.2000000000000455</v>
      </c>
    </row>
    <row r="597" spans="1:32" x14ac:dyDescent="0.25">
      <c r="A597" t="s">
        <v>8</v>
      </c>
      <c r="B597" t="s">
        <v>603</v>
      </c>
      <c r="C597">
        <v>222</v>
      </c>
      <c r="D597">
        <v>223.68</v>
      </c>
      <c r="E597">
        <v>225</v>
      </c>
      <c r="F597">
        <v>220.6</v>
      </c>
      <c r="G597">
        <v>100703</v>
      </c>
      <c r="H597" s="1">
        <f t="shared" si="195"/>
        <v>221.62556914288712</v>
      </c>
      <c r="I597" s="1">
        <f t="shared" si="196"/>
        <v>220.3929106286194</v>
      </c>
      <c r="J597" s="1">
        <f t="shared" si="197"/>
        <v>219.73227011770467</v>
      </c>
      <c r="K597" s="1">
        <f t="shared" si="198"/>
        <v>218.92956432930612</v>
      </c>
      <c r="L597">
        <v>1.341</v>
      </c>
      <c r="M597" s="1">
        <f t="shared" si="203"/>
        <v>295.98552000000001</v>
      </c>
      <c r="N597" s="1">
        <f t="shared" si="204"/>
        <v>0</v>
      </c>
      <c r="O597" s="1">
        <f t="shared" si="205"/>
        <v>179.94243000000003</v>
      </c>
      <c r="P597" s="1">
        <f t="shared" si="206"/>
        <v>151.87247071428573</v>
      </c>
      <c r="Q597" s="1">
        <f t="shared" si="207"/>
        <v>1.184825855230351</v>
      </c>
      <c r="R597" s="1">
        <f t="shared" si="208"/>
        <v>54.229761717344388</v>
      </c>
      <c r="S597" s="1">
        <f t="shared" si="186"/>
        <v>76.771184654674514</v>
      </c>
      <c r="T597" s="1">
        <f t="shared" si="187"/>
        <v>48.286886843979886</v>
      </c>
      <c r="U597" s="1">
        <f t="shared" si="188"/>
        <v>0.20863687470411185</v>
      </c>
      <c r="V597" s="1">
        <f t="shared" si="189"/>
        <v>0.16938622979841272</v>
      </c>
      <c r="W597" s="1">
        <f t="shared" si="190"/>
        <v>0.26639530710227188</v>
      </c>
      <c r="X597" s="1" t="b">
        <f t="shared" si="199"/>
        <v>1</v>
      </c>
      <c r="Y597" s="1" t="b">
        <f t="shared" si="200"/>
        <v>1</v>
      </c>
      <c r="Z597" s="1" t="b">
        <f t="shared" si="201"/>
        <v>0</v>
      </c>
      <c r="AA597" s="1" t="b">
        <f t="shared" si="202"/>
        <v>1</v>
      </c>
      <c r="AB597" s="1" t="str">
        <f t="shared" si="191"/>
        <v/>
      </c>
      <c r="AC597" s="1" t="str">
        <f t="shared" si="192"/>
        <v/>
      </c>
      <c r="AD597" s="1">
        <f t="shared" si="193"/>
        <v>0</v>
      </c>
      <c r="AE597" s="1">
        <f t="shared" si="194"/>
        <v>0</v>
      </c>
      <c r="AF597" s="1">
        <f>SUM($AE$2:AE596)</f>
        <v>1.2000000000000455</v>
      </c>
    </row>
    <row r="598" spans="1:32" x14ac:dyDescent="0.25">
      <c r="A598" t="s">
        <v>8</v>
      </c>
      <c r="B598" t="s">
        <v>604</v>
      </c>
      <c r="C598">
        <v>218</v>
      </c>
      <c r="D598">
        <v>215.24</v>
      </c>
      <c r="E598">
        <v>219.95</v>
      </c>
      <c r="F598">
        <v>213.56</v>
      </c>
      <c r="G598">
        <v>105599</v>
      </c>
      <c r="H598" s="1">
        <f t="shared" si="195"/>
        <v>218.43278457144356</v>
      </c>
      <c r="I598" s="1">
        <f t="shared" si="196"/>
        <v>220.34845531430972</v>
      </c>
      <c r="J598" s="1">
        <f t="shared" si="197"/>
        <v>221.37515466669547</v>
      </c>
      <c r="K598" s="1">
        <f t="shared" si="198"/>
        <v>220.34163788604607</v>
      </c>
      <c r="L598">
        <v>-3.7730000000000001</v>
      </c>
      <c r="M598" s="1">
        <f t="shared" si="203"/>
        <v>0</v>
      </c>
      <c r="N598" s="1">
        <f t="shared" si="204"/>
        <v>843.94464000000005</v>
      </c>
      <c r="O598" s="1">
        <f t="shared" si="205"/>
        <v>201.0842528571429</v>
      </c>
      <c r="P598" s="1">
        <f t="shared" si="206"/>
        <v>118.7965107142857</v>
      </c>
      <c r="Q598" s="1">
        <f t="shared" si="207"/>
        <v>1.6926781068575762</v>
      </c>
      <c r="R598" s="1">
        <f t="shared" si="208"/>
        <v>62.862252363056292</v>
      </c>
      <c r="S598" s="1">
        <f t="shared" si="186"/>
        <v>74.446531947736901</v>
      </c>
      <c r="T598" s="1">
        <f t="shared" si="187"/>
        <v>48.286886843979886</v>
      </c>
      <c r="U598" s="1">
        <f t="shared" si="188"/>
        <v>0.55716984925698054</v>
      </c>
      <c r="V598" s="1">
        <f t="shared" si="189"/>
        <v>0.3829033619805462</v>
      </c>
      <c r="W598" s="1">
        <f t="shared" si="190"/>
        <v>0.2793202742282046</v>
      </c>
      <c r="X598" s="1" t="b">
        <f t="shared" si="199"/>
        <v>0</v>
      </c>
      <c r="Y598" s="1" t="b">
        <f t="shared" si="200"/>
        <v>0</v>
      </c>
      <c r="Z598" s="1" t="b">
        <f t="shared" si="201"/>
        <v>1</v>
      </c>
      <c r="AA598" s="1" t="b">
        <f t="shared" si="202"/>
        <v>0</v>
      </c>
      <c r="AB598" s="1" t="str">
        <f t="shared" si="191"/>
        <v/>
      </c>
      <c r="AC598" s="1" t="str">
        <f t="shared" si="192"/>
        <v/>
      </c>
      <c r="AD598" s="1">
        <f t="shared" si="193"/>
        <v>0</v>
      </c>
      <c r="AE598" s="1">
        <f t="shared" si="194"/>
        <v>0</v>
      </c>
      <c r="AF598" s="1">
        <f>SUM($AE$2:AE597)</f>
        <v>1.2000000000000455</v>
      </c>
    </row>
    <row r="599" spans="1:32" x14ac:dyDescent="0.25">
      <c r="A599" t="s">
        <v>8</v>
      </c>
      <c r="B599" t="s">
        <v>605</v>
      </c>
      <c r="C599">
        <v>218.5</v>
      </c>
      <c r="D599">
        <v>217.64</v>
      </c>
      <c r="E599">
        <v>219.5</v>
      </c>
      <c r="F599">
        <v>213.88</v>
      </c>
      <c r="G599">
        <v>77774</v>
      </c>
      <c r="H599" s="1">
        <f t="shared" si="195"/>
        <v>218.03639228572177</v>
      </c>
      <c r="I599" s="1">
        <f t="shared" si="196"/>
        <v>218.27422765715485</v>
      </c>
      <c r="J599" s="1">
        <f t="shared" si="197"/>
        <v>218.40169498040657</v>
      </c>
      <c r="K599" s="1">
        <f t="shared" si="198"/>
        <v>220.32150551018725</v>
      </c>
      <c r="L599">
        <v>1.115</v>
      </c>
      <c r="M599" s="1">
        <f t="shared" si="203"/>
        <v>239.99260000000001</v>
      </c>
      <c r="N599" s="1">
        <f t="shared" si="204"/>
        <v>0</v>
      </c>
      <c r="O599" s="1">
        <f t="shared" si="205"/>
        <v>201.0842528571429</v>
      </c>
      <c r="P599" s="1">
        <f t="shared" si="206"/>
        <v>90.077150714285722</v>
      </c>
      <c r="Q599" s="1">
        <f t="shared" si="207"/>
        <v>2.2323558334450304</v>
      </c>
      <c r="R599" s="1">
        <f t="shared" si="208"/>
        <v>69.062812031613348</v>
      </c>
      <c r="S599" s="1">
        <f t="shared" si="186"/>
        <v>69.062812031613348</v>
      </c>
      <c r="T599" s="1">
        <f t="shared" si="187"/>
        <v>48.286886843979886</v>
      </c>
      <c r="U599" s="1">
        <f t="shared" si="188"/>
        <v>1</v>
      </c>
      <c r="V599" s="1">
        <f t="shared" si="189"/>
        <v>0.77858492462849027</v>
      </c>
      <c r="W599" s="1">
        <f t="shared" si="190"/>
        <v>0.47398557721345147</v>
      </c>
      <c r="X599" s="1" t="b">
        <f t="shared" si="199"/>
        <v>0</v>
      </c>
      <c r="Y599" s="1" t="b">
        <f t="shared" si="200"/>
        <v>0</v>
      </c>
      <c r="Z599" s="1" t="b">
        <f t="shared" si="201"/>
        <v>1</v>
      </c>
      <c r="AA599" s="1" t="b">
        <f t="shared" si="202"/>
        <v>0</v>
      </c>
      <c r="AB599" s="1" t="str">
        <f t="shared" si="191"/>
        <v/>
      </c>
      <c r="AC599" s="1" t="str">
        <f t="shared" si="192"/>
        <v/>
      </c>
      <c r="AD599" s="1">
        <f t="shared" si="193"/>
        <v>0</v>
      </c>
      <c r="AE599" s="1">
        <f t="shared" si="194"/>
        <v>0</v>
      </c>
      <c r="AF599" s="1">
        <f>SUM($AE$2:AE598)</f>
        <v>1.2000000000000455</v>
      </c>
    </row>
    <row r="600" spans="1:32" x14ac:dyDescent="0.25">
      <c r="A600" t="s">
        <v>8</v>
      </c>
      <c r="B600" t="s">
        <v>606</v>
      </c>
      <c r="C600">
        <v>214.11</v>
      </c>
      <c r="D600">
        <v>217.03</v>
      </c>
      <c r="E600">
        <v>217.72</v>
      </c>
      <c r="F600">
        <v>212.75</v>
      </c>
      <c r="G600">
        <v>91936</v>
      </c>
      <c r="H600" s="1">
        <f t="shared" si="195"/>
        <v>217.5331961428609</v>
      </c>
      <c r="I600" s="1">
        <f t="shared" si="196"/>
        <v>217.83511382857745</v>
      </c>
      <c r="J600" s="1">
        <f t="shared" si="197"/>
        <v>217.99692592157581</v>
      </c>
      <c r="K600" s="1">
        <f t="shared" si="198"/>
        <v>218.26184728245678</v>
      </c>
      <c r="L600">
        <v>-0.28000000000000003</v>
      </c>
      <c r="M600" s="1">
        <f t="shared" si="203"/>
        <v>0</v>
      </c>
      <c r="N600" s="1">
        <f t="shared" si="204"/>
        <v>60.9392</v>
      </c>
      <c r="O600" s="1">
        <f t="shared" si="205"/>
        <v>203.79112428571429</v>
      </c>
      <c r="P600" s="1">
        <f t="shared" si="206"/>
        <v>90.077150714285722</v>
      </c>
      <c r="Q600" s="1">
        <f t="shared" si="207"/>
        <v>2.262406422380256</v>
      </c>
      <c r="R600" s="1">
        <f t="shared" si="208"/>
        <v>69.347779812473561</v>
      </c>
      <c r="S600" s="1">
        <f t="shared" si="186"/>
        <v>69.347779812473561</v>
      </c>
      <c r="T600" s="1">
        <f t="shared" si="187"/>
        <v>48.286886843979886</v>
      </c>
      <c r="U600" s="1">
        <f t="shared" si="188"/>
        <v>1</v>
      </c>
      <c r="V600" s="1">
        <f t="shared" si="189"/>
        <v>1</v>
      </c>
      <c r="W600" s="1">
        <f t="shared" si="190"/>
        <v>0.6914516809902731</v>
      </c>
      <c r="X600" s="1" t="b">
        <f t="shared" si="199"/>
        <v>0</v>
      </c>
      <c r="Y600" s="1" t="b">
        <f t="shared" si="200"/>
        <v>0</v>
      </c>
      <c r="Z600" s="1" t="b">
        <f t="shared" si="201"/>
        <v>1</v>
      </c>
      <c r="AA600" s="1" t="b">
        <f t="shared" si="202"/>
        <v>0</v>
      </c>
      <c r="AB600" s="1" t="str">
        <f t="shared" si="191"/>
        <v/>
      </c>
      <c r="AC600" s="1" t="str">
        <f t="shared" si="192"/>
        <v/>
      </c>
      <c r="AD600" s="1">
        <f t="shared" si="193"/>
        <v>0</v>
      </c>
      <c r="AE600" s="1">
        <f t="shared" si="194"/>
        <v>0</v>
      </c>
      <c r="AF600" s="1">
        <f>SUM($AE$2:AE599)</f>
        <v>1.2000000000000455</v>
      </c>
    </row>
    <row r="601" spans="1:32" x14ac:dyDescent="0.25">
      <c r="A601" t="s">
        <v>8</v>
      </c>
      <c r="B601" t="s">
        <v>607</v>
      </c>
      <c r="C601">
        <v>221</v>
      </c>
      <c r="D601">
        <v>222.62</v>
      </c>
      <c r="E601">
        <v>224.84</v>
      </c>
      <c r="F601">
        <v>220.1</v>
      </c>
      <c r="G601">
        <v>99420</v>
      </c>
      <c r="H601" s="1">
        <f t="shared" si="195"/>
        <v>220.07659807143045</v>
      </c>
      <c r="I601" s="1">
        <f t="shared" si="196"/>
        <v>218.55055691428873</v>
      </c>
      <c r="J601" s="1">
        <f t="shared" si="197"/>
        <v>217.73267864706244</v>
      </c>
      <c r="K601" s="1">
        <f t="shared" si="198"/>
        <v>217.88272463625333</v>
      </c>
      <c r="L601">
        <v>2.5760000000000001</v>
      </c>
      <c r="M601" s="1">
        <f t="shared" si="203"/>
        <v>559.06928000000005</v>
      </c>
      <c r="N601" s="1">
        <f t="shared" si="204"/>
        <v>0</v>
      </c>
      <c r="O601" s="1">
        <f t="shared" si="205"/>
        <v>203.79112428571429</v>
      </c>
      <c r="P601" s="1">
        <f t="shared" si="206"/>
        <v>90.568453571428577</v>
      </c>
      <c r="Q601" s="1">
        <f t="shared" si="207"/>
        <v>2.250133642008036</v>
      </c>
      <c r="R601" s="1">
        <f t="shared" si="208"/>
        <v>69.232034428523747</v>
      </c>
      <c r="S601" s="1">
        <f t="shared" si="186"/>
        <v>69.347779812473561</v>
      </c>
      <c r="T601" s="1">
        <f t="shared" si="187"/>
        <v>48.286886843979886</v>
      </c>
      <c r="U601" s="1">
        <f t="shared" si="188"/>
        <v>0.99450425088228855</v>
      </c>
      <c r="V601" s="1">
        <f t="shared" si="189"/>
        <v>0.99725212544114428</v>
      </c>
      <c r="W601" s="1">
        <f t="shared" si="190"/>
        <v>0.88791852503481716</v>
      </c>
      <c r="X601" s="1" t="b">
        <f t="shared" si="199"/>
        <v>0</v>
      </c>
      <c r="Y601" s="1" t="b">
        <f t="shared" si="200"/>
        <v>0</v>
      </c>
      <c r="Z601" s="1" t="b">
        <f t="shared" si="201"/>
        <v>1</v>
      </c>
      <c r="AA601" s="1" t="b">
        <f t="shared" si="202"/>
        <v>0</v>
      </c>
      <c r="AB601" s="1" t="str">
        <f t="shared" si="191"/>
        <v/>
      </c>
      <c r="AC601" s="1" t="str">
        <f t="shared" si="192"/>
        <v/>
      </c>
      <c r="AD601" s="1">
        <f t="shared" si="193"/>
        <v>0</v>
      </c>
      <c r="AE601" s="1">
        <f t="shared" si="194"/>
        <v>0</v>
      </c>
      <c r="AF601" s="1">
        <f>SUM($AE$2:AE600)</f>
        <v>1.2000000000000455</v>
      </c>
    </row>
    <row r="602" spans="1:32" x14ac:dyDescent="0.25">
      <c r="A602" t="s">
        <v>8</v>
      </c>
      <c r="B602" t="s">
        <v>608</v>
      </c>
      <c r="C602">
        <v>224.4</v>
      </c>
      <c r="D602">
        <v>224.25</v>
      </c>
      <c r="E602">
        <v>225</v>
      </c>
      <c r="F602">
        <v>222.5</v>
      </c>
      <c r="G602">
        <v>75139</v>
      </c>
      <c r="H602" s="1">
        <f t="shared" si="195"/>
        <v>222.16329903571523</v>
      </c>
      <c r="I602" s="1">
        <f t="shared" si="196"/>
        <v>220.91127845714436</v>
      </c>
      <c r="J602" s="1">
        <f t="shared" si="197"/>
        <v>220.24026089215866</v>
      </c>
      <c r="K602" s="1">
        <f t="shared" si="198"/>
        <v>218.60726779076347</v>
      </c>
      <c r="L602">
        <v>0.73199999999999998</v>
      </c>
      <c r="M602" s="1">
        <f t="shared" si="203"/>
        <v>162.95784</v>
      </c>
      <c r="N602" s="1">
        <f t="shared" si="204"/>
        <v>0</v>
      </c>
      <c r="O602" s="1">
        <f t="shared" si="205"/>
        <v>243.72464428571431</v>
      </c>
      <c r="P602" s="1">
        <f t="shared" si="206"/>
        <v>78.497653571428586</v>
      </c>
      <c r="Q602" s="1">
        <f t="shared" si="207"/>
        <v>3.1048653456111035</v>
      </c>
      <c r="R602" s="1">
        <f t="shared" si="208"/>
        <v>75.638664954766568</v>
      </c>
      <c r="S602" s="1">
        <f t="shared" si="186"/>
        <v>75.638664954766568</v>
      </c>
      <c r="T602" s="1">
        <f t="shared" si="187"/>
        <v>48.286886843979886</v>
      </c>
      <c r="U602" s="1">
        <f t="shared" si="188"/>
        <v>1</v>
      </c>
      <c r="V602" s="1">
        <f t="shared" si="189"/>
        <v>0.99725212544114428</v>
      </c>
      <c r="W602" s="1">
        <f t="shared" si="190"/>
        <v>0.99862606272057208</v>
      </c>
      <c r="X602" s="1" t="b">
        <f t="shared" si="199"/>
        <v>1</v>
      </c>
      <c r="Y602" s="1" t="b">
        <f t="shared" si="200"/>
        <v>0</v>
      </c>
      <c r="Z602" s="1" t="b">
        <f t="shared" si="201"/>
        <v>0</v>
      </c>
      <c r="AA602" s="1" t="b">
        <f t="shared" si="202"/>
        <v>1</v>
      </c>
      <c r="AB602" s="1" t="str">
        <f t="shared" si="191"/>
        <v/>
      </c>
      <c r="AC602" s="1" t="str">
        <f t="shared" si="192"/>
        <v/>
      </c>
      <c r="AD602" s="1">
        <f t="shared" si="193"/>
        <v>0</v>
      </c>
      <c r="AE602" s="1">
        <f t="shared" si="194"/>
        <v>0</v>
      </c>
      <c r="AF602" s="1">
        <f>SUM($AE$2:AE601)</f>
        <v>1.2000000000000455</v>
      </c>
    </row>
    <row r="603" spans="1:32" x14ac:dyDescent="0.25">
      <c r="A603" t="s">
        <v>8</v>
      </c>
      <c r="B603" t="s">
        <v>609</v>
      </c>
      <c r="C603">
        <v>223.74</v>
      </c>
      <c r="D603">
        <v>223.54</v>
      </c>
      <c r="E603">
        <v>226.03</v>
      </c>
      <c r="F603">
        <v>222.92</v>
      </c>
      <c r="G603">
        <v>63379</v>
      </c>
      <c r="H603" s="1">
        <f t="shared" si="195"/>
        <v>222.8516495178576</v>
      </c>
      <c r="I603" s="1">
        <f t="shared" si="196"/>
        <v>222.43863922857219</v>
      </c>
      <c r="J603" s="1">
        <f t="shared" si="197"/>
        <v>222.21728730882444</v>
      </c>
      <c r="K603" s="1">
        <f t="shared" si="198"/>
        <v>220.93743489040662</v>
      </c>
      <c r="L603">
        <v>-0.317</v>
      </c>
      <c r="M603" s="1">
        <f t="shared" si="203"/>
        <v>0</v>
      </c>
      <c r="N603" s="1">
        <f t="shared" si="204"/>
        <v>71.087249999999997</v>
      </c>
      <c r="O603" s="1">
        <f t="shared" si="205"/>
        <v>198.93731857142856</v>
      </c>
      <c r="P603" s="1">
        <f t="shared" si="206"/>
        <v>78.497653571428586</v>
      </c>
      <c r="Q603" s="1">
        <f t="shared" si="207"/>
        <v>2.5343091101494704</v>
      </c>
      <c r="R603" s="1">
        <f t="shared" si="208"/>
        <v>71.705926990700917</v>
      </c>
      <c r="S603" s="1">
        <f t="shared" si="186"/>
        <v>75.638664954766568</v>
      </c>
      <c r="T603" s="1">
        <f t="shared" si="187"/>
        <v>51.863943835264443</v>
      </c>
      <c r="U603" s="1">
        <f t="shared" si="188"/>
        <v>0.83458321364536747</v>
      </c>
      <c r="V603" s="1">
        <f t="shared" si="189"/>
        <v>0.91729160682268374</v>
      </c>
      <c r="W603" s="1">
        <f t="shared" si="190"/>
        <v>0.95727186613191395</v>
      </c>
      <c r="X603" s="1" t="b">
        <f t="shared" si="199"/>
        <v>1</v>
      </c>
      <c r="Y603" s="1" t="b">
        <f t="shared" si="200"/>
        <v>0</v>
      </c>
      <c r="Z603" s="1" t="b">
        <f t="shared" si="201"/>
        <v>0</v>
      </c>
      <c r="AA603" s="1" t="b">
        <f t="shared" si="202"/>
        <v>1</v>
      </c>
      <c r="AB603" s="1" t="str">
        <f t="shared" si="191"/>
        <v/>
      </c>
      <c r="AC603" s="1" t="str">
        <f t="shared" si="192"/>
        <v/>
      </c>
      <c r="AD603" s="1">
        <f t="shared" si="193"/>
        <v>0</v>
      </c>
      <c r="AE603" s="1">
        <f t="shared" si="194"/>
        <v>0</v>
      </c>
      <c r="AF603" s="1">
        <f>SUM($AE$2:AE602)</f>
        <v>1.2000000000000455</v>
      </c>
    </row>
    <row r="604" spans="1:32" x14ac:dyDescent="0.25">
      <c r="A604" t="s">
        <v>8</v>
      </c>
      <c r="B604" t="s">
        <v>610</v>
      </c>
      <c r="C604">
        <v>226.38</v>
      </c>
      <c r="D604">
        <v>220.64</v>
      </c>
      <c r="E604">
        <v>226.5</v>
      </c>
      <c r="F604">
        <v>220.09</v>
      </c>
      <c r="G604">
        <v>104545</v>
      </c>
      <c r="H604" s="1">
        <f t="shared" si="195"/>
        <v>221.74582475892879</v>
      </c>
      <c r="I604" s="1">
        <f t="shared" si="196"/>
        <v>222.40931961428606</v>
      </c>
      <c r="J604" s="1">
        <f t="shared" si="197"/>
        <v>222.76491816421614</v>
      </c>
      <c r="K604" s="1">
        <f t="shared" si="198"/>
        <v>222.42074232082518</v>
      </c>
      <c r="L604">
        <v>-1.2969999999999999</v>
      </c>
      <c r="M604" s="1">
        <f t="shared" si="203"/>
        <v>0</v>
      </c>
      <c r="N604" s="1">
        <f t="shared" si="204"/>
        <v>289.93137999999999</v>
      </c>
      <c r="O604" s="1">
        <f t="shared" si="205"/>
        <v>198.93731857142856</v>
      </c>
      <c r="P604" s="1">
        <f t="shared" si="206"/>
        <v>77.723953571428567</v>
      </c>
      <c r="Q604" s="1">
        <f t="shared" si="207"/>
        <v>2.5595367892422574</v>
      </c>
      <c r="R604" s="1">
        <f t="shared" si="208"/>
        <v>71.90645695748303</v>
      </c>
      <c r="S604" s="1">
        <f t="shared" si="186"/>
        <v>75.638664954766568</v>
      </c>
      <c r="T604" s="1">
        <f t="shared" si="187"/>
        <v>51.993707599832874</v>
      </c>
      <c r="U604" s="1">
        <f t="shared" si="188"/>
        <v>0.8421562813051644</v>
      </c>
      <c r="V604" s="1">
        <f t="shared" si="189"/>
        <v>0.83836974747526594</v>
      </c>
      <c r="W604" s="1">
        <f t="shared" si="190"/>
        <v>0.917810936458205</v>
      </c>
      <c r="X604" s="1" t="b">
        <f t="shared" si="199"/>
        <v>0</v>
      </c>
      <c r="Y604" s="1" t="b">
        <f t="shared" si="200"/>
        <v>0</v>
      </c>
      <c r="Z604" s="1" t="b">
        <f t="shared" si="201"/>
        <v>0</v>
      </c>
      <c r="AA604" s="1" t="b">
        <f t="shared" si="202"/>
        <v>1</v>
      </c>
      <c r="AB604" s="1" t="str">
        <f t="shared" si="191"/>
        <v/>
      </c>
      <c r="AC604" s="1" t="str">
        <f t="shared" si="192"/>
        <v/>
      </c>
      <c r="AD604" s="1">
        <f t="shared" si="193"/>
        <v>0</v>
      </c>
      <c r="AE604" s="1">
        <f t="shared" si="194"/>
        <v>0</v>
      </c>
      <c r="AF604" s="1">
        <f>SUM($AE$2:AE603)</f>
        <v>1.2000000000000455</v>
      </c>
    </row>
    <row r="605" spans="1:32" x14ac:dyDescent="0.25">
      <c r="A605" t="s">
        <v>8</v>
      </c>
      <c r="B605" t="s">
        <v>611</v>
      </c>
      <c r="C605">
        <v>220.86</v>
      </c>
      <c r="D605">
        <v>221.41</v>
      </c>
      <c r="E605">
        <v>222.08</v>
      </c>
      <c r="F605">
        <v>219.44</v>
      </c>
      <c r="G605">
        <v>83268</v>
      </c>
      <c r="H605" s="1">
        <f t="shared" si="195"/>
        <v>221.57791237946441</v>
      </c>
      <c r="I605" s="1">
        <f t="shared" si="196"/>
        <v>221.67865980714305</v>
      </c>
      <c r="J605" s="1">
        <f t="shared" si="197"/>
        <v>221.73265516053942</v>
      </c>
      <c r="K605" s="1">
        <f t="shared" si="198"/>
        <v>222.39937613553695</v>
      </c>
      <c r="L605">
        <v>0.34899999999999998</v>
      </c>
      <c r="M605" s="1">
        <f t="shared" si="203"/>
        <v>77.003359999999986</v>
      </c>
      <c r="N605" s="1">
        <f t="shared" si="204"/>
        <v>0</v>
      </c>
      <c r="O605" s="1">
        <f t="shared" si="205"/>
        <v>143.50278357142858</v>
      </c>
      <c r="P605" s="1">
        <f t="shared" si="206"/>
        <v>98.43333785714286</v>
      </c>
      <c r="Q605" s="1">
        <f t="shared" si="207"/>
        <v>1.4578676970163846</v>
      </c>
      <c r="R605" s="1">
        <f t="shared" si="208"/>
        <v>59.314327568814868</v>
      </c>
      <c r="S605" s="1">
        <f t="shared" si="186"/>
        <v>75.638664954766568</v>
      </c>
      <c r="T605" s="1">
        <f t="shared" si="187"/>
        <v>51.993707599832874</v>
      </c>
      <c r="U605" s="1">
        <f t="shared" si="188"/>
        <v>0.3096059704863241</v>
      </c>
      <c r="V605" s="1">
        <f t="shared" si="189"/>
        <v>0.57588112589574425</v>
      </c>
      <c r="W605" s="1">
        <f t="shared" si="190"/>
        <v>0.74658636635921394</v>
      </c>
      <c r="X605" s="1" t="b">
        <f t="shared" si="199"/>
        <v>0</v>
      </c>
      <c r="Y605" s="1" t="b">
        <f t="shared" si="200"/>
        <v>0</v>
      </c>
      <c r="Z605" s="1" t="b">
        <f t="shared" si="201"/>
        <v>0</v>
      </c>
      <c r="AA605" s="1" t="b">
        <f t="shared" si="202"/>
        <v>1</v>
      </c>
      <c r="AB605" s="1" t="str">
        <f t="shared" si="191"/>
        <v/>
      </c>
      <c r="AC605" s="1" t="str">
        <f t="shared" si="192"/>
        <v/>
      </c>
      <c r="AD605" s="1">
        <f t="shared" si="193"/>
        <v>0</v>
      </c>
      <c r="AE605" s="1">
        <f t="shared" si="194"/>
        <v>0</v>
      </c>
      <c r="AF605" s="1">
        <f>SUM($AE$2:AE604)</f>
        <v>1.2000000000000455</v>
      </c>
    </row>
    <row r="606" spans="1:32" x14ac:dyDescent="0.25">
      <c r="A606" t="s">
        <v>8</v>
      </c>
      <c r="B606" t="s">
        <v>612</v>
      </c>
      <c r="C606">
        <v>225.12</v>
      </c>
      <c r="D606">
        <v>228.75</v>
      </c>
      <c r="E606">
        <v>230.23</v>
      </c>
      <c r="F606">
        <v>224.53</v>
      </c>
      <c r="G606">
        <v>127207</v>
      </c>
      <c r="H606" s="1">
        <f t="shared" si="195"/>
        <v>225.1639561897322</v>
      </c>
      <c r="I606" s="1">
        <f t="shared" si="196"/>
        <v>223.01232990357153</v>
      </c>
      <c r="J606" s="1">
        <f t="shared" si="197"/>
        <v>221.85917071752462</v>
      </c>
      <c r="K606" s="1">
        <f t="shared" si="198"/>
        <v>221.74902140110183</v>
      </c>
      <c r="L606">
        <v>3.3149999999999999</v>
      </c>
      <c r="M606" s="1">
        <f t="shared" si="203"/>
        <v>733.97415000000001</v>
      </c>
      <c r="N606" s="1">
        <f t="shared" si="204"/>
        <v>0</v>
      </c>
      <c r="O606" s="1">
        <f t="shared" si="205"/>
        <v>118.43038</v>
      </c>
      <c r="P606" s="1">
        <f t="shared" si="206"/>
        <v>98.43333785714286</v>
      </c>
      <c r="Q606" s="1">
        <f t="shared" si="207"/>
        <v>1.2031531448408161</v>
      </c>
      <c r="R606" s="1">
        <f t="shared" si="208"/>
        <v>54.610508927092638</v>
      </c>
      <c r="S606" s="1">
        <f t="shared" si="186"/>
        <v>75.638664954766568</v>
      </c>
      <c r="T606" s="1">
        <f t="shared" si="187"/>
        <v>51.993707599832874</v>
      </c>
      <c r="U606" s="1">
        <f t="shared" si="188"/>
        <v>0.11067058772739762</v>
      </c>
      <c r="V606" s="1">
        <f t="shared" si="189"/>
        <v>0.21013827910686086</v>
      </c>
      <c r="W606" s="1">
        <f t="shared" si="190"/>
        <v>0.52425401329106336</v>
      </c>
      <c r="X606" s="1" t="b">
        <f t="shared" si="199"/>
        <v>1</v>
      </c>
      <c r="Y606" s="1" t="b">
        <f t="shared" si="200"/>
        <v>1</v>
      </c>
      <c r="Z606" s="1" t="b">
        <f t="shared" si="201"/>
        <v>0</v>
      </c>
      <c r="AA606" s="1" t="b">
        <f t="shared" si="202"/>
        <v>1</v>
      </c>
      <c r="AB606" s="1" t="str">
        <f t="shared" si="191"/>
        <v/>
      </c>
      <c r="AC606" s="1" t="str">
        <f t="shared" si="192"/>
        <v/>
      </c>
      <c r="AD606" s="1">
        <f t="shared" si="193"/>
        <v>0</v>
      </c>
      <c r="AE606" s="1">
        <f t="shared" si="194"/>
        <v>0</v>
      </c>
      <c r="AF606" s="1">
        <f>SUM($AE$2:AE605)</f>
        <v>1.2000000000000455</v>
      </c>
    </row>
    <row r="607" spans="1:32" x14ac:dyDescent="0.25">
      <c r="A607" t="s">
        <v>8</v>
      </c>
      <c r="B607" t="s">
        <v>613</v>
      </c>
      <c r="C607">
        <v>228.3</v>
      </c>
      <c r="D607">
        <v>226.22</v>
      </c>
      <c r="E607">
        <v>231.03</v>
      </c>
      <c r="F607">
        <v>224.25</v>
      </c>
      <c r="G607">
        <v>92166</v>
      </c>
      <c r="H607" s="1">
        <f t="shared" si="195"/>
        <v>225.6919780948661</v>
      </c>
      <c r="I607" s="1">
        <f t="shared" si="196"/>
        <v>225.37516495178576</v>
      </c>
      <c r="J607" s="1">
        <f t="shared" si="197"/>
        <v>225.20536967248782</v>
      </c>
      <c r="K607" s="1">
        <f t="shared" si="198"/>
        <v>223.04424701895888</v>
      </c>
      <c r="L607">
        <v>-1.1060000000000001</v>
      </c>
      <c r="M607" s="1">
        <f t="shared" si="203"/>
        <v>0</v>
      </c>
      <c r="N607" s="1">
        <f t="shared" si="204"/>
        <v>252.99750000000003</v>
      </c>
      <c r="O607" s="1">
        <f t="shared" si="205"/>
        <v>170.85710499999999</v>
      </c>
      <c r="P607" s="1">
        <f t="shared" si="206"/>
        <v>94.357822857142864</v>
      </c>
      <c r="Q607" s="1">
        <f t="shared" si="207"/>
        <v>1.8107359816755899</v>
      </c>
      <c r="R607" s="1">
        <f t="shared" si="208"/>
        <v>64.422129772435596</v>
      </c>
      <c r="S607" s="1">
        <f t="shared" ref="S607:S670" si="209">MAX(R594:R607)</f>
        <v>75.638664954766568</v>
      </c>
      <c r="T607" s="1">
        <f t="shared" ref="T607:T670" si="210">MIN(R594:R607)</f>
        <v>51.993707599832874</v>
      </c>
      <c r="U607" s="1">
        <f t="shared" ref="U607:U670" si="211">(R607-T607)/(S607-T607)</f>
        <v>0.5256267535627186</v>
      </c>
      <c r="V607" s="1">
        <f t="shared" si="189"/>
        <v>0.31814867064505808</v>
      </c>
      <c r="W607" s="1">
        <f t="shared" si="190"/>
        <v>0.4470148982704012</v>
      </c>
      <c r="X607" s="1" t="b">
        <f t="shared" si="199"/>
        <v>1</v>
      </c>
      <c r="Y607" s="1" t="b">
        <f t="shared" si="200"/>
        <v>0</v>
      </c>
      <c r="Z607" s="1" t="b">
        <f t="shared" si="201"/>
        <v>0</v>
      </c>
      <c r="AA607" s="1" t="b">
        <f t="shared" si="202"/>
        <v>1</v>
      </c>
      <c r="AB607" s="1" t="str">
        <f t="shared" si="191"/>
        <v/>
      </c>
      <c r="AC607" s="1" t="str">
        <f t="shared" si="192"/>
        <v/>
      </c>
      <c r="AD607" s="1">
        <f t="shared" si="193"/>
        <v>0</v>
      </c>
      <c r="AE607" s="1">
        <f t="shared" si="194"/>
        <v>0</v>
      </c>
      <c r="AF607" s="1">
        <f>SUM($AE$2:AE606)</f>
        <v>1.2000000000000455</v>
      </c>
    </row>
    <row r="608" spans="1:32" x14ac:dyDescent="0.25">
      <c r="A608" t="s">
        <v>8</v>
      </c>
      <c r="B608" t="s">
        <v>614</v>
      </c>
      <c r="C608">
        <v>224.59</v>
      </c>
      <c r="D608">
        <v>222.16</v>
      </c>
      <c r="E608">
        <v>224.69</v>
      </c>
      <c r="F608">
        <v>220.87</v>
      </c>
      <c r="G608">
        <v>114993</v>
      </c>
      <c r="H608" s="1">
        <f t="shared" si="195"/>
        <v>223.92598904743306</v>
      </c>
      <c r="I608" s="1">
        <f t="shared" si="196"/>
        <v>224.9855824758929</v>
      </c>
      <c r="J608" s="1">
        <f t="shared" si="197"/>
        <v>225.5534691499694</v>
      </c>
      <c r="K608" s="1">
        <f t="shared" si="198"/>
        <v>225.34317326072323</v>
      </c>
      <c r="L608">
        <v>-1.7949999999999999</v>
      </c>
      <c r="M608" s="1">
        <f t="shared" si="203"/>
        <v>0</v>
      </c>
      <c r="N608" s="1">
        <f t="shared" si="204"/>
        <v>406.06489999999997</v>
      </c>
      <c r="O608" s="1">
        <f t="shared" si="205"/>
        <v>160.06412500000002</v>
      </c>
      <c r="P608" s="1">
        <f t="shared" si="206"/>
        <v>112.42907285714286</v>
      </c>
      <c r="Q608" s="1">
        <f t="shared" si="207"/>
        <v>1.4236898066693504</v>
      </c>
      <c r="R608" s="1">
        <f t="shared" si="208"/>
        <v>58.740594722630526</v>
      </c>
      <c r="S608" s="1">
        <f t="shared" si="209"/>
        <v>75.638664954766568</v>
      </c>
      <c r="T608" s="1">
        <f t="shared" si="210"/>
        <v>51.993707599832874</v>
      </c>
      <c r="U608" s="1">
        <f t="shared" si="211"/>
        <v>0.2853414798563747</v>
      </c>
      <c r="V608" s="1">
        <f t="shared" ref="V608:V671" si="212">AVERAGE(U607:U608)</f>
        <v>0.40548411670954665</v>
      </c>
      <c r="W608" s="1">
        <f t="shared" si="190"/>
        <v>0.30781119790820377</v>
      </c>
      <c r="X608" s="1" t="b">
        <f t="shared" si="199"/>
        <v>0</v>
      </c>
      <c r="Y608" s="1" t="b">
        <f t="shared" si="200"/>
        <v>1</v>
      </c>
      <c r="Z608" s="1" t="b">
        <f t="shared" si="201"/>
        <v>1</v>
      </c>
      <c r="AA608" s="1" t="b">
        <f t="shared" si="202"/>
        <v>0</v>
      </c>
      <c r="AB608" s="1" t="str">
        <f t="shared" si="191"/>
        <v/>
      </c>
      <c r="AC608" s="1" t="str">
        <f t="shared" si="192"/>
        <v/>
      </c>
      <c r="AD608" s="1">
        <f t="shared" si="193"/>
        <v>0</v>
      </c>
      <c r="AE608" s="1">
        <f t="shared" si="194"/>
        <v>0</v>
      </c>
      <c r="AF608" s="1">
        <f>SUM($AE$2:AE607)</f>
        <v>1.2000000000000455</v>
      </c>
    </row>
    <row r="609" spans="1:32" x14ac:dyDescent="0.25">
      <c r="A609" t="s">
        <v>8</v>
      </c>
      <c r="B609" t="s">
        <v>615</v>
      </c>
      <c r="C609">
        <v>222.21</v>
      </c>
      <c r="D609">
        <v>215.71</v>
      </c>
      <c r="E609">
        <v>222.26</v>
      </c>
      <c r="F609">
        <v>213.5</v>
      </c>
      <c r="G609">
        <v>148467</v>
      </c>
      <c r="H609" s="1">
        <f t="shared" si="195"/>
        <v>219.81799452371655</v>
      </c>
      <c r="I609" s="1">
        <f t="shared" si="196"/>
        <v>222.28279123794647</v>
      </c>
      <c r="J609" s="1">
        <f t="shared" si="197"/>
        <v>223.60379339851414</v>
      </c>
      <c r="K609" s="1">
        <f t="shared" si="198"/>
        <v>224.89328812289895</v>
      </c>
      <c r="L609">
        <v>-2.903</v>
      </c>
      <c r="M609" s="1">
        <f t="shared" si="203"/>
        <v>0</v>
      </c>
      <c r="N609" s="1">
        <f t="shared" si="204"/>
        <v>644.93047999999999</v>
      </c>
      <c r="O609" s="1">
        <f t="shared" si="205"/>
        <v>160.06412500000002</v>
      </c>
      <c r="P609" s="1">
        <f t="shared" si="206"/>
        <v>137.4974907142857</v>
      </c>
      <c r="Q609" s="1">
        <f t="shared" si="207"/>
        <v>1.1641239717792877</v>
      </c>
      <c r="R609" s="1">
        <f t="shared" si="208"/>
        <v>53.791926292566991</v>
      </c>
      <c r="S609" s="1">
        <f t="shared" si="209"/>
        <v>75.638664954766568</v>
      </c>
      <c r="T609" s="1">
        <f t="shared" si="210"/>
        <v>51.993707599832874</v>
      </c>
      <c r="U609" s="1">
        <f t="shared" si="211"/>
        <v>7.6050832561933374E-2</v>
      </c>
      <c r="V609" s="1">
        <f t="shared" si="212"/>
        <v>0.18069615620915402</v>
      </c>
      <c r="W609" s="1">
        <f t="shared" si="190"/>
        <v>0.24942241342710605</v>
      </c>
      <c r="X609" s="1" t="b">
        <f t="shared" si="199"/>
        <v>0</v>
      </c>
      <c r="Y609" s="1" t="b">
        <f t="shared" si="200"/>
        <v>1</v>
      </c>
      <c r="Z609" s="1" t="b">
        <f t="shared" si="201"/>
        <v>0</v>
      </c>
      <c r="AA609" s="1" t="b">
        <f t="shared" si="202"/>
        <v>1</v>
      </c>
      <c r="AB609" s="1" t="str">
        <f t="shared" si="191"/>
        <v/>
      </c>
      <c r="AC609" s="1" t="str">
        <f t="shared" si="192"/>
        <v/>
      </c>
      <c r="AD609" s="1">
        <f t="shared" si="193"/>
        <v>0</v>
      </c>
      <c r="AE609" s="1">
        <f t="shared" si="194"/>
        <v>0</v>
      </c>
      <c r="AF609" s="1">
        <f>SUM($AE$2:AE608)</f>
        <v>1.2000000000000455</v>
      </c>
    </row>
    <row r="610" spans="1:32" x14ac:dyDescent="0.25">
      <c r="A610" t="s">
        <v>8</v>
      </c>
      <c r="B610" t="s">
        <v>616</v>
      </c>
      <c r="C610">
        <v>215.03</v>
      </c>
      <c r="D610">
        <v>215.02</v>
      </c>
      <c r="E610">
        <v>216.5</v>
      </c>
      <c r="F610">
        <v>211.82</v>
      </c>
      <c r="G610">
        <v>82976</v>
      </c>
      <c r="H610" s="1">
        <f t="shared" si="195"/>
        <v>217.41899726185829</v>
      </c>
      <c r="I610" s="1">
        <f t="shared" si="196"/>
        <v>218.85839561897325</v>
      </c>
      <c r="J610" s="1">
        <f t="shared" si="197"/>
        <v>219.62983787572767</v>
      </c>
      <c r="K610" s="1">
        <f t="shared" si="198"/>
        <v>222.21052465846444</v>
      </c>
      <c r="L610">
        <v>-0.32</v>
      </c>
      <c r="M610" s="1">
        <f t="shared" si="203"/>
        <v>0</v>
      </c>
      <c r="N610" s="1">
        <f t="shared" si="204"/>
        <v>69.027200000000008</v>
      </c>
      <c r="O610" s="1">
        <f t="shared" si="205"/>
        <v>147.78448214285714</v>
      </c>
      <c r="P610" s="1">
        <f t="shared" si="206"/>
        <v>183.56395357142856</v>
      </c>
      <c r="Q610" s="1">
        <f t="shared" si="207"/>
        <v>0.80508443660945195</v>
      </c>
      <c r="R610" s="1">
        <f t="shared" si="208"/>
        <v>44.60092947904797</v>
      </c>
      <c r="S610" s="1">
        <f t="shared" si="209"/>
        <v>75.638664954766568</v>
      </c>
      <c r="T610" s="1">
        <f t="shared" si="210"/>
        <v>44.60092947904797</v>
      </c>
      <c r="U610" s="1">
        <f t="shared" si="211"/>
        <v>0</v>
      </c>
      <c r="V610" s="1">
        <f t="shared" si="212"/>
        <v>3.8025416280966687E-2</v>
      </c>
      <c r="W610" s="1">
        <f t="shared" ref="W610:W673" si="213">AVERAGE(U607:U610)</f>
        <v>0.22175476649525666</v>
      </c>
      <c r="X610" s="1" t="b">
        <f t="shared" si="199"/>
        <v>0</v>
      </c>
      <c r="Y610" s="1" t="b">
        <f t="shared" si="200"/>
        <v>1</v>
      </c>
      <c r="Z610" s="1" t="b">
        <f t="shared" si="201"/>
        <v>0</v>
      </c>
      <c r="AA610" s="1" t="b">
        <f t="shared" si="202"/>
        <v>1</v>
      </c>
      <c r="AB610" s="1" t="str">
        <f t="shared" si="191"/>
        <v/>
      </c>
      <c r="AC610" s="1" t="str">
        <f t="shared" si="192"/>
        <v/>
      </c>
      <c r="AD610" s="1">
        <f t="shared" si="193"/>
        <v>0</v>
      </c>
      <c r="AE610" s="1">
        <f t="shared" si="194"/>
        <v>0</v>
      </c>
      <c r="AF610" s="1">
        <f>SUM($AE$2:AE609)</f>
        <v>1.2000000000000455</v>
      </c>
    </row>
    <row r="611" spans="1:32" x14ac:dyDescent="0.25">
      <c r="A611" t="s">
        <v>8</v>
      </c>
      <c r="B611" t="s">
        <v>617</v>
      </c>
      <c r="C611">
        <v>215.74</v>
      </c>
      <c r="D611">
        <v>215.7</v>
      </c>
      <c r="E611">
        <v>216.43</v>
      </c>
      <c r="F611">
        <v>212.89</v>
      </c>
      <c r="G611">
        <v>86680</v>
      </c>
      <c r="H611" s="1">
        <f t="shared" si="195"/>
        <v>216.55949863092914</v>
      </c>
      <c r="I611" s="1">
        <f t="shared" si="196"/>
        <v>217.07519780948667</v>
      </c>
      <c r="J611" s="1">
        <f t="shared" si="197"/>
        <v>217.35158560453053</v>
      </c>
      <c r="K611" s="1">
        <f t="shared" si="198"/>
        <v>218.82696879689391</v>
      </c>
      <c r="L611">
        <v>0.316</v>
      </c>
      <c r="M611" s="1">
        <f t="shared" si="203"/>
        <v>67.94632</v>
      </c>
      <c r="N611" s="1">
        <f t="shared" si="204"/>
        <v>0</v>
      </c>
      <c r="O611" s="1">
        <f t="shared" si="205"/>
        <v>126.6426592857143</v>
      </c>
      <c r="P611" s="1">
        <f t="shared" si="206"/>
        <v>188.49446785714284</v>
      </c>
      <c r="Q611" s="1">
        <f t="shared" si="207"/>
        <v>0.67186406436975588</v>
      </c>
      <c r="R611" s="1">
        <f t="shared" si="208"/>
        <v>40.186524651633633</v>
      </c>
      <c r="S611" s="1">
        <f t="shared" si="209"/>
        <v>75.638664954766568</v>
      </c>
      <c r="T611" s="1">
        <f t="shared" si="210"/>
        <v>40.186524651633633</v>
      </c>
      <c r="U611" s="1">
        <f t="shared" si="211"/>
        <v>0</v>
      </c>
      <c r="V611" s="1">
        <f t="shared" si="212"/>
        <v>0</v>
      </c>
      <c r="W611" s="1">
        <f t="shared" si="213"/>
        <v>9.0348078104577012E-2</v>
      </c>
      <c r="X611" s="1" t="b">
        <f t="shared" si="199"/>
        <v>0</v>
      </c>
      <c r="Y611" s="1" t="b">
        <f t="shared" si="200"/>
        <v>1</v>
      </c>
      <c r="Z611" s="1" t="b">
        <f t="shared" si="201"/>
        <v>0</v>
      </c>
      <c r="AA611" s="1" t="b">
        <f t="shared" si="202"/>
        <v>1</v>
      </c>
      <c r="AB611" s="1" t="str">
        <f t="shared" si="191"/>
        <v/>
      </c>
      <c r="AC611" s="1" t="str">
        <f t="shared" si="192"/>
        <v/>
      </c>
      <c r="AD611" s="1">
        <f t="shared" si="193"/>
        <v>0</v>
      </c>
      <c r="AE611" s="1">
        <f t="shared" si="194"/>
        <v>0</v>
      </c>
      <c r="AF611" s="1">
        <f>SUM($AE$2:AE610)</f>
        <v>1.2000000000000455</v>
      </c>
    </row>
    <row r="612" spans="1:32" x14ac:dyDescent="0.25">
      <c r="A612" t="s">
        <v>8</v>
      </c>
      <c r="B612" t="s">
        <v>618</v>
      </c>
      <c r="C612">
        <v>215.82</v>
      </c>
      <c r="D612">
        <v>215.95</v>
      </c>
      <c r="E612">
        <v>216.55</v>
      </c>
      <c r="F612">
        <v>214.74</v>
      </c>
      <c r="G612">
        <v>85499</v>
      </c>
      <c r="H612" s="1">
        <f t="shared" si="195"/>
        <v>216.25474931546455</v>
      </c>
      <c r="I612" s="1">
        <f t="shared" si="196"/>
        <v>216.43759890474331</v>
      </c>
      <c r="J612" s="1">
        <f t="shared" si="197"/>
        <v>216.53559672383389</v>
      </c>
      <c r="K612" s="1">
        <f t="shared" si="198"/>
        <v>217.06400181138233</v>
      </c>
      <c r="L612">
        <v>0.11600000000000001</v>
      </c>
      <c r="M612" s="1">
        <f t="shared" si="203"/>
        <v>25.0212</v>
      </c>
      <c r="N612" s="1">
        <f t="shared" si="204"/>
        <v>0</v>
      </c>
      <c r="O612" s="1">
        <f t="shared" si="205"/>
        <v>131.49596785714286</v>
      </c>
      <c r="P612" s="1">
        <f t="shared" si="206"/>
        <v>128.21270785714287</v>
      </c>
      <c r="Q612" s="1">
        <f t="shared" si="207"/>
        <v>1.0256079140271981</v>
      </c>
      <c r="R612" s="1">
        <f t="shared" si="208"/>
        <v>50.632104412948451</v>
      </c>
      <c r="S612" s="1">
        <f t="shared" si="209"/>
        <v>75.638664954766568</v>
      </c>
      <c r="T612" s="1">
        <f t="shared" si="210"/>
        <v>40.186524651633633</v>
      </c>
      <c r="U612" s="1">
        <f t="shared" si="211"/>
        <v>0.29463890394204867</v>
      </c>
      <c r="V612" s="1">
        <f t="shared" si="212"/>
        <v>0.14731945197102433</v>
      </c>
      <c r="W612" s="1">
        <f t="shared" si="213"/>
        <v>9.2672434125995518E-2</v>
      </c>
      <c r="X612" s="1" t="b">
        <f t="shared" si="199"/>
        <v>0</v>
      </c>
      <c r="Y612" s="1" t="b">
        <f t="shared" si="200"/>
        <v>1</v>
      </c>
      <c r="Z612" s="1" t="b">
        <f t="shared" si="201"/>
        <v>1</v>
      </c>
      <c r="AA612" s="1" t="b">
        <f t="shared" si="202"/>
        <v>0</v>
      </c>
      <c r="AB612" s="1" t="str">
        <f t="shared" si="191"/>
        <v/>
      </c>
      <c r="AC612" s="1" t="str">
        <f t="shared" si="192"/>
        <v/>
      </c>
      <c r="AD612" s="1">
        <f t="shared" si="193"/>
        <v>0</v>
      </c>
      <c r="AE612" s="1">
        <f t="shared" si="194"/>
        <v>0</v>
      </c>
      <c r="AF612" s="1">
        <f>SUM($AE$2:AE611)</f>
        <v>1.2000000000000455</v>
      </c>
    </row>
    <row r="613" spans="1:32" x14ac:dyDescent="0.25">
      <c r="A613" t="s">
        <v>8</v>
      </c>
      <c r="B613" t="s">
        <v>619</v>
      </c>
      <c r="C613">
        <v>221.67</v>
      </c>
      <c r="D613">
        <v>223.6</v>
      </c>
      <c r="E613">
        <v>225.03</v>
      </c>
      <c r="F613">
        <v>220.06</v>
      </c>
      <c r="G613">
        <v>135257</v>
      </c>
      <c r="H613" s="1">
        <f t="shared" si="195"/>
        <v>219.92737465773229</v>
      </c>
      <c r="I613" s="1">
        <f t="shared" si="196"/>
        <v>217.72379945237165</v>
      </c>
      <c r="J613" s="1">
        <f t="shared" si="197"/>
        <v>216.54279836191694</v>
      </c>
      <c r="K613" s="1">
        <f t="shared" si="198"/>
        <v>216.50886657733292</v>
      </c>
      <c r="L613">
        <v>3.5419999999999998</v>
      </c>
      <c r="M613" s="1">
        <f t="shared" si="203"/>
        <v>764.89489999999989</v>
      </c>
      <c r="N613" s="1">
        <f t="shared" si="204"/>
        <v>0</v>
      </c>
      <c r="O613" s="1">
        <f t="shared" si="205"/>
        <v>116.14086785714287</v>
      </c>
      <c r="P613" s="1">
        <f t="shared" si="206"/>
        <v>128.21270785714287</v>
      </c>
      <c r="Q613" s="1">
        <f t="shared" si="207"/>
        <v>0.90584521455197176</v>
      </c>
      <c r="R613" s="1">
        <f t="shared" si="208"/>
        <v>47.529841753960007</v>
      </c>
      <c r="S613" s="1">
        <f t="shared" si="209"/>
        <v>75.638664954766568</v>
      </c>
      <c r="T613" s="1">
        <f t="shared" si="210"/>
        <v>40.186524651633633</v>
      </c>
      <c r="U613" s="1">
        <f t="shared" si="211"/>
        <v>0.20713325174552125</v>
      </c>
      <c r="V613" s="1">
        <f t="shared" si="212"/>
        <v>0.25088607784378497</v>
      </c>
      <c r="W613" s="1">
        <f t="shared" si="213"/>
        <v>0.12544303892189249</v>
      </c>
      <c r="X613" s="1" t="b">
        <f t="shared" si="199"/>
        <v>1</v>
      </c>
      <c r="Y613" s="1" t="b">
        <f t="shared" si="200"/>
        <v>1</v>
      </c>
      <c r="Z613" s="1" t="b">
        <f t="shared" si="201"/>
        <v>1</v>
      </c>
      <c r="AA613" s="1" t="b">
        <f t="shared" si="202"/>
        <v>0</v>
      </c>
      <c r="AB613" s="1" t="str">
        <f t="shared" si="191"/>
        <v>Buy</v>
      </c>
      <c r="AC613" s="1" t="str">
        <f t="shared" si="192"/>
        <v/>
      </c>
      <c r="AD613" s="1">
        <f t="shared" si="193"/>
        <v>1</v>
      </c>
      <c r="AE613" s="1">
        <f t="shared" si="194"/>
        <v>-215.95</v>
      </c>
      <c r="AF613" s="1">
        <f>SUM($AE$2:AE612)</f>
        <v>1.2000000000000455</v>
      </c>
    </row>
    <row r="614" spans="1:32" x14ac:dyDescent="0.25">
      <c r="A614" t="s">
        <v>8</v>
      </c>
      <c r="B614" t="s">
        <v>620</v>
      </c>
      <c r="C614">
        <v>233.31</v>
      </c>
      <c r="D614">
        <v>240</v>
      </c>
      <c r="E614">
        <v>240.48</v>
      </c>
      <c r="F614">
        <v>232.82</v>
      </c>
      <c r="G614">
        <v>225219</v>
      </c>
      <c r="H614" s="1">
        <f t="shared" si="195"/>
        <v>229.96368732886614</v>
      </c>
      <c r="I614" s="1">
        <f t="shared" si="196"/>
        <v>223.94189972618585</v>
      </c>
      <c r="J614" s="1">
        <f t="shared" si="197"/>
        <v>220.71453643586042</v>
      </c>
      <c r="K614" s="1">
        <f t="shared" si="198"/>
        <v>217.94545318916397</v>
      </c>
      <c r="L614">
        <v>7.335</v>
      </c>
      <c r="M614" s="1">
        <f t="shared" si="203"/>
        <v>1640.106</v>
      </c>
      <c r="N614" s="1">
        <f t="shared" si="204"/>
        <v>0</v>
      </c>
      <c r="O614" s="1">
        <f t="shared" si="205"/>
        <v>170.77621785714285</v>
      </c>
      <c r="P614" s="1">
        <f t="shared" si="206"/>
        <v>123.85990785714284</v>
      </c>
      <c r="Q614" s="1">
        <f t="shared" si="207"/>
        <v>1.378785280981415</v>
      </c>
      <c r="R614" s="1">
        <f t="shared" si="208"/>
        <v>57.961737530701789</v>
      </c>
      <c r="S614" s="1">
        <f t="shared" si="209"/>
        <v>75.638664954766568</v>
      </c>
      <c r="T614" s="1">
        <f t="shared" si="210"/>
        <v>40.186524651633633</v>
      </c>
      <c r="U614" s="1">
        <f t="shared" si="211"/>
        <v>0.50138617096405169</v>
      </c>
      <c r="V614" s="1">
        <f t="shared" si="212"/>
        <v>0.35425971135478646</v>
      </c>
      <c r="W614" s="1">
        <f t="shared" si="213"/>
        <v>0.25078958166290544</v>
      </c>
      <c r="X614" s="1" t="b">
        <f t="shared" si="199"/>
        <v>1</v>
      </c>
      <c r="Y614" s="1" t="b">
        <f t="shared" si="200"/>
        <v>0</v>
      </c>
      <c r="Z614" s="1" t="b">
        <f t="shared" si="201"/>
        <v>1</v>
      </c>
      <c r="AA614" s="1" t="b">
        <f t="shared" si="202"/>
        <v>0</v>
      </c>
      <c r="AB614" s="1" t="str">
        <f t="shared" si="191"/>
        <v/>
      </c>
      <c r="AC614" s="1" t="str">
        <f t="shared" si="192"/>
        <v/>
      </c>
      <c r="AD614" s="1">
        <f t="shared" si="193"/>
        <v>1</v>
      </c>
      <c r="AE614" s="1">
        <f t="shared" si="194"/>
        <v>0</v>
      </c>
      <c r="AF614" s="1">
        <f>SUM($AE$2:AE613)</f>
        <v>-214.74999999999994</v>
      </c>
    </row>
    <row r="615" spans="1:32" x14ac:dyDescent="0.25">
      <c r="A615" t="s">
        <v>8</v>
      </c>
      <c r="B615" t="s">
        <v>621</v>
      </c>
      <c r="C615">
        <v>241.01</v>
      </c>
      <c r="D615">
        <v>236.51</v>
      </c>
      <c r="E615">
        <v>241.3</v>
      </c>
      <c r="F615">
        <v>236.13</v>
      </c>
      <c r="G615">
        <v>119628</v>
      </c>
      <c r="H615" s="1">
        <f t="shared" si="195"/>
        <v>233.23684366443308</v>
      </c>
      <c r="I615" s="1">
        <f t="shared" si="196"/>
        <v>231.27294986309292</v>
      </c>
      <c r="J615" s="1">
        <f t="shared" si="197"/>
        <v>230.2204054728322</v>
      </c>
      <c r="K615" s="1">
        <f t="shared" si="198"/>
        <v>224.0669554503034</v>
      </c>
      <c r="L615">
        <v>-1.454</v>
      </c>
      <c r="M615" s="1">
        <f t="shared" si="203"/>
        <v>0</v>
      </c>
      <c r="N615" s="1">
        <f t="shared" si="204"/>
        <v>348.96</v>
      </c>
      <c r="O615" s="1">
        <f t="shared" si="205"/>
        <v>247.99312642857143</v>
      </c>
      <c r="P615" s="1">
        <f t="shared" si="206"/>
        <v>123.85990785714284</v>
      </c>
      <c r="Q615" s="1">
        <f t="shared" si="207"/>
        <v>2.0022066116390218</v>
      </c>
      <c r="R615" s="1">
        <f t="shared" si="208"/>
        <v>66.691166553188651</v>
      </c>
      <c r="S615" s="1">
        <f t="shared" si="209"/>
        <v>75.638664954766568</v>
      </c>
      <c r="T615" s="1">
        <f t="shared" si="210"/>
        <v>40.186524651633633</v>
      </c>
      <c r="U615" s="1">
        <f t="shared" si="211"/>
        <v>0.747617539446914</v>
      </c>
      <c r="V615" s="1">
        <f t="shared" si="212"/>
        <v>0.62450185520548285</v>
      </c>
      <c r="W615" s="1">
        <f t="shared" si="213"/>
        <v>0.43769396652463394</v>
      </c>
      <c r="X615" s="1" t="b">
        <f t="shared" si="199"/>
        <v>1</v>
      </c>
      <c r="Y615" s="1" t="b">
        <f t="shared" si="200"/>
        <v>0</v>
      </c>
      <c r="Z615" s="1" t="b">
        <f t="shared" si="201"/>
        <v>1</v>
      </c>
      <c r="AA615" s="1" t="b">
        <f t="shared" si="202"/>
        <v>0</v>
      </c>
      <c r="AB615" s="1" t="str">
        <f t="shared" si="191"/>
        <v/>
      </c>
      <c r="AC615" s="1" t="str">
        <f t="shared" si="192"/>
        <v/>
      </c>
      <c r="AD615" s="1">
        <f t="shared" si="193"/>
        <v>1</v>
      </c>
      <c r="AE615" s="1">
        <f t="shared" si="194"/>
        <v>0</v>
      </c>
      <c r="AF615" s="1">
        <f>SUM($AE$2:AE614)</f>
        <v>-214.74999999999994</v>
      </c>
    </row>
    <row r="616" spans="1:32" x14ac:dyDescent="0.25">
      <c r="A616" t="s">
        <v>8</v>
      </c>
      <c r="B616" t="s">
        <v>622</v>
      </c>
      <c r="C616">
        <v>244.71</v>
      </c>
      <c r="D616">
        <v>257.68</v>
      </c>
      <c r="E616">
        <v>258.49</v>
      </c>
      <c r="F616">
        <v>244.02</v>
      </c>
      <c r="G616">
        <v>295709</v>
      </c>
      <c r="H616" s="1">
        <f t="shared" si="195"/>
        <v>245.45842183221654</v>
      </c>
      <c r="I616" s="1">
        <f t="shared" si="196"/>
        <v>238.12547493154648</v>
      </c>
      <c r="J616" s="1">
        <f t="shared" si="197"/>
        <v>234.19539881484747</v>
      </c>
      <c r="K616" s="1">
        <f t="shared" si="198"/>
        <v>231.5357065808731</v>
      </c>
      <c r="L616">
        <v>8.9510000000000005</v>
      </c>
      <c r="M616" s="1">
        <f t="shared" si="203"/>
        <v>2117.00101</v>
      </c>
      <c r="N616" s="1">
        <f t="shared" si="204"/>
        <v>0</v>
      </c>
      <c r="O616" s="1">
        <f t="shared" si="205"/>
        <v>236.35328071428572</v>
      </c>
      <c r="P616" s="1">
        <f t="shared" si="206"/>
        <v>148.78562214285714</v>
      </c>
      <c r="Q616" s="1">
        <f t="shared" si="207"/>
        <v>1.5885491979013275</v>
      </c>
      <c r="R616" s="1">
        <f t="shared" si="208"/>
        <v>61.368321652501244</v>
      </c>
      <c r="S616" s="1">
        <f t="shared" si="209"/>
        <v>71.90645695748303</v>
      </c>
      <c r="T616" s="1">
        <f t="shared" si="210"/>
        <v>40.186524651633633</v>
      </c>
      <c r="U616" s="1">
        <f t="shared" si="211"/>
        <v>0.6677756054656373</v>
      </c>
      <c r="V616" s="1">
        <f t="shared" si="212"/>
        <v>0.7076965724562756</v>
      </c>
      <c r="W616" s="1">
        <f t="shared" si="213"/>
        <v>0.53097814190553105</v>
      </c>
      <c r="X616" s="1" t="b">
        <f t="shared" si="199"/>
        <v>1</v>
      </c>
      <c r="Y616" s="1" t="b">
        <f t="shared" si="200"/>
        <v>0</v>
      </c>
      <c r="Z616" s="1" t="b">
        <f t="shared" si="201"/>
        <v>1</v>
      </c>
      <c r="AA616" s="1" t="b">
        <f t="shared" si="202"/>
        <v>0</v>
      </c>
      <c r="AB616" s="1" t="str">
        <f t="shared" si="191"/>
        <v/>
      </c>
      <c r="AC616" s="1" t="str">
        <f t="shared" si="192"/>
        <v/>
      </c>
      <c r="AD616" s="1">
        <f t="shared" si="193"/>
        <v>1</v>
      </c>
      <c r="AE616" s="1">
        <f t="shared" si="194"/>
        <v>0</v>
      </c>
      <c r="AF616" s="1">
        <f>SUM($AE$2:AE615)</f>
        <v>-214.74999999999994</v>
      </c>
    </row>
    <row r="617" spans="1:32" x14ac:dyDescent="0.25">
      <c r="A617" t="s">
        <v>8</v>
      </c>
      <c r="B617" t="s">
        <v>623</v>
      </c>
      <c r="C617">
        <v>265.55</v>
      </c>
      <c r="D617">
        <v>261.58</v>
      </c>
      <c r="E617">
        <v>268</v>
      </c>
      <c r="F617">
        <v>255.91</v>
      </c>
      <c r="G617">
        <v>267168</v>
      </c>
      <c r="H617" s="1">
        <f t="shared" si="195"/>
        <v>253.51921091610825</v>
      </c>
      <c r="I617" s="1">
        <f t="shared" si="196"/>
        <v>248.68273746577324</v>
      </c>
      <c r="J617" s="1">
        <f t="shared" si="197"/>
        <v>246.09064058389433</v>
      </c>
      <c r="K617" s="1">
        <f t="shared" si="198"/>
        <v>238.35885329043657</v>
      </c>
      <c r="L617">
        <v>1.514</v>
      </c>
      <c r="M617" s="1">
        <f t="shared" si="203"/>
        <v>390.12752</v>
      </c>
      <c r="N617" s="1">
        <f t="shared" si="204"/>
        <v>0</v>
      </c>
      <c r="O617" s="1">
        <f t="shared" si="205"/>
        <v>387.56763857142857</v>
      </c>
      <c r="P617" s="1">
        <f t="shared" si="206"/>
        <v>143.70796142857142</v>
      </c>
      <c r="Q617" s="1">
        <f t="shared" si="207"/>
        <v>2.6969113939039842</v>
      </c>
      <c r="R617" s="1">
        <f t="shared" si="208"/>
        <v>72.950393086267951</v>
      </c>
      <c r="S617" s="1">
        <f t="shared" si="209"/>
        <v>72.950393086267951</v>
      </c>
      <c r="T617" s="1">
        <f t="shared" si="210"/>
        <v>40.186524651633633</v>
      </c>
      <c r="U617" s="1">
        <f t="shared" si="211"/>
        <v>1</v>
      </c>
      <c r="V617" s="1">
        <f t="shared" si="212"/>
        <v>0.83388780273281871</v>
      </c>
      <c r="W617" s="1">
        <f t="shared" si="213"/>
        <v>0.72919482896915078</v>
      </c>
      <c r="X617" s="1" t="b">
        <f t="shared" si="199"/>
        <v>1</v>
      </c>
      <c r="Y617" s="1" t="b">
        <f t="shared" si="200"/>
        <v>0</v>
      </c>
      <c r="Z617" s="1" t="b">
        <f t="shared" si="201"/>
        <v>1</v>
      </c>
      <c r="AA617" s="1" t="b">
        <f t="shared" si="202"/>
        <v>0</v>
      </c>
      <c r="AB617" s="1" t="str">
        <f t="shared" si="191"/>
        <v/>
      </c>
      <c r="AC617" s="1" t="str">
        <f t="shared" si="192"/>
        <v/>
      </c>
      <c r="AD617" s="1">
        <f t="shared" si="193"/>
        <v>1</v>
      </c>
      <c r="AE617" s="1">
        <f t="shared" si="194"/>
        <v>0</v>
      </c>
      <c r="AF617" s="1">
        <f>SUM($AE$2:AE616)</f>
        <v>-214.74999999999994</v>
      </c>
    </row>
    <row r="618" spans="1:32" x14ac:dyDescent="0.25">
      <c r="A618" t="s">
        <v>8</v>
      </c>
      <c r="B618" t="s">
        <v>624</v>
      </c>
      <c r="C618">
        <v>260.20999999999998</v>
      </c>
      <c r="D618">
        <v>261.01</v>
      </c>
      <c r="E618">
        <v>261.89999999999998</v>
      </c>
      <c r="F618">
        <v>255.71</v>
      </c>
      <c r="G618">
        <v>129149</v>
      </c>
      <c r="H618" s="1">
        <f t="shared" si="195"/>
        <v>257.26460545805412</v>
      </c>
      <c r="I618" s="1">
        <f t="shared" si="196"/>
        <v>255.01736873288661</v>
      </c>
      <c r="J618" s="1">
        <f t="shared" si="197"/>
        <v>253.81296735077069</v>
      </c>
      <c r="K618" s="1">
        <f t="shared" si="198"/>
        <v>248.80539679447205</v>
      </c>
      <c r="L618">
        <v>-0.218</v>
      </c>
      <c r="M618" s="1">
        <f t="shared" si="203"/>
        <v>0</v>
      </c>
      <c r="N618" s="1">
        <f t="shared" si="204"/>
        <v>57.024439999999998</v>
      </c>
      <c r="O618" s="1">
        <f t="shared" si="205"/>
        <v>415.43388999999996</v>
      </c>
      <c r="P618" s="1">
        <f t="shared" si="206"/>
        <v>122.99857714285714</v>
      </c>
      <c r="Q618" s="1">
        <f t="shared" si="207"/>
        <v>3.3775503721274172</v>
      </c>
      <c r="R618" s="1">
        <f t="shared" si="208"/>
        <v>77.156173773186836</v>
      </c>
      <c r="S618" s="1">
        <f t="shared" si="209"/>
        <v>77.156173773186836</v>
      </c>
      <c r="T618" s="1">
        <f t="shared" si="210"/>
        <v>40.186524651633633</v>
      </c>
      <c r="U618" s="1">
        <f t="shared" si="211"/>
        <v>1</v>
      </c>
      <c r="V618" s="1">
        <f t="shared" si="212"/>
        <v>1</v>
      </c>
      <c r="W618" s="1">
        <f t="shared" si="213"/>
        <v>0.8538482862281378</v>
      </c>
      <c r="X618" s="1" t="b">
        <f t="shared" si="199"/>
        <v>1</v>
      </c>
      <c r="Y618" s="1" t="b">
        <f t="shared" si="200"/>
        <v>0</v>
      </c>
      <c r="Z618" s="1" t="b">
        <f t="shared" si="201"/>
        <v>1</v>
      </c>
      <c r="AA618" s="1" t="b">
        <f t="shared" si="202"/>
        <v>0</v>
      </c>
      <c r="AB618" s="1" t="str">
        <f t="shared" si="191"/>
        <v/>
      </c>
      <c r="AC618" s="1" t="str">
        <f t="shared" si="192"/>
        <v/>
      </c>
      <c r="AD618" s="1">
        <f t="shared" si="193"/>
        <v>1</v>
      </c>
      <c r="AE618" s="1">
        <f t="shared" si="194"/>
        <v>0</v>
      </c>
      <c r="AF618" s="1">
        <f>SUM($AE$2:AE617)</f>
        <v>-214.74999999999994</v>
      </c>
    </row>
    <row r="619" spans="1:32" x14ac:dyDescent="0.25">
      <c r="A619" t="s">
        <v>8</v>
      </c>
      <c r="B619" t="s">
        <v>625</v>
      </c>
      <c r="C619">
        <v>261.45</v>
      </c>
      <c r="D619">
        <v>251.67</v>
      </c>
      <c r="E619">
        <v>265.66000000000003</v>
      </c>
      <c r="F619">
        <v>250.68</v>
      </c>
      <c r="G619">
        <v>153317</v>
      </c>
      <c r="H619" s="1">
        <f t="shared" si="195"/>
        <v>254.46730272902704</v>
      </c>
      <c r="I619" s="1">
        <f t="shared" si="196"/>
        <v>256.14568436644333</v>
      </c>
      <c r="J619" s="1">
        <f t="shared" si="197"/>
        <v>257.04520916558141</v>
      </c>
      <c r="K619" s="1">
        <f t="shared" si="198"/>
        <v>254.98406158131559</v>
      </c>
      <c r="L619">
        <v>-3.5779999999999998</v>
      </c>
      <c r="M619" s="1">
        <f t="shared" si="203"/>
        <v>0</v>
      </c>
      <c r="N619" s="1">
        <f t="shared" si="204"/>
        <v>933.89377999999988</v>
      </c>
      <c r="O619" s="1">
        <f t="shared" si="205"/>
        <v>409.93365</v>
      </c>
      <c r="P619" s="1">
        <f t="shared" si="206"/>
        <v>127.07175142857143</v>
      </c>
      <c r="Q619" s="1">
        <f t="shared" si="207"/>
        <v>3.2260014156681289</v>
      </c>
      <c r="R619" s="1">
        <f t="shared" si="208"/>
        <v>76.336969592758635</v>
      </c>
      <c r="S619" s="1">
        <f t="shared" si="209"/>
        <v>77.156173773186836</v>
      </c>
      <c r="T619" s="1">
        <f t="shared" si="210"/>
        <v>40.186524651633633</v>
      </c>
      <c r="U619" s="1">
        <f t="shared" si="211"/>
        <v>0.9778411697191195</v>
      </c>
      <c r="V619" s="1">
        <f t="shared" si="212"/>
        <v>0.98892058485955969</v>
      </c>
      <c r="W619" s="1">
        <f t="shared" si="213"/>
        <v>0.9114041937961892</v>
      </c>
      <c r="X619" s="1" t="b">
        <f t="shared" si="199"/>
        <v>0</v>
      </c>
      <c r="Y619" s="1" t="b">
        <f t="shared" si="200"/>
        <v>0</v>
      </c>
      <c r="Z619" s="1" t="b">
        <f t="shared" si="201"/>
        <v>1</v>
      </c>
      <c r="AA619" s="1" t="b">
        <f t="shared" si="202"/>
        <v>0</v>
      </c>
      <c r="AB619" s="1" t="str">
        <f t="shared" si="191"/>
        <v/>
      </c>
      <c r="AC619" s="1" t="str">
        <f t="shared" si="192"/>
        <v/>
      </c>
      <c r="AD619" s="1">
        <f t="shared" si="193"/>
        <v>1</v>
      </c>
      <c r="AE619" s="1">
        <f t="shared" si="194"/>
        <v>0</v>
      </c>
      <c r="AF619" s="1">
        <f>SUM($AE$2:AE618)</f>
        <v>-214.74999999999994</v>
      </c>
    </row>
    <row r="620" spans="1:32" x14ac:dyDescent="0.25">
      <c r="A620" t="s">
        <v>8</v>
      </c>
      <c r="B620" t="s">
        <v>626</v>
      </c>
      <c r="C620">
        <v>246.57</v>
      </c>
      <c r="D620">
        <v>248.58</v>
      </c>
      <c r="E620">
        <v>249.75</v>
      </c>
      <c r="F620">
        <v>241.23</v>
      </c>
      <c r="G620">
        <v>124511</v>
      </c>
      <c r="H620" s="1">
        <f t="shared" si="195"/>
        <v>251.52365136451351</v>
      </c>
      <c r="I620" s="1">
        <f t="shared" si="196"/>
        <v>253.28984218322165</v>
      </c>
      <c r="J620" s="1">
        <f t="shared" si="197"/>
        <v>254.23642811220245</v>
      </c>
      <c r="K620" s="1">
        <f t="shared" si="198"/>
        <v>256.07040392498618</v>
      </c>
      <c r="L620">
        <v>-1.228</v>
      </c>
      <c r="M620" s="1">
        <f t="shared" si="203"/>
        <v>0</v>
      </c>
      <c r="N620" s="1">
        <f t="shared" si="204"/>
        <v>309.05075999999997</v>
      </c>
      <c r="O620" s="1">
        <f t="shared" si="205"/>
        <v>357.50692500000002</v>
      </c>
      <c r="P620" s="1">
        <f t="shared" si="206"/>
        <v>193.77844999999999</v>
      </c>
      <c r="Q620" s="1">
        <f t="shared" si="207"/>
        <v>1.8449261256863188</v>
      </c>
      <c r="R620" s="1">
        <f t="shared" si="208"/>
        <v>64.849702388712927</v>
      </c>
      <c r="S620" s="1">
        <f t="shared" si="209"/>
        <v>77.156173773186836</v>
      </c>
      <c r="T620" s="1">
        <f t="shared" si="210"/>
        <v>40.186524651633633</v>
      </c>
      <c r="U620" s="1">
        <f t="shared" si="211"/>
        <v>0.66711960549013516</v>
      </c>
      <c r="V620" s="1">
        <f t="shared" si="212"/>
        <v>0.82248038760462738</v>
      </c>
      <c r="W620" s="1">
        <f t="shared" si="213"/>
        <v>0.91124019380231358</v>
      </c>
      <c r="X620" s="1" t="b">
        <f t="shared" si="199"/>
        <v>0</v>
      </c>
      <c r="Y620" s="1" t="b">
        <f t="shared" si="200"/>
        <v>0</v>
      </c>
      <c r="Z620" s="1" t="b">
        <f t="shared" si="201"/>
        <v>0</v>
      </c>
      <c r="AA620" s="1" t="b">
        <f t="shared" si="202"/>
        <v>1</v>
      </c>
      <c r="AB620" s="1" t="str">
        <f t="shared" si="191"/>
        <v/>
      </c>
      <c r="AC620" s="1" t="str">
        <f t="shared" si="192"/>
        <v>Sell</v>
      </c>
      <c r="AD620" s="1">
        <f t="shared" si="193"/>
        <v>0</v>
      </c>
      <c r="AE620" s="1">
        <f t="shared" si="194"/>
        <v>251.67</v>
      </c>
      <c r="AF620" s="1">
        <f>SUM($AE$2:AE619)</f>
        <v>-214.74999999999994</v>
      </c>
    </row>
    <row r="621" spans="1:32" x14ac:dyDescent="0.25">
      <c r="A621" t="s">
        <v>8</v>
      </c>
      <c r="B621" t="s">
        <v>627</v>
      </c>
      <c r="C621">
        <v>251.48</v>
      </c>
      <c r="D621">
        <v>249.21</v>
      </c>
      <c r="E621">
        <v>252.5</v>
      </c>
      <c r="F621">
        <v>246.54</v>
      </c>
      <c r="G621">
        <v>75598</v>
      </c>
      <c r="H621" s="1">
        <f t="shared" si="195"/>
        <v>250.36682568225677</v>
      </c>
      <c r="I621" s="1">
        <f t="shared" si="196"/>
        <v>251.06092109161082</v>
      </c>
      <c r="J621" s="1">
        <f t="shared" si="197"/>
        <v>251.43291993845418</v>
      </c>
      <c r="K621" s="1">
        <f t="shared" si="198"/>
        <v>253.2492467386125</v>
      </c>
      <c r="L621">
        <v>0.253</v>
      </c>
      <c r="M621" s="1">
        <f t="shared" si="203"/>
        <v>62.890740000000001</v>
      </c>
      <c r="N621" s="1">
        <f t="shared" si="204"/>
        <v>0</v>
      </c>
      <c r="O621" s="1">
        <f t="shared" si="205"/>
        <v>357.50692500000002</v>
      </c>
      <c r="P621" s="1">
        <f t="shared" si="206"/>
        <v>197.78225428571426</v>
      </c>
      <c r="Q621" s="1">
        <f t="shared" si="207"/>
        <v>1.8075783709267925</v>
      </c>
      <c r="R621" s="1">
        <f t="shared" si="208"/>
        <v>64.382116262354032</v>
      </c>
      <c r="S621" s="1">
        <f t="shared" si="209"/>
        <v>77.156173773186836</v>
      </c>
      <c r="T621" s="1">
        <f t="shared" si="210"/>
        <v>40.186524651633633</v>
      </c>
      <c r="U621" s="1">
        <f t="shared" si="211"/>
        <v>0.65447176766994075</v>
      </c>
      <c r="V621" s="1">
        <f t="shared" si="212"/>
        <v>0.66079568658003796</v>
      </c>
      <c r="W621" s="1">
        <f t="shared" si="213"/>
        <v>0.82485813571979882</v>
      </c>
      <c r="X621" s="1" t="b">
        <f t="shared" si="199"/>
        <v>0</v>
      </c>
      <c r="Y621" s="1" t="b">
        <f t="shared" si="200"/>
        <v>0</v>
      </c>
      <c r="Z621" s="1" t="b">
        <f t="shared" si="201"/>
        <v>0</v>
      </c>
      <c r="AA621" s="1" t="b">
        <f t="shared" si="202"/>
        <v>1</v>
      </c>
      <c r="AB621" s="1" t="str">
        <f t="shared" si="191"/>
        <v/>
      </c>
      <c r="AC621" s="1" t="str">
        <f t="shared" si="192"/>
        <v/>
      </c>
      <c r="AD621" s="1">
        <f t="shared" si="193"/>
        <v>0</v>
      </c>
      <c r="AE621" s="1">
        <f t="shared" si="194"/>
        <v>0</v>
      </c>
      <c r="AF621" s="1">
        <f>SUM($AE$2:AE620)</f>
        <v>36.920000000000044</v>
      </c>
    </row>
    <row r="622" spans="1:32" x14ac:dyDescent="0.25">
      <c r="A622" t="s">
        <v>8</v>
      </c>
      <c r="B622" t="s">
        <v>628</v>
      </c>
      <c r="C622">
        <v>241.77</v>
      </c>
      <c r="D622">
        <v>242.5</v>
      </c>
      <c r="E622">
        <v>245.05</v>
      </c>
      <c r="F622">
        <v>240.74</v>
      </c>
      <c r="G622">
        <v>114158</v>
      </c>
      <c r="H622" s="1">
        <f t="shared" si="195"/>
        <v>246.43341284112839</v>
      </c>
      <c r="I622" s="1">
        <f t="shared" si="196"/>
        <v>248.79346054580543</v>
      </c>
      <c r="J622" s="1">
        <f t="shared" si="197"/>
        <v>250.05832271432513</v>
      </c>
      <c r="K622" s="1">
        <f t="shared" si="198"/>
        <v>250.97573779716694</v>
      </c>
      <c r="L622">
        <v>-2.6930000000000001</v>
      </c>
      <c r="M622" s="1">
        <f t="shared" si="203"/>
        <v>0</v>
      </c>
      <c r="N622" s="1">
        <f t="shared" si="204"/>
        <v>671.12252999999998</v>
      </c>
      <c r="O622" s="1">
        <f t="shared" si="205"/>
        <v>361.99912071428571</v>
      </c>
      <c r="P622" s="1">
        <f t="shared" si="206"/>
        <v>168.77761857142858</v>
      </c>
      <c r="Q622" s="1">
        <f t="shared" si="207"/>
        <v>2.1448289398696763</v>
      </c>
      <c r="R622" s="1">
        <f t="shared" si="208"/>
        <v>68.201768073228152</v>
      </c>
      <c r="S622" s="1">
        <f t="shared" si="209"/>
        <v>77.156173773186836</v>
      </c>
      <c r="T622" s="1">
        <f t="shared" si="210"/>
        <v>40.186524651633633</v>
      </c>
      <c r="U622" s="1">
        <f t="shared" si="211"/>
        <v>0.75779035201234057</v>
      </c>
      <c r="V622" s="1">
        <f t="shared" si="212"/>
        <v>0.70613105984114066</v>
      </c>
      <c r="W622" s="1">
        <f t="shared" si="213"/>
        <v>0.76430572372288397</v>
      </c>
      <c r="X622" s="1" t="b">
        <f t="shared" si="199"/>
        <v>0</v>
      </c>
      <c r="Y622" s="1" t="b">
        <f t="shared" si="200"/>
        <v>0</v>
      </c>
      <c r="Z622" s="1" t="b">
        <f t="shared" si="201"/>
        <v>0</v>
      </c>
      <c r="AA622" s="1" t="b">
        <f t="shared" si="202"/>
        <v>1</v>
      </c>
      <c r="AB622" s="1" t="str">
        <f t="shared" si="191"/>
        <v/>
      </c>
      <c r="AC622" s="1" t="str">
        <f t="shared" si="192"/>
        <v/>
      </c>
      <c r="AD622" s="1">
        <f t="shared" si="193"/>
        <v>0</v>
      </c>
      <c r="AE622" s="1">
        <f t="shared" si="194"/>
        <v>0</v>
      </c>
      <c r="AF622" s="1">
        <f>SUM($AE$2:AE621)</f>
        <v>36.920000000000044</v>
      </c>
    </row>
    <row r="623" spans="1:32" x14ac:dyDescent="0.25">
      <c r="A623" t="s">
        <v>8</v>
      </c>
      <c r="B623" t="s">
        <v>629</v>
      </c>
      <c r="C623">
        <v>246.56</v>
      </c>
      <c r="D623">
        <v>247.14</v>
      </c>
      <c r="E623">
        <v>247.93</v>
      </c>
      <c r="F623">
        <v>244.48</v>
      </c>
      <c r="G623">
        <v>103545</v>
      </c>
      <c r="H623" s="1">
        <f t="shared" si="195"/>
        <v>246.7867064205642</v>
      </c>
      <c r="I623" s="1">
        <f t="shared" si="196"/>
        <v>246.57473027290271</v>
      </c>
      <c r="J623" s="1">
        <f t="shared" si="197"/>
        <v>246.4611221414763</v>
      </c>
      <c r="K623" s="1">
        <f t="shared" si="198"/>
        <v>248.77700820206607</v>
      </c>
      <c r="L623">
        <v>1.913</v>
      </c>
      <c r="M623" s="1">
        <f t="shared" si="203"/>
        <v>463.90250000000003</v>
      </c>
      <c r="N623" s="1">
        <f t="shared" si="204"/>
        <v>0</v>
      </c>
      <c r="O623" s="1">
        <f t="shared" si="205"/>
        <v>361.99912071428571</v>
      </c>
      <c r="P623" s="1">
        <f t="shared" si="206"/>
        <v>170.64847928571427</v>
      </c>
      <c r="Q623" s="1">
        <f t="shared" si="207"/>
        <v>2.1213146594069312</v>
      </c>
      <c r="R623" s="1">
        <f t="shared" si="208"/>
        <v>67.962217555150119</v>
      </c>
      <c r="S623" s="1">
        <f t="shared" si="209"/>
        <v>77.156173773186836</v>
      </c>
      <c r="T623" s="1">
        <f t="shared" si="210"/>
        <v>40.186524651633633</v>
      </c>
      <c r="U623" s="1">
        <f t="shared" si="211"/>
        <v>0.75131069846490195</v>
      </c>
      <c r="V623" s="1">
        <f t="shared" si="212"/>
        <v>0.75455052523862132</v>
      </c>
      <c r="W623" s="1">
        <f t="shared" si="213"/>
        <v>0.70767310590932964</v>
      </c>
      <c r="X623" s="1" t="b">
        <f t="shared" si="199"/>
        <v>0</v>
      </c>
      <c r="Y623" s="1" t="b">
        <f t="shared" si="200"/>
        <v>0</v>
      </c>
      <c r="Z623" s="1" t="b">
        <f t="shared" si="201"/>
        <v>1</v>
      </c>
      <c r="AA623" s="1" t="b">
        <f t="shared" si="202"/>
        <v>0</v>
      </c>
      <c r="AB623" s="1" t="str">
        <f t="shared" si="191"/>
        <v/>
      </c>
      <c r="AC623" s="1" t="str">
        <f t="shared" si="192"/>
        <v/>
      </c>
      <c r="AD623" s="1">
        <f t="shared" si="193"/>
        <v>0</v>
      </c>
      <c r="AE623" s="1">
        <f t="shared" si="194"/>
        <v>0</v>
      </c>
      <c r="AF623" s="1">
        <f>SUM($AE$2:AE622)</f>
        <v>36.920000000000044</v>
      </c>
    </row>
    <row r="624" spans="1:32" x14ac:dyDescent="0.25">
      <c r="A624" t="s">
        <v>8</v>
      </c>
      <c r="B624" t="s">
        <v>630</v>
      </c>
      <c r="C624">
        <v>256.45</v>
      </c>
      <c r="D624">
        <v>254.81</v>
      </c>
      <c r="E624">
        <v>257.67</v>
      </c>
      <c r="F624">
        <v>252.43</v>
      </c>
      <c r="G624">
        <v>126643</v>
      </c>
      <c r="H624" s="1">
        <f t="shared" si="195"/>
        <v>250.7983532102821</v>
      </c>
      <c r="I624" s="1">
        <f t="shared" si="196"/>
        <v>248.39136513645138</v>
      </c>
      <c r="J624" s="1">
        <f t="shared" si="197"/>
        <v>247.10134538446366</v>
      </c>
      <c r="K624" s="1">
        <f t="shared" si="198"/>
        <v>246.65667325526189</v>
      </c>
      <c r="L624">
        <v>3.1040000000000001</v>
      </c>
      <c r="M624" s="1">
        <f t="shared" si="203"/>
        <v>767.12256000000002</v>
      </c>
      <c r="N624" s="1">
        <f t="shared" si="204"/>
        <v>0</v>
      </c>
      <c r="O624" s="1">
        <f t="shared" si="205"/>
        <v>395.1350135714286</v>
      </c>
      <c r="P624" s="1">
        <f t="shared" si="206"/>
        <v>165.71796499999999</v>
      </c>
      <c r="Q624" s="1">
        <f t="shared" si="207"/>
        <v>2.3843824872664143</v>
      </c>
      <c r="R624" s="1">
        <f t="shared" si="208"/>
        <v>70.452512274766377</v>
      </c>
      <c r="S624" s="1">
        <f t="shared" si="209"/>
        <v>77.156173773186836</v>
      </c>
      <c r="T624" s="1">
        <f t="shared" si="210"/>
        <v>40.186524651633633</v>
      </c>
      <c r="U624" s="1">
        <f t="shared" si="211"/>
        <v>0.81867121658689901</v>
      </c>
      <c r="V624" s="1">
        <f t="shared" si="212"/>
        <v>0.78499095752590042</v>
      </c>
      <c r="W624" s="1">
        <f t="shared" si="213"/>
        <v>0.74556100868352049</v>
      </c>
      <c r="X624" s="1" t="b">
        <f t="shared" si="199"/>
        <v>1</v>
      </c>
      <c r="Y624" s="1" t="b">
        <f t="shared" si="200"/>
        <v>0</v>
      </c>
      <c r="Z624" s="1" t="b">
        <f t="shared" si="201"/>
        <v>1</v>
      </c>
      <c r="AA624" s="1" t="b">
        <f t="shared" si="202"/>
        <v>0</v>
      </c>
      <c r="AB624" s="1" t="str">
        <f t="shared" si="191"/>
        <v/>
      </c>
      <c r="AC624" s="1" t="str">
        <f t="shared" si="192"/>
        <v/>
      </c>
      <c r="AD624" s="1">
        <f t="shared" si="193"/>
        <v>0</v>
      </c>
      <c r="AE624" s="1">
        <f t="shared" si="194"/>
        <v>0</v>
      </c>
      <c r="AF624" s="1">
        <f>SUM($AE$2:AE623)</f>
        <v>36.920000000000044</v>
      </c>
    </row>
    <row r="625" spans="1:32" x14ac:dyDescent="0.25">
      <c r="A625" t="s">
        <v>8</v>
      </c>
      <c r="B625" t="s">
        <v>631</v>
      </c>
      <c r="C625">
        <v>261.20999999999998</v>
      </c>
      <c r="D625">
        <v>257.89999999999998</v>
      </c>
      <c r="E625">
        <v>261.92</v>
      </c>
      <c r="F625">
        <v>256.52</v>
      </c>
      <c r="G625">
        <v>120314</v>
      </c>
      <c r="H625" s="1">
        <f t="shared" si="195"/>
        <v>254.34917660514105</v>
      </c>
      <c r="I625" s="1">
        <f t="shared" si="196"/>
        <v>252.21868256822569</v>
      </c>
      <c r="J625" s="1">
        <f t="shared" si="197"/>
        <v>251.07684916282008</v>
      </c>
      <c r="K625" s="1">
        <f t="shared" si="198"/>
        <v>248.48597841867576</v>
      </c>
      <c r="L625">
        <v>1.2130000000000001</v>
      </c>
      <c r="M625" s="1">
        <f t="shared" si="203"/>
        <v>309.08453000000003</v>
      </c>
      <c r="N625" s="1">
        <f t="shared" si="204"/>
        <v>0</v>
      </c>
      <c r="O625" s="1">
        <f t="shared" si="205"/>
        <v>445.07617357142857</v>
      </c>
      <c r="P625" s="1">
        <f t="shared" si="206"/>
        <v>165.71796499999999</v>
      </c>
      <c r="Q625" s="1">
        <f t="shared" si="207"/>
        <v>2.6857448652077558</v>
      </c>
      <c r="R625" s="1">
        <f t="shared" si="208"/>
        <v>72.86844215833608</v>
      </c>
      <c r="S625" s="1">
        <f t="shared" si="209"/>
        <v>77.156173773186836</v>
      </c>
      <c r="T625" s="1">
        <f t="shared" si="210"/>
        <v>47.529841753960007</v>
      </c>
      <c r="U625" s="1">
        <f t="shared" si="211"/>
        <v>0.85527295069574882</v>
      </c>
      <c r="V625" s="1">
        <f t="shared" si="212"/>
        <v>0.83697208364132392</v>
      </c>
      <c r="W625" s="1">
        <f t="shared" si="213"/>
        <v>0.79576130443997273</v>
      </c>
      <c r="X625" s="1" t="b">
        <f t="shared" si="199"/>
        <v>1</v>
      </c>
      <c r="Y625" s="1" t="b">
        <f t="shared" si="200"/>
        <v>0</v>
      </c>
      <c r="Z625" s="1" t="b">
        <f t="shared" si="201"/>
        <v>1</v>
      </c>
      <c r="AA625" s="1" t="b">
        <f t="shared" si="202"/>
        <v>0</v>
      </c>
      <c r="AB625" s="1" t="str">
        <f t="shared" si="191"/>
        <v/>
      </c>
      <c r="AC625" s="1" t="str">
        <f t="shared" si="192"/>
        <v/>
      </c>
      <c r="AD625" s="1">
        <f t="shared" si="193"/>
        <v>0</v>
      </c>
      <c r="AE625" s="1">
        <f t="shared" si="194"/>
        <v>0</v>
      </c>
      <c r="AF625" s="1">
        <f>SUM($AE$2:AE624)</f>
        <v>36.920000000000044</v>
      </c>
    </row>
    <row r="626" spans="1:32" x14ac:dyDescent="0.25">
      <c r="A626" t="s">
        <v>8</v>
      </c>
      <c r="B626" t="s">
        <v>632</v>
      </c>
      <c r="C626">
        <v>256.08</v>
      </c>
      <c r="D626">
        <v>251.7</v>
      </c>
      <c r="E626">
        <v>256.27</v>
      </c>
      <c r="F626">
        <v>249.6</v>
      </c>
      <c r="G626">
        <v>140809</v>
      </c>
      <c r="H626" s="1">
        <f t="shared" si="195"/>
        <v>253.02458830257052</v>
      </c>
      <c r="I626" s="1">
        <f t="shared" si="196"/>
        <v>253.81934128411285</v>
      </c>
      <c r="J626" s="1">
        <f t="shared" si="197"/>
        <v>254.24528732650808</v>
      </c>
      <c r="K626" s="1">
        <f t="shared" si="198"/>
        <v>252.21352154764634</v>
      </c>
      <c r="L626">
        <v>-2.4039999999999999</v>
      </c>
      <c r="M626" s="1">
        <f t="shared" si="203"/>
        <v>0</v>
      </c>
      <c r="N626" s="1">
        <f t="shared" si="204"/>
        <v>619.99159999999995</v>
      </c>
      <c r="O626" s="1">
        <f t="shared" si="205"/>
        <v>465.36641142857144</v>
      </c>
      <c r="P626" s="1">
        <f t="shared" si="206"/>
        <v>165.71796499999999</v>
      </c>
      <c r="Q626" s="1">
        <f t="shared" si="207"/>
        <v>2.8081832372764866</v>
      </c>
      <c r="R626" s="1">
        <f t="shared" si="208"/>
        <v>73.740759367577752</v>
      </c>
      <c r="S626" s="1">
        <f t="shared" si="209"/>
        <v>77.156173773186836</v>
      </c>
      <c r="T626" s="1">
        <f t="shared" si="210"/>
        <v>47.529841753960007</v>
      </c>
      <c r="U626" s="1">
        <f t="shared" si="211"/>
        <v>0.88471693345661029</v>
      </c>
      <c r="V626" s="1">
        <f t="shared" si="212"/>
        <v>0.86999494207617956</v>
      </c>
      <c r="W626" s="1">
        <f t="shared" si="213"/>
        <v>0.82749294980104005</v>
      </c>
      <c r="X626" s="1" t="b">
        <f t="shared" si="199"/>
        <v>0</v>
      </c>
      <c r="Y626" s="1" t="b">
        <f t="shared" si="200"/>
        <v>0</v>
      </c>
      <c r="Z626" s="1" t="b">
        <f t="shared" si="201"/>
        <v>1</v>
      </c>
      <c r="AA626" s="1" t="b">
        <f t="shared" si="202"/>
        <v>0</v>
      </c>
      <c r="AB626" s="1" t="str">
        <f t="shared" si="191"/>
        <v/>
      </c>
      <c r="AC626" s="1" t="str">
        <f t="shared" si="192"/>
        <v/>
      </c>
      <c r="AD626" s="1">
        <f t="shared" si="193"/>
        <v>0</v>
      </c>
      <c r="AE626" s="1">
        <f t="shared" si="194"/>
        <v>0</v>
      </c>
      <c r="AF626" s="1">
        <f>SUM($AE$2:AE625)</f>
        <v>36.920000000000044</v>
      </c>
    </row>
    <row r="627" spans="1:32" x14ac:dyDescent="0.25">
      <c r="A627" t="s">
        <v>8</v>
      </c>
      <c r="B627" t="s">
        <v>633</v>
      </c>
      <c r="C627">
        <v>252.1</v>
      </c>
      <c r="D627">
        <v>251.88</v>
      </c>
      <c r="E627">
        <v>257.66000000000003</v>
      </c>
      <c r="F627">
        <v>248.69</v>
      </c>
      <c r="G627">
        <v>153482</v>
      </c>
      <c r="H627" s="1">
        <f t="shared" si="195"/>
        <v>252.45229415128526</v>
      </c>
      <c r="I627" s="1">
        <f t="shared" si="196"/>
        <v>252.79567064205642</v>
      </c>
      <c r="J627" s="1">
        <f t="shared" si="197"/>
        <v>252.97970248678345</v>
      </c>
      <c r="K627" s="1">
        <f t="shared" si="198"/>
        <v>253.80004435591275</v>
      </c>
      <c r="L627">
        <v>7.1999999999999995E-2</v>
      </c>
      <c r="M627" s="1">
        <f t="shared" si="203"/>
        <v>18.122399999999999</v>
      </c>
      <c r="N627" s="1">
        <f t="shared" si="204"/>
        <v>0</v>
      </c>
      <c r="O627" s="1">
        <f t="shared" si="205"/>
        <v>410.73106142857142</v>
      </c>
      <c r="P627" s="1">
        <f t="shared" si="206"/>
        <v>210.00307928571425</v>
      </c>
      <c r="Q627" s="1">
        <f t="shared" si="207"/>
        <v>1.9558335183731375</v>
      </c>
      <c r="R627" s="1">
        <f t="shared" si="208"/>
        <v>66.168595295231967</v>
      </c>
      <c r="S627" s="1">
        <f t="shared" si="209"/>
        <v>77.156173773186836</v>
      </c>
      <c r="T627" s="1">
        <f t="shared" si="210"/>
        <v>57.961737530701789</v>
      </c>
      <c r="U627" s="1">
        <f t="shared" si="211"/>
        <v>0.427564407771721</v>
      </c>
      <c r="V627" s="1">
        <f t="shared" si="212"/>
        <v>0.6561406706141657</v>
      </c>
      <c r="W627" s="1">
        <f t="shared" si="213"/>
        <v>0.74655637712774481</v>
      </c>
      <c r="X627" s="1" t="b">
        <f t="shared" si="199"/>
        <v>0</v>
      </c>
      <c r="Y627" s="1" t="b">
        <f t="shared" si="200"/>
        <v>0</v>
      </c>
      <c r="Z627" s="1" t="b">
        <f t="shared" si="201"/>
        <v>0</v>
      </c>
      <c r="AA627" s="1" t="b">
        <f t="shared" si="202"/>
        <v>1</v>
      </c>
      <c r="AB627" s="1" t="str">
        <f t="shared" ref="AB627:AB690" si="214">IF(AND((AND(X627,Y627,Z627)),(AD626&lt;=0)),"Buy","")</f>
        <v/>
      </c>
      <c r="AC627" s="1" t="str">
        <f t="shared" ref="AC627:AC690" si="215">IF(AND((V627&lt;W627),(AD626&gt;0)),"Sell","")</f>
        <v/>
      </c>
      <c r="AD627" s="1">
        <f t="shared" ref="AD627:AD690" si="216">IF(AB627="Buy",1,IF(AND((AC627="Sell"),(AD626&gt;0)),0,AD626))</f>
        <v>0</v>
      </c>
      <c r="AE627" s="1">
        <f t="shared" ref="AE627:AE690" si="217">IF(AND((AD626=0),(AD627&gt;0)),AD627*D626*-1,IF(AND((AC627="Sell"),(AD626&gt;0)),D626,0))</f>
        <v>0</v>
      </c>
      <c r="AF627" s="1">
        <f>SUM($AE$2:AE626)</f>
        <v>36.920000000000044</v>
      </c>
    </row>
    <row r="628" spans="1:32" x14ac:dyDescent="0.25">
      <c r="A628" t="s">
        <v>8</v>
      </c>
      <c r="B628" t="s">
        <v>634</v>
      </c>
      <c r="C628">
        <v>244.96</v>
      </c>
      <c r="D628">
        <v>249</v>
      </c>
      <c r="E628">
        <v>249.48</v>
      </c>
      <c r="F628">
        <v>241.89</v>
      </c>
      <c r="G628">
        <v>104151</v>
      </c>
      <c r="H628" s="1">
        <f t="shared" si="195"/>
        <v>250.72614707564264</v>
      </c>
      <c r="I628" s="1">
        <f t="shared" si="196"/>
        <v>251.76183532102823</v>
      </c>
      <c r="J628" s="1">
        <f t="shared" si="197"/>
        <v>252.31691006692111</v>
      </c>
      <c r="K628" s="1">
        <f t="shared" si="198"/>
        <v>252.75790277497131</v>
      </c>
      <c r="L628">
        <v>-1.143</v>
      </c>
      <c r="M628" s="1">
        <f t="shared" si="203"/>
        <v>0</v>
      </c>
      <c r="N628" s="1">
        <f t="shared" si="204"/>
        <v>287.89884000000001</v>
      </c>
      <c r="O628" s="1">
        <f t="shared" si="205"/>
        <v>294.87509</v>
      </c>
      <c r="P628" s="1">
        <f t="shared" si="206"/>
        <v>210.00307928571425</v>
      </c>
      <c r="Q628" s="1">
        <f t="shared" si="207"/>
        <v>1.4041465058653513</v>
      </c>
      <c r="R628" s="1">
        <f t="shared" si="208"/>
        <v>58.405197122541466</v>
      </c>
      <c r="S628" s="1">
        <f t="shared" si="209"/>
        <v>77.156173773186836</v>
      </c>
      <c r="T628" s="1">
        <f t="shared" si="210"/>
        <v>58.405197122541466</v>
      </c>
      <c r="U628" s="1">
        <f t="shared" si="211"/>
        <v>0</v>
      </c>
      <c r="V628" s="1">
        <f t="shared" si="212"/>
        <v>0.2137822038858605</v>
      </c>
      <c r="W628" s="1">
        <f t="shared" si="213"/>
        <v>0.54188857298102</v>
      </c>
      <c r="X628" s="1" t="b">
        <f t="shared" si="199"/>
        <v>0</v>
      </c>
      <c r="Y628" s="1" t="b">
        <f t="shared" si="200"/>
        <v>1</v>
      </c>
      <c r="Z628" s="1" t="b">
        <f t="shared" si="201"/>
        <v>0</v>
      </c>
      <c r="AA628" s="1" t="b">
        <f t="shared" si="202"/>
        <v>1</v>
      </c>
      <c r="AB628" s="1" t="str">
        <f t="shared" si="214"/>
        <v/>
      </c>
      <c r="AC628" s="1" t="str">
        <f t="shared" si="215"/>
        <v/>
      </c>
      <c r="AD628" s="1">
        <f t="shared" si="216"/>
        <v>0</v>
      </c>
      <c r="AE628" s="1">
        <f t="shared" si="217"/>
        <v>0</v>
      </c>
      <c r="AF628" s="1">
        <f>SUM($AE$2:AE627)</f>
        <v>36.920000000000044</v>
      </c>
    </row>
    <row r="629" spans="1:32" x14ac:dyDescent="0.25">
      <c r="A629" t="s">
        <v>8</v>
      </c>
      <c r="B629" t="s">
        <v>635</v>
      </c>
      <c r="C629">
        <v>247.11</v>
      </c>
      <c r="D629">
        <v>250.86</v>
      </c>
      <c r="E629">
        <v>252.87</v>
      </c>
      <c r="F629">
        <v>245.81</v>
      </c>
      <c r="G629">
        <v>95211</v>
      </c>
      <c r="H629" s="1">
        <f t="shared" si="195"/>
        <v>250.79307353782133</v>
      </c>
      <c r="I629" s="1">
        <f t="shared" si="196"/>
        <v>250.75291766051413</v>
      </c>
      <c r="J629" s="1">
        <f t="shared" si="197"/>
        <v>250.73139620993118</v>
      </c>
      <c r="K629" s="1">
        <f t="shared" si="198"/>
        <v>251.75286183524688</v>
      </c>
      <c r="L629">
        <v>0.747</v>
      </c>
      <c r="M629" s="1">
        <f t="shared" si="203"/>
        <v>186.00299999999999</v>
      </c>
      <c r="N629" s="1">
        <f t="shared" si="204"/>
        <v>0</v>
      </c>
      <c r="O629" s="1">
        <f t="shared" si="205"/>
        <v>294.87509</v>
      </c>
      <c r="P629" s="1">
        <f t="shared" si="206"/>
        <v>205.6415678571428</v>
      </c>
      <c r="Q629" s="1">
        <f t="shared" si="207"/>
        <v>1.4339274548074195</v>
      </c>
      <c r="R629" s="1">
        <f t="shared" si="208"/>
        <v>58.914141092215779</v>
      </c>
      <c r="S629" s="1">
        <f t="shared" si="209"/>
        <v>77.156173773186836</v>
      </c>
      <c r="T629" s="1">
        <f t="shared" si="210"/>
        <v>58.405197122541466</v>
      </c>
      <c r="U629" s="1">
        <f t="shared" si="211"/>
        <v>2.7142264595417537E-2</v>
      </c>
      <c r="V629" s="1">
        <f t="shared" si="212"/>
        <v>1.3571132297708769E-2</v>
      </c>
      <c r="W629" s="1">
        <f t="shared" si="213"/>
        <v>0.33485590145593724</v>
      </c>
      <c r="X629" s="1" t="b">
        <f t="shared" si="199"/>
        <v>0</v>
      </c>
      <c r="Y629" s="1" t="b">
        <f t="shared" si="200"/>
        <v>1</v>
      </c>
      <c r="Z629" s="1" t="b">
        <f t="shared" si="201"/>
        <v>0</v>
      </c>
      <c r="AA629" s="1" t="b">
        <f t="shared" si="202"/>
        <v>1</v>
      </c>
      <c r="AB629" s="1" t="str">
        <f t="shared" si="214"/>
        <v/>
      </c>
      <c r="AC629" s="1" t="str">
        <f t="shared" si="215"/>
        <v/>
      </c>
      <c r="AD629" s="1">
        <f t="shared" si="216"/>
        <v>0</v>
      </c>
      <c r="AE629" s="1">
        <f t="shared" si="217"/>
        <v>0</v>
      </c>
      <c r="AF629" s="1">
        <f>SUM($AE$2:AE628)</f>
        <v>36.920000000000044</v>
      </c>
    </row>
    <row r="630" spans="1:32" x14ac:dyDescent="0.25">
      <c r="A630" t="s">
        <v>8</v>
      </c>
      <c r="B630" t="s">
        <v>636</v>
      </c>
      <c r="C630">
        <v>251.06</v>
      </c>
      <c r="D630">
        <v>249.05</v>
      </c>
      <c r="E630">
        <v>251.65</v>
      </c>
      <c r="F630">
        <v>248.53</v>
      </c>
      <c r="G630">
        <v>61636</v>
      </c>
      <c r="H630" s="1">
        <f t="shared" si="195"/>
        <v>249.92153676891067</v>
      </c>
      <c r="I630" s="1">
        <f t="shared" si="196"/>
        <v>250.44445883025708</v>
      </c>
      <c r="J630" s="1">
        <f t="shared" si="197"/>
        <v>250.72471771280874</v>
      </c>
      <c r="K630" s="1">
        <f t="shared" si="198"/>
        <v>250.73597320618066</v>
      </c>
      <c r="L630">
        <v>-0.72199999999999998</v>
      </c>
      <c r="M630" s="1">
        <f t="shared" si="203"/>
        <v>0</v>
      </c>
      <c r="N630" s="1">
        <f t="shared" si="204"/>
        <v>181.12092000000001</v>
      </c>
      <c r="O630" s="1">
        <f t="shared" si="205"/>
        <v>156.94666071428574</v>
      </c>
      <c r="P630" s="1">
        <f t="shared" si="206"/>
        <v>205.6415678571428</v>
      </c>
      <c r="Q630" s="1">
        <f t="shared" si="207"/>
        <v>0.76320494124667959</v>
      </c>
      <c r="R630" s="1">
        <f t="shared" si="208"/>
        <v>43.285095418746572</v>
      </c>
      <c r="S630" s="1">
        <f t="shared" si="209"/>
        <v>77.156173773186836</v>
      </c>
      <c r="T630" s="1">
        <f t="shared" si="210"/>
        <v>43.285095418746572</v>
      </c>
      <c r="U630" s="1">
        <f t="shared" si="211"/>
        <v>0</v>
      </c>
      <c r="V630" s="1">
        <f t="shared" si="212"/>
        <v>1.3571132297708769E-2</v>
      </c>
      <c r="W630" s="1">
        <f t="shared" si="213"/>
        <v>0.11367666809178463</v>
      </c>
      <c r="X630" s="1" t="b">
        <f t="shared" si="199"/>
        <v>0</v>
      </c>
      <c r="Y630" s="1" t="b">
        <f t="shared" si="200"/>
        <v>1</v>
      </c>
      <c r="Z630" s="1" t="b">
        <f t="shared" si="201"/>
        <v>0</v>
      </c>
      <c r="AA630" s="1" t="b">
        <f t="shared" si="202"/>
        <v>1</v>
      </c>
      <c r="AB630" s="1" t="str">
        <f t="shared" si="214"/>
        <v/>
      </c>
      <c r="AC630" s="1" t="str">
        <f t="shared" si="215"/>
        <v/>
      </c>
      <c r="AD630" s="1">
        <f t="shared" si="216"/>
        <v>0</v>
      </c>
      <c r="AE630" s="1">
        <f t="shared" si="217"/>
        <v>0</v>
      </c>
      <c r="AF630" s="1">
        <f>SUM($AE$2:AE629)</f>
        <v>36.920000000000044</v>
      </c>
    </row>
    <row r="631" spans="1:32" x14ac:dyDescent="0.25">
      <c r="A631" t="s">
        <v>8</v>
      </c>
      <c r="B631" t="s">
        <v>637</v>
      </c>
      <c r="C631">
        <v>250.34</v>
      </c>
      <c r="D631">
        <v>252.45</v>
      </c>
      <c r="E631">
        <v>254.3</v>
      </c>
      <c r="F631">
        <v>250.1</v>
      </c>
      <c r="G631">
        <v>63284</v>
      </c>
      <c r="H631" s="1">
        <f t="shared" si="195"/>
        <v>251.18576838445534</v>
      </c>
      <c r="I631" s="1">
        <f t="shared" si="196"/>
        <v>250.42722941512855</v>
      </c>
      <c r="J631" s="1">
        <f t="shared" si="197"/>
        <v>250.0206921897377</v>
      </c>
      <c r="K631" s="1">
        <f t="shared" si="198"/>
        <v>250.46441446378685</v>
      </c>
      <c r="L631">
        <v>1.365</v>
      </c>
      <c r="M631" s="1">
        <f t="shared" si="203"/>
        <v>339.95325000000003</v>
      </c>
      <c r="N631" s="1">
        <f t="shared" si="204"/>
        <v>0</v>
      </c>
      <c r="O631" s="1">
        <f t="shared" si="205"/>
        <v>129.0804092857143</v>
      </c>
      <c r="P631" s="1">
        <f t="shared" si="206"/>
        <v>218.57877642857139</v>
      </c>
      <c r="Q631" s="1">
        <f t="shared" si="207"/>
        <v>0.59054411134877971</v>
      </c>
      <c r="R631" s="1">
        <f t="shared" si="208"/>
        <v>37.128433416914099</v>
      </c>
      <c r="S631" s="1">
        <f t="shared" si="209"/>
        <v>77.156173773186836</v>
      </c>
      <c r="T631" s="1">
        <f t="shared" si="210"/>
        <v>37.128433416914099</v>
      </c>
      <c r="U631" s="1">
        <f t="shared" si="211"/>
        <v>0</v>
      </c>
      <c r="V631" s="1">
        <f t="shared" si="212"/>
        <v>0</v>
      </c>
      <c r="W631" s="1">
        <f t="shared" si="213"/>
        <v>6.7855661488543844E-3</v>
      </c>
      <c r="X631" s="1" t="b">
        <f t="shared" si="199"/>
        <v>0</v>
      </c>
      <c r="Y631" s="1" t="b">
        <f t="shared" si="200"/>
        <v>1</v>
      </c>
      <c r="Z631" s="1" t="b">
        <f t="shared" si="201"/>
        <v>0</v>
      </c>
      <c r="AA631" s="1" t="b">
        <f t="shared" si="202"/>
        <v>1</v>
      </c>
      <c r="AB631" s="1" t="str">
        <f t="shared" si="214"/>
        <v/>
      </c>
      <c r="AC631" s="1" t="str">
        <f t="shared" si="215"/>
        <v/>
      </c>
      <c r="AD631" s="1">
        <f t="shared" si="216"/>
        <v>0</v>
      </c>
      <c r="AE631" s="1">
        <f t="shared" si="217"/>
        <v>0</v>
      </c>
      <c r="AF631" s="1">
        <f>SUM($AE$2:AE630)</f>
        <v>36.920000000000044</v>
      </c>
    </row>
    <row r="632" spans="1:32" x14ac:dyDescent="0.25">
      <c r="A632" t="s">
        <v>8</v>
      </c>
      <c r="B632" t="s">
        <v>638</v>
      </c>
      <c r="C632">
        <v>251.71</v>
      </c>
      <c r="D632">
        <v>252.74</v>
      </c>
      <c r="E632">
        <v>253.86</v>
      </c>
      <c r="F632">
        <v>249.62</v>
      </c>
      <c r="G632">
        <v>42833</v>
      </c>
      <c r="H632" s="1">
        <f t="shared" si="195"/>
        <v>251.96288419222768</v>
      </c>
      <c r="I632" s="1">
        <f t="shared" si="196"/>
        <v>251.49661470756428</v>
      </c>
      <c r="J632" s="1">
        <f t="shared" si="197"/>
        <v>251.24671864388847</v>
      </c>
      <c r="K632" s="1">
        <f t="shared" si="198"/>
        <v>250.45024205776411</v>
      </c>
      <c r="L632">
        <v>0.115</v>
      </c>
      <c r="M632" s="1">
        <f t="shared" si="203"/>
        <v>29.031749999999999</v>
      </c>
      <c r="N632" s="1">
        <f t="shared" si="204"/>
        <v>0</v>
      </c>
      <c r="O632" s="1">
        <f t="shared" si="205"/>
        <v>153.3627842857143</v>
      </c>
      <c r="P632" s="1">
        <f t="shared" si="206"/>
        <v>214.5056021428571</v>
      </c>
      <c r="Q632" s="1">
        <f t="shared" si="207"/>
        <v>0.71495934257035054</v>
      </c>
      <c r="R632" s="1">
        <f t="shared" si="208"/>
        <v>41.689579736554123</v>
      </c>
      <c r="S632" s="1">
        <f t="shared" si="209"/>
        <v>76.336969592758635</v>
      </c>
      <c r="T632" s="1">
        <f t="shared" si="210"/>
        <v>37.128433416914099</v>
      </c>
      <c r="U632" s="1">
        <f t="shared" si="211"/>
        <v>0.1163304413912305</v>
      </c>
      <c r="V632" s="1">
        <f t="shared" si="212"/>
        <v>5.816522069561525E-2</v>
      </c>
      <c r="W632" s="1">
        <f t="shared" si="213"/>
        <v>3.5868176496662012E-2</v>
      </c>
      <c r="X632" s="1" t="b">
        <f t="shared" si="199"/>
        <v>1</v>
      </c>
      <c r="Y632" s="1" t="b">
        <f t="shared" si="200"/>
        <v>1</v>
      </c>
      <c r="Z632" s="1" t="b">
        <f t="shared" si="201"/>
        <v>1</v>
      </c>
      <c r="AA632" s="1" t="b">
        <f t="shared" si="202"/>
        <v>0</v>
      </c>
      <c r="AB632" s="1" t="str">
        <f t="shared" si="214"/>
        <v>Buy</v>
      </c>
      <c r="AC632" s="1" t="str">
        <f t="shared" si="215"/>
        <v/>
      </c>
      <c r="AD632" s="1">
        <f t="shared" si="216"/>
        <v>1</v>
      </c>
      <c r="AE632" s="1">
        <f t="shared" si="217"/>
        <v>-252.45</v>
      </c>
      <c r="AF632" s="1">
        <f>SUM($AE$2:AE631)</f>
        <v>36.920000000000044</v>
      </c>
    </row>
    <row r="633" spans="1:32" x14ac:dyDescent="0.25">
      <c r="A633" t="s">
        <v>8</v>
      </c>
      <c r="B633" t="s">
        <v>639</v>
      </c>
      <c r="C633">
        <v>254.2</v>
      </c>
      <c r="D633">
        <v>251.02</v>
      </c>
      <c r="E633">
        <v>254.4</v>
      </c>
      <c r="F633">
        <v>248.1</v>
      </c>
      <c r="G633">
        <v>72131</v>
      </c>
      <c r="H633" s="1">
        <f t="shared" si="195"/>
        <v>251.49144209611384</v>
      </c>
      <c r="I633" s="1">
        <f t="shared" si="196"/>
        <v>251.77430735378215</v>
      </c>
      <c r="J633" s="1">
        <f t="shared" si="197"/>
        <v>251.92590834155209</v>
      </c>
      <c r="K633" s="1">
        <f t="shared" si="198"/>
        <v>251.49187227266316</v>
      </c>
      <c r="L633">
        <v>-0.68100000000000005</v>
      </c>
      <c r="M633" s="1">
        <f t="shared" si="203"/>
        <v>0</v>
      </c>
      <c r="N633" s="1">
        <f t="shared" si="204"/>
        <v>172.11594000000002</v>
      </c>
      <c r="O633" s="1">
        <f t="shared" si="205"/>
        <v>155.43648071428575</v>
      </c>
      <c r="P633" s="1">
        <f t="shared" si="206"/>
        <v>147.79890357142858</v>
      </c>
      <c r="Q633" s="1">
        <f t="shared" si="207"/>
        <v>1.0516754655028009</v>
      </c>
      <c r="R633" s="1">
        <f t="shared" si="208"/>
        <v>51.259347942003515</v>
      </c>
      <c r="S633" s="1">
        <f t="shared" si="209"/>
        <v>73.740759367577752</v>
      </c>
      <c r="T633" s="1">
        <f t="shared" si="210"/>
        <v>37.128433416914099</v>
      </c>
      <c r="U633" s="1">
        <f t="shared" si="211"/>
        <v>0.38596057907195791</v>
      </c>
      <c r="V633" s="1">
        <f t="shared" si="212"/>
        <v>0.2511455102315942</v>
      </c>
      <c r="W633" s="1">
        <f t="shared" si="213"/>
        <v>0.1255727551157971</v>
      </c>
      <c r="X633" s="1" t="b">
        <f t="shared" si="199"/>
        <v>0</v>
      </c>
      <c r="Y633" s="1" t="b">
        <f t="shared" si="200"/>
        <v>0</v>
      </c>
      <c r="Z633" s="1" t="b">
        <f t="shared" si="201"/>
        <v>1</v>
      </c>
      <c r="AA633" s="1" t="b">
        <f t="shared" si="202"/>
        <v>0</v>
      </c>
      <c r="AB633" s="1" t="str">
        <f t="shared" si="214"/>
        <v/>
      </c>
      <c r="AC633" s="1" t="str">
        <f t="shared" si="215"/>
        <v/>
      </c>
      <c r="AD633" s="1">
        <f t="shared" si="216"/>
        <v>1</v>
      </c>
      <c r="AE633" s="1">
        <f t="shared" si="217"/>
        <v>0</v>
      </c>
      <c r="AF633" s="1">
        <f>SUM($AE$2:AE632)</f>
        <v>-215.52999999999994</v>
      </c>
    </row>
    <row r="634" spans="1:32" x14ac:dyDescent="0.25">
      <c r="A634" t="s">
        <v>8</v>
      </c>
      <c r="B634" t="s">
        <v>640</v>
      </c>
      <c r="C634">
        <v>254.02</v>
      </c>
      <c r="D634">
        <v>257.94</v>
      </c>
      <c r="E634">
        <v>260.64999999999998</v>
      </c>
      <c r="F634">
        <v>254</v>
      </c>
      <c r="G634">
        <v>74060</v>
      </c>
      <c r="H634" s="1">
        <f t="shared" si="195"/>
        <v>254.71572104805693</v>
      </c>
      <c r="I634" s="1">
        <f t="shared" si="196"/>
        <v>252.78115367689108</v>
      </c>
      <c r="J634" s="1">
        <f t="shared" si="197"/>
        <v>251.74432671979568</v>
      </c>
      <c r="K634" s="1">
        <f t="shared" si="198"/>
        <v>251.83565752936642</v>
      </c>
      <c r="L634">
        <v>2.7570000000000001</v>
      </c>
      <c r="M634" s="1">
        <f t="shared" si="203"/>
        <v>692.06214000000011</v>
      </c>
      <c r="N634" s="1">
        <f t="shared" si="204"/>
        <v>0</v>
      </c>
      <c r="O634" s="1">
        <f t="shared" si="205"/>
        <v>155.43648071428575</v>
      </c>
      <c r="P634" s="1">
        <f t="shared" si="206"/>
        <v>138.01784500000002</v>
      </c>
      <c r="Q634" s="1">
        <f t="shared" si="207"/>
        <v>1.1262056780721776</v>
      </c>
      <c r="R634" s="1">
        <f t="shared" si="208"/>
        <v>52.967861467348911</v>
      </c>
      <c r="S634" s="1">
        <f t="shared" si="209"/>
        <v>73.740759367577752</v>
      </c>
      <c r="T634" s="1">
        <f t="shared" si="210"/>
        <v>37.128433416914099</v>
      </c>
      <c r="U634" s="1">
        <f t="shared" si="211"/>
        <v>0.43262556090478865</v>
      </c>
      <c r="V634" s="1">
        <f t="shared" si="212"/>
        <v>0.40929306998837328</v>
      </c>
      <c r="W634" s="1">
        <f t="shared" si="213"/>
        <v>0.23372914534199427</v>
      </c>
      <c r="X634" s="1" t="b">
        <f t="shared" si="199"/>
        <v>0</v>
      </c>
      <c r="Y634" s="1" t="b">
        <f t="shared" si="200"/>
        <v>0</v>
      </c>
      <c r="Z634" s="1" t="b">
        <f t="shared" si="201"/>
        <v>1</v>
      </c>
      <c r="AA634" s="1" t="b">
        <f t="shared" si="202"/>
        <v>0</v>
      </c>
      <c r="AB634" s="1" t="str">
        <f t="shared" si="214"/>
        <v/>
      </c>
      <c r="AC634" s="1" t="str">
        <f t="shared" si="215"/>
        <v/>
      </c>
      <c r="AD634" s="1">
        <f t="shared" si="216"/>
        <v>1</v>
      </c>
      <c r="AE634" s="1">
        <f t="shared" si="217"/>
        <v>0</v>
      </c>
      <c r="AF634" s="1">
        <f>SUM($AE$2:AE633)</f>
        <v>-215.52999999999994</v>
      </c>
    </row>
    <row r="635" spans="1:32" x14ac:dyDescent="0.25">
      <c r="A635" t="s">
        <v>8</v>
      </c>
      <c r="B635" t="s">
        <v>641</v>
      </c>
      <c r="C635">
        <v>260.08</v>
      </c>
      <c r="D635">
        <v>262.2</v>
      </c>
      <c r="E635">
        <v>262.56</v>
      </c>
      <c r="F635">
        <v>258.82</v>
      </c>
      <c r="G635">
        <v>61934</v>
      </c>
      <c r="H635" s="1">
        <f t="shared" si="195"/>
        <v>258.45786052402843</v>
      </c>
      <c r="I635" s="1">
        <f t="shared" si="196"/>
        <v>256.21257683844556</v>
      </c>
      <c r="J635" s="1">
        <f t="shared" si="197"/>
        <v>255.00922218342726</v>
      </c>
      <c r="K635" s="1">
        <f t="shared" si="198"/>
        <v>252.87487354080264</v>
      </c>
      <c r="L635">
        <v>1.6519999999999999</v>
      </c>
      <c r="M635" s="1">
        <f t="shared" si="203"/>
        <v>426.11687999999998</v>
      </c>
      <c r="N635" s="1">
        <f t="shared" si="204"/>
        <v>0</v>
      </c>
      <c r="O635" s="1">
        <f t="shared" si="205"/>
        <v>200.377295</v>
      </c>
      <c r="P635" s="1">
        <f t="shared" si="206"/>
        <v>138.01784500000002</v>
      </c>
      <c r="Q635" s="1">
        <f t="shared" si="207"/>
        <v>1.4518216466863396</v>
      </c>
      <c r="R635" s="1">
        <f t="shared" si="208"/>
        <v>59.213999054478151</v>
      </c>
      <c r="S635" s="1">
        <f t="shared" si="209"/>
        <v>73.740759367577752</v>
      </c>
      <c r="T635" s="1">
        <f t="shared" si="210"/>
        <v>37.128433416914099</v>
      </c>
      <c r="U635" s="1">
        <f t="shared" si="211"/>
        <v>0.60322760338485726</v>
      </c>
      <c r="V635" s="1">
        <f t="shared" si="212"/>
        <v>0.5179265821448229</v>
      </c>
      <c r="W635" s="1">
        <f t="shared" si="213"/>
        <v>0.38453604618820858</v>
      </c>
      <c r="X635" s="1" t="b">
        <f t="shared" si="199"/>
        <v>1</v>
      </c>
      <c r="Y635" s="1" t="b">
        <f t="shared" si="200"/>
        <v>0</v>
      </c>
      <c r="Z635" s="1" t="b">
        <f t="shared" si="201"/>
        <v>1</v>
      </c>
      <c r="AA635" s="1" t="b">
        <f t="shared" si="202"/>
        <v>0</v>
      </c>
      <c r="AB635" s="1" t="str">
        <f t="shared" si="214"/>
        <v/>
      </c>
      <c r="AC635" s="1" t="str">
        <f t="shared" si="215"/>
        <v/>
      </c>
      <c r="AD635" s="1">
        <f t="shared" si="216"/>
        <v>1</v>
      </c>
      <c r="AE635" s="1">
        <f t="shared" si="217"/>
        <v>0</v>
      </c>
      <c r="AF635" s="1">
        <f>SUM($AE$2:AE634)</f>
        <v>-215.52999999999994</v>
      </c>
    </row>
    <row r="636" spans="1:32" x14ac:dyDescent="0.25">
      <c r="A636" t="s">
        <v>8</v>
      </c>
      <c r="B636" t="s">
        <v>642</v>
      </c>
      <c r="C636">
        <v>263.74</v>
      </c>
      <c r="D636">
        <v>264.91000000000003</v>
      </c>
      <c r="E636">
        <v>265.98</v>
      </c>
      <c r="F636">
        <v>261.75</v>
      </c>
      <c r="G636">
        <v>67660</v>
      </c>
      <c r="H636" s="1">
        <f t="shared" si="195"/>
        <v>261.6839302620142</v>
      </c>
      <c r="I636" s="1">
        <f t="shared" si="196"/>
        <v>259.74828841922277</v>
      </c>
      <c r="J636" s="1">
        <f t="shared" si="197"/>
        <v>258.71088560151753</v>
      </c>
      <c r="K636" s="1">
        <f t="shared" si="198"/>
        <v>256.29911836244116</v>
      </c>
      <c r="L636">
        <v>1.034</v>
      </c>
      <c r="M636" s="1">
        <f t="shared" si="203"/>
        <v>271.1148</v>
      </c>
      <c r="N636" s="1">
        <f t="shared" si="204"/>
        <v>0</v>
      </c>
      <c r="O636" s="1">
        <f t="shared" si="205"/>
        <v>230.81421500000002</v>
      </c>
      <c r="P636" s="1">
        <f t="shared" si="206"/>
        <v>90.08052142857143</v>
      </c>
      <c r="Q636" s="1">
        <f t="shared" si="207"/>
        <v>2.562309934928853</v>
      </c>
      <c r="R636" s="1">
        <f t="shared" si="208"/>
        <v>71.928326892758918</v>
      </c>
      <c r="S636" s="1">
        <f t="shared" si="209"/>
        <v>73.740759367577752</v>
      </c>
      <c r="T636" s="1">
        <f t="shared" si="210"/>
        <v>37.128433416914099</v>
      </c>
      <c r="U636" s="1">
        <f t="shared" si="211"/>
        <v>0.95049665849525244</v>
      </c>
      <c r="V636" s="1">
        <f t="shared" si="212"/>
        <v>0.77686213094005485</v>
      </c>
      <c r="W636" s="1">
        <f t="shared" si="213"/>
        <v>0.59307760046421409</v>
      </c>
      <c r="X636" s="1" t="b">
        <f t="shared" si="199"/>
        <v>1</v>
      </c>
      <c r="Y636" s="1" t="b">
        <f t="shared" si="200"/>
        <v>0</v>
      </c>
      <c r="Z636" s="1" t="b">
        <f t="shared" si="201"/>
        <v>1</v>
      </c>
      <c r="AA636" s="1" t="b">
        <f t="shared" si="202"/>
        <v>0</v>
      </c>
      <c r="AB636" s="1" t="str">
        <f t="shared" si="214"/>
        <v/>
      </c>
      <c r="AC636" s="1" t="str">
        <f t="shared" si="215"/>
        <v/>
      </c>
      <c r="AD636" s="1">
        <f t="shared" si="216"/>
        <v>1</v>
      </c>
      <c r="AE636" s="1">
        <f t="shared" si="217"/>
        <v>0</v>
      </c>
      <c r="AF636" s="1">
        <f>SUM($AE$2:AE635)</f>
        <v>-215.52999999999994</v>
      </c>
    </row>
    <row r="637" spans="1:32" x14ac:dyDescent="0.25">
      <c r="A637" t="s">
        <v>8</v>
      </c>
      <c r="B637" t="s">
        <v>643</v>
      </c>
      <c r="C637">
        <v>263.42</v>
      </c>
      <c r="D637">
        <v>265.68</v>
      </c>
      <c r="E637">
        <v>265.7</v>
      </c>
      <c r="F637">
        <v>259.2</v>
      </c>
      <c r="G637">
        <v>68743</v>
      </c>
      <c r="H637" s="1">
        <f t="shared" si="195"/>
        <v>263.68196513100713</v>
      </c>
      <c r="I637" s="1">
        <f t="shared" si="196"/>
        <v>262.4831442096114</v>
      </c>
      <c r="J637" s="1">
        <f t="shared" si="197"/>
        <v>261.84063887919012</v>
      </c>
      <c r="K637" s="1">
        <f t="shared" si="198"/>
        <v>259.80731042500167</v>
      </c>
      <c r="L637">
        <v>0.29099999999999998</v>
      </c>
      <c r="M637" s="1">
        <f t="shared" si="203"/>
        <v>77.088809999999995</v>
      </c>
      <c r="N637" s="1">
        <f t="shared" si="204"/>
        <v>0</v>
      </c>
      <c r="O637" s="1">
        <f t="shared" si="205"/>
        <v>217.043665</v>
      </c>
      <c r="P637" s="1">
        <f t="shared" si="206"/>
        <v>90.08052142857143</v>
      </c>
      <c r="Q637" s="1">
        <f t="shared" si="207"/>
        <v>2.4094405933485064</v>
      </c>
      <c r="R637" s="1">
        <f t="shared" si="208"/>
        <v>70.669675196837133</v>
      </c>
      <c r="S637" s="1">
        <f t="shared" si="209"/>
        <v>73.740759367577752</v>
      </c>
      <c r="T637" s="1">
        <f t="shared" si="210"/>
        <v>37.128433416914099</v>
      </c>
      <c r="U637" s="1">
        <f t="shared" si="211"/>
        <v>0.91611884547081202</v>
      </c>
      <c r="V637" s="1">
        <f t="shared" si="212"/>
        <v>0.93330775198303217</v>
      </c>
      <c r="W637" s="1">
        <f t="shared" si="213"/>
        <v>0.72561716706392754</v>
      </c>
      <c r="X637" s="1" t="b">
        <f t="shared" si="199"/>
        <v>1</v>
      </c>
      <c r="Y637" s="1" t="b">
        <f t="shared" si="200"/>
        <v>0</v>
      </c>
      <c r="Z637" s="1" t="b">
        <f t="shared" si="201"/>
        <v>1</v>
      </c>
      <c r="AA637" s="1" t="b">
        <f t="shared" si="202"/>
        <v>0</v>
      </c>
      <c r="AB637" s="1" t="str">
        <f t="shared" si="214"/>
        <v/>
      </c>
      <c r="AC637" s="1" t="str">
        <f t="shared" si="215"/>
        <v/>
      </c>
      <c r="AD637" s="1">
        <f t="shared" si="216"/>
        <v>1</v>
      </c>
      <c r="AE637" s="1">
        <f t="shared" si="217"/>
        <v>0</v>
      </c>
      <c r="AF637" s="1">
        <f>SUM($AE$2:AE636)</f>
        <v>-215.52999999999994</v>
      </c>
    </row>
    <row r="638" spans="1:32" x14ac:dyDescent="0.25">
      <c r="A638" t="s">
        <v>8</v>
      </c>
      <c r="B638" t="s">
        <v>644</v>
      </c>
      <c r="C638">
        <v>257.41000000000003</v>
      </c>
      <c r="D638">
        <v>252.1</v>
      </c>
      <c r="E638">
        <v>257.76</v>
      </c>
      <c r="F638">
        <v>247.57</v>
      </c>
      <c r="G638">
        <v>166908</v>
      </c>
      <c r="H638" s="1">
        <f t="shared" si="195"/>
        <v>257.89098256550358</v>
      </c>
      <c r="I638" s="1">
        <f t="shared" si="196"/>
        <v>261.36557210480572</v>
      </c>
      <c r="J638" s="1">
        <f t="shared" si="197"/>
        <v>263.22777041998728</v>
      </c>
      <c r="K638" s="1">
        <f t="shared" si="198"/>
        <v>262.37982934185408</v>
      </c>
      <c r="L638">
        <v>-5.1109999999999998</v>
      </c>
      <c r="M638" s="1">
        <f t="shared" si="203"/>
        <v>0</v>
      </c>
      <c r="N638" s="1">
        <f t="shared" si="204"/>
        <v>1357.89048</v>
      </c>
      <c r="O638" s="1">
        <f t="shared" si="205"/>
        <v>167.75554000000002</v>
      </c>
      <c r="P638" s="1">
        <f t="shared" si="206"/>
        <v>90.08052142857143</v>
      </c>
      <c r="Q638" s="1">
        <f t="shared" si="207"/>
        <v>1.8622842912051782</v>
      </c>
      <c r="R638" s="1">
        <f t="shared" si="208"/>
        <v>65.062869433596859</v>
      </c>
      <c r="S638" s="1">
        <f t="shared" si="209"/>
        <v>73.740759367577752</v>
      </c>
      <c r="T638" s="1">
        <f t="shared" si="210"/>
        <v>37.128433416914099</v>
      </c>
      <c r="U638" s="1">
        <f t="shared" si="211"/>
        <v>0.76297900478449132</v>
      </c>
      <c r="V638" s="1">
        <f t="shared" si="212"/>
        <v>0.83954892512765167</v>
      </c>
      <c r="W638" s="1">
        <f t="shared" si="213"/>
        <v>0.80820552803385337</v>
      </c>
      <c r="X638" s="1" t="b">
        <f t="shared" si="199"/>
        <v>0</v>
      </c>
      <c r="Y638" s="1" t="b">
        <f t="shared" si="200"/>
        <v>0</v>
      </c>
      <c r="Z638" s="1" t="b">
        <f t="shared" si="201"/>
        <v>1</v>
      </c>
      <c r="AA638" s="1" t="b">
        <f t="shared" si="202"/>
        <v>0</v>
      </c>
      <c r="AB638" s="1" t="str">
        <f t="shared" si="214"/>
        <v/>
      </c>
      <c r="AC638" s="1" t="str">
        <f t="shared" si="215"/>
        <v/>
      </c>
      <c r="AD638" s="1">
        <f t="shared" si="216"/>
        <v>1</v>
      </c>
      <c r="AE638" s="1">
        <f t="shared" si="217"/>
        <v>0</v>
      </c>
      <c r="AF638" s="1">
        <f>SUM($AE$2:AE637)</f>
        <v>-215.52999999999994</v>
      </c>
    </row>
    <row r="639" spans="1:32" x14ac:dyDescent="0.25">
      <c r="A639" t="s">
        <v>8</v>
      </c>
      <c r="B639" t="s">
        <v>645</v>
      </c>
      <c r="C639">
        <v>249.34</v>
      </c>
      <c r="D639">
        <v>248.13</v>
      </c>
      <c r="E639">
        <v>251.75</v>
      </c>
      <c r="F639">
        <v>246.1</v>
      </c>
      <c r="G639">
        <v>80769</v>
      </c>
      <c r="H639" s="1">
        <f t="shared" si="195"/>
        <v>253.01049128275179</v>
      </c>
      <c r="I639" s="1">
        <f t="shared" si="196"/>
        <v>255.93878605240289</v>
      </c>
      <c r="J639" s="1">
        <f t="shared" si="197"/>
        <v>257.50819893548385</v>
      </c>
      <c r="K639" s="1">
        <f t="shared" si="198"/>
        <v>261.23387486993204</v>
      </c>
      <c r="L639">
        <v>-1.575</v>
      </c>
      <c r="M639" s="1">
        <f t="shared" si="203"/>
        <v>0</v>
      </c>
      <c r="N639" s="1">
        <f t="shared" si="204"/>
        <v>397.0575</v>
      </c>
      <c r="O639" s="1">
        <f t="shared" si="205"/>
        <v>145.67807357142857</v>
      </c>
      <c r="P639" s="1">
        <f t="shared" si="206"/>
        <v>187.07269857142859</v>
      </c>
      <c r="Q639" s="1">
        <f t="shared" si="207"/>
        <v>0.77872439262325277</v>
      </c>
      <c r="R639" s="1">
        <f t="shared" si="208"/>
        <v>43.779935545539708</v>
      </c>
      <c r="S639" s="1">
        <f t="shared" si="209"/>
        <v>73.740759367577752</v>
      </c>
      <c r="T639" s="1">
        <f t="shared" si="210"/>
        <v>37.128433416914099</v>
      </c>
      <c r="U639" s="1">
        <f t="shared" si="211"/>
        <v>0.1816738476978691</v>
      </c>
      <c r="V639" s="1">
        <f t="shared" si="212"/>
        <v>0.47232642624118021</v>
      </c>
      <c r="W639" s="1">
        <f t="shared" si="213"/>
        <v>0.70281708911210616</v>
      </c>
      <c r="X639" s="1" t="b">
        <f t="shared" si="199"/>
        <v>0</v>
      </c>
      <c r="Y639" s="1" t="b">
        <f t="shared" si="200"/>
        <v>1</v>
      </c>
      <c r="Z639" s="1" t="b">
        <f t="shared" si="201"/>
        <v>0</v>
      </c>
      <c r="AA639" s="1" t="b">
        <f t="shared" si="202"/>
        <v>1</v>
      </c>
      <c r="AB639" s="1" t="str">
        <f t="shared" si="214"/>
        <v/>
      </c>
      <c r="AC639" s="1" t="str">
        <f t="shared" si="215"/>
        <v>Sell</v>
      </c>
      <c r="AD639" s="1">
        <f t="shared" si="216"/>
        <v>0</v>
      </c>
      <c r="AE639" s="1">
        <f t="shared" si="217"/>
        <v>252.1</v>
      </c>
      <c r="AF639" s="1">
        <f>SUM($AE$2:AE638)</f>
        <v>-215.52999999999994</v>
      </c>
    </row>
    <row r="640" spans="1:32" x14ac:dyDescent="0.25">
      <c r="A640" t="s">
        <v>8</v>
      </c>
      <c r="B640" t="s">
        <v>646</v>
      </c>
      <c r="C640">
        <v>251.46</v>
      </c>
      <c r="D640">
        <v>248.42</v>
      </c>
      <c r="E640">
        <v>252.88</v>
      </c>
      <c r="F640">
        <v>247.83</v>
      </c>
      <c r="G640">
        <v>63642</v>
      </c>
      <c r="H640" s="1">
        <f t="shared" si="195"/>
        <v>250.71524564137587</v>
      </c>
      <c r="I640" s="1">
        <f t="shared" si="196"/>
        <v>252.09239302620145</v>
      </c>
      <c r="J640" s="1">
        <f t="shared" si="197"/>
        <v>252.83047201676155</v>
      </c>
      <c r="K640" s="1">
        <f t="shared" si="198"/>
        <v>255.8639722608367</v>
      </c>
      <c r="L640">
        <v>0.11700000000000001</v>
      </c>
      <c r="M640" s="1">
        <f t="shared" si="203"/>
        <v>29.031210000000002</v>
      </c>
      <c r="N640" s="1">
        <f t="shared" si="204"/>
        <v>0</v>
      </c>
      <c r="O640" s="1">
        <f t="shared" si="205"/>
        <v>145.67807357142857</v>
      </c>
      <c r="P640" s="1">
        <f t="shared" si="206"/>
        <v>171.14883428571429</v>
      </c>
      <c r="Q640" s="1">
        <f t="shared" si="207"/>
        <v>0.85117771429418521</v>
      </c>
      <c r="R640" s="1">
        <f t="shared" si="208"/>
        <v>45.980334990080692</v>
      </c>
      <c r="S640" s="1">
        <f t="shared" si="209"/>
        <v>71.928326892758918</v>
      </c>
      <c r="T640" s="1">
        <f t="shared" si="210"/>
        <v>37.128433416914099</v>
      </c>
      <c r="U640" s="1">
        <f t="shared" si="211"/>
        <v>0.25436576635818853</v>
      </c>
      <c r="V640" s="1">
        <f t="shared" si="212"/>
        <v>0.21801980702802881</v>
      </c>
      <c r="W640" s="1">
        <f t="shared" si="213"/>
        <v>0.52878436607784018</v>
      </c>
      <c r="X640" s="1" t="b">
        <f t="shared" si="199"/>
        <v>0</v>
      </c>
      <c r="Y640" s="1" t="b">
        <f t="shared" si="200"/>
        <v>1</v>
      </c>
      <c r="Z640" s="1" t="b">
        <f t="shared" si="201"/>
        <v>0</v>
      </c>
      <c r="AA640" s="1" t="b">
        <f t="shared" si="202"/>
        <v>1</v>
      </c>
      <c r="AB640" s="1" t="str">
        <f t="shared" si="214"/>
        <v/>
      </c>
      <c r="AC640" s="1" t="str">
        <f t="shared" si="215"/>
        <v/>
      </c>
      <c r="AD640" s="1">
        <f t="shared" si="216"/>
        <v>0</v>
      </c>
      <c r="AE640" s="1">
        <f t="shared" si="217"/>
        <v>0</v>
      </c>
      <c r="AF640" s="1">
        <f>SUM($AE$2:AE639)</f>
        <v>36.57000000000005</v>
      </c>
    </row>
    <row r="641" spans="1:32" x14ac:dyDescent="0.25">
      <c r="A641" t="s">
        <v>8</v>
      </c>
      <c r="B641" t="s">
        <v>647</v>
      </c>
      <c r="C641">
        <v>249.25</v>
      </c>
      <c r="D641">
        <v>255.19</v>
      </c>
      <c r="E641">
        <v>256.08</v>
      </c>
      <c r="F641">
        <v>248.68</v>
      </c>
      <c r="G641">
        <v>74143</v>
      </c>
      <c r="H641" s="1">
        <f t="shared" si="195"/>
        <v>252.95262282068794</v>
      </c>
      <c r="I641" s="1">
        <f t="shared" si="196"/>
        <v>251.61019651310073</v>
      </c>
      <c r="J641" s="1">
        <f t="shared" si="197"/>
        <v>250.89072620445918</v>
      </c>
      <c r="K641" s="1">
        <f t="shared" si="198"/>
        <v>252.12321498613974</v>
      </c>
      <c r="L641">
        <v>2.7250000000000001</v>
      </c>
      <c r="M641" s="1">
        <f t="shared" si="203"/>
        <v>676.94449999999995</v>
      </c>
      <c r="N641" s="1">
        <f t="shared" si="204"/>
        <v>0</v>
      </c>
      <c r="O641" s="1">
        <f t="shared" si="205"/>
        <v>146.45727428571428</v>
      </c>
      <c r="P641" s="1">
        <f t="shared" si="206"/>
        <v>171.14883428571429</v>
      </c>
      <c r="Q641" s="1">
        <f t="shared" si="207"/>
        <v>0.85573048099889393</v>
      </c>
      <c r="R641" s="1">
        <f t="shared" si="208"/>
        <v>46.112864435910723</v>
      </c>
      <c r="S641" s="1">
        <f t="shared" si="209"/>
        <v>71.928326892758918</v>
      </c>
      <c r="T641" s="1">
        <f t="shared" si="210"/>
        <v>37.128433416914099</v>
      </c>
      <c r="U641" s="1">
        <f t="shared" si="211"/>
        <v>0.25817409542454106</v>
      </c>
      <c r="V641" s="1">
        <f t="shared" si="212"/>
        <v>0.25626993089136479</v>
      </c>
      <c r="W641" s="1">
        <f t="shared" si="213"/>
        <v>0.3642981785662725</v>
      </c>
      <c r="X641" s="1" t="b">
        <f t="shared" si="199"/>
        <v>0</v>
      </c>
      <c r="Y641" s="1" t="b">
        <f t="shared" si="200"/>
        <v>1</v>
      </c>
      <c r="Z641" s="1" t="b">
        <f t="shared" si="201"/>
        <v>0</v>
      </c>
      <c r="AA641" s="1" t="b">
        <f t="shared" si="202"/>
        <v>1</v>
      </c>
      <c r="AB641" s="1" t="str">
        <f t="shared" si="214"/>
        <v/>
      </c>
      <c r="AC641" s="1" t="str">
        <f t="shared" si="215"/>
        <v/>
      </c>
      <c r="AD641" s="1">
        <f t="shared" si="216"/>
        <v>0</v>
      </c>
      <c r="AE641" s="1">
        <f t="shared" si="217"/>
        <v>0</v>
      </c>
      <c r="AF641" s="1">
        <f>SUM($AE$2:AE640)</f>
        <v>36.57000000000005</v>
      </c>
    </row>
    <row r="642" spans="1:32" x14ac:dyDescent="0.25">
      <c r="A642" t="s">
        <v>8</v>
      </c>
      <c r="B642" t="s">
        <v>648</v>
      </c>
      <c r="C642">
        <v>256.39</v>
      </c>
      <c r="D642">
        <v>253.72</v>
      </c>
      <c r="E642">
        <v>256.97000000000003</v>
      </c>
      <c r="F642">
        <v>252.87</v>
      </c>
      <c r="G642">
        <v>50823</v>
      </c>
      <c r="H642" s="1">
        <f t="shared" si="195"/>
        <v>253.33631141034397</v>
      </c>
      <c r="I642" s="1">
        <f t="shared" si="196"/>
        <v>253.10609825655035</v>
      </c>
      <c r="J642" s="1">
        <f t="shared" si="197"/>
        <v>252.98271604340604</v>
      </c>
      <c r="K642" s="1">
        <f t="shared" si="198"/>
        <v>251.63118958262214</v>
      </c>
      <c r="L642">
        <v>-0.57599999999999996</v>
      </c>
      <c r="M642" s="1">
        <f t="shared" si="203"/>
        <v>0</v>
      </c>
      <c r="N642" s="1">
        <f t="shared" si="204"/>
        <v>146.98943999999997</v>
      </c>
      <c r="O642" s="1">
        <f t="shared" si="205"/>
        <v>194.81045285714285</v>
      </c>
      <c r="P642" s="1">
        <f t="shared" si="206"/>
        <v>150.58463142857141</v>
      </c>
      <c r="Q642" s="1">
        <f t="shared" si="207"/>
        <v>1.2936941240882844</v>
      </c>
      <c r="R642" s="1">
        <f t="shared" si="208"/>
        <v>56.402207709474432</v>
      </c>
      <c r="S642" s="1">
        <f t="shared" si="209"/>
        <v>71.928326892758918</v>
      </c>
      <c r="T642" s="1">
        <f t="shared" si="210"/>
        <v>37.128433416914099</v>
      </c>
      <c r="U642" s="1">
        <f t="shared" si="211"/>
        <v>0.5538457842101896</v>
      </c>
      <c r="V642" s="1">
        <f t="shared" si="212"/>
        <v>0.40600993981736533</v>
      </c>
      <c r="W642" s="1">
        <f t="shared" si="213"/>
        <v>0.31201487342269707</v>
      </c>
      <c r="X642" s="1" t="b">
        <f t="shared" si="199"/>
        <v>1</v>
      </c>
      <c r="Y642" s="1" t="b">
        <f t="shared" si="200"/>
        <v>0</v>
      </c>
      <c r="Z642" s="1" t="b">
        <f t="shared" si="201"/>
        <v>1</v>
      </c>
      <c r="AA642" s="1" t="b">
        <f t="shared" si="202"/>
        <v>0</v>
      </c>
      <c r="AB642" s="1" t="str">
        <f t="shared" si="214"/>
        <v/>
      </c>
      <c r="AC642" s="1" t="str">
        <f t="shared" si="215"/>
        <v/>
      </c>
      <c r="AD642" s="1">
        <f t="shared" si="216"/>
        <v>0</v>
      </c>
      <c r="AE642" s="1">
        <f t="shared" si="217"/>
        <v>0</v>
      </c>
      <c r="AF642" s="1">
        <f>SUM($AE$2:AE641)</f>
        <v>36.57000000000005</v>
      </c>
    </row>
    <row r="643" spans="1:32" x14ac:dyDescent="0.25">
      <c r="A643" t="s">
        <v>8</v>
      </c>
      <c r="B643" t="s">
        <v>649</v>
      </c>
      <c r="C643">
        <v>255.49</v>
      </c>
      <c r="D643">
        <v>253.97</v>
      </c>
      <c r="E643">
        <v>255.77</v>
      </c>
      <c r="F643">
        <v>251.64</v>
      </c>
      <c r="G643">
        <v>48968</v>
      </c>
      <c r="H643" s="1">
        <f t="shared" si="195"/>
        <v>253.65315570517197</v>
      </c>
      <c r="I643" s="1">
        <f t="shared" si="196"/>
        <v>253.4630491282752</v>
      </c>
      <c r="J643" s="1">
        <f t="shared" si="197"/>
        <v>253.36116194327167</v>
      </c>
      <c r="K643" s="1">
        <f t="shared" si="198"/>
        <v>253.11469429379861</v>
      </c>
      <c r="L643">
        <v>9.9000000000000005E-2</v>
      </c>
      <c r="M643" s="1">
        <f t="shared" si="203"/>
        <v>25.118280000000002</v>
      </c>
      <c r="N643" s="1">
        <f t="shared" si="204"/>
        <v>0</v>
      </c>
      <c r="O643" s="1">
        <f t="shared" si="205"/>
        <v>181.52452428571431</v>
      </c>
      <c r="P643" s="1">
        <f t="shared" si="206"/>
        <v>161.08387714285712</v>
      </c>
      <c r="Q643" s="1">
        <f t="shared" si="207"/>
        <v>1.1268944323008157</v>
      </c>
      <c r="R643" s="1">
        <f t="shared" si="208"/>
        <v>52.98309192909835</v>
      </c>
      <c r="S643" s="1">
        <f t="shared" si="209"/>
        <v>71.928326892758918</v>
      </c>
      <c r="T643" s="1">
        <f t="shared" si="210"/>
        <v>37.128433416914099</v>
      </c>
      <c r="U643" s="1">
        <f t="shared" si="211"/>
        <v>0.45559503000172202</v>
      </c>
      <c r="V643" s="1">
        <f t="shared" si="212"/>
        <v>0.50472040710595578</v>
      </c>
      <c r="W643" s="1">
        <f t="shared" si="213"/>
        <v>0.38049516899866026</v>
      </c>
      <c r="X643" s="1" t="b">
        <f t="shared" si="199"/>
        <v>1</v>
      </c>
      <c r="Y643" s="1" t="b">
        <f t="shared" si="200"/>
        <v>0</v>
      </c>
      <c r="Z643" s="1" t="b">
        <f t="shared" si="201"/>
        <v>1</v>
      </c>
      <c r="AA643" s="1" t="b">
        <f t="shared" si="202"/>
        <v>0</v>
      </c>
      <c r="AB643" s="1" t="str">
        <f t="shared" si="214"/>
        <v/>
      </c>
      <c r="AC643" s="1" t="str">
        <f t="shared" si="215"/>
        <v/>
      </c>
      <c r="AD643" s="1">
        <f t="shared" si="216"/>
        <v>0</v>
      </c>
      <c r="AE643" s="1">
        <f t="shared" si="217"/>
        <v>0</v>
      </c>
      <c r="AF643" s="1">
        <f>SUM($AE$2:AE642)</f>
        <v>36.57000000000005</v>
      </c>
    </row>
    <row r="644" spans="1:32" x14ac:dyDescent="0.25">
      <c r="A644" t="s">
        <v>8</v>
      </c>
      <c r="B644" t="s">
        <v>650</v>
      </c>
      <c r="C644">
        <v>253</v>
      </c>
      <c r="D644">
        <v>256.95999999999998</v>
      </c>
      <c r="E644">
        <v>257.38</v>
      </c>
      <c r="F644">
        <v>250.08</v>
      </c>
      <c r="G644">
        <v>60941</v>
      </c>
      <c r="H644" s="1">
        <f t="shared" ref="H644:H707" si="218">($D644*(2/(3+1))) +(H643*(1-(2/(3+1))))</f>
        <v>255.30657785258597</v>
      </c>
      <c r="I644" s="1">
        <f t="shared" ref="I644:I707" si="219">($D644*(2/(9+1))) +(H643*(1-(2/(9+1))))</f>
        <v>254.31452456413757</v>
      </c>
      <c r="J644" s="1">
        <f t="shared" ref="J644:J707" si="220">($D644*(2/(50+1))) +(H643*(1-(2/(50+1))))</f>
        <v>253.78283587359658</v>
      </c>
      <c r="K644" s="1">
        <f t="shared" ref="K644:K707" si="221">($D644*(2/(200+1))) +(I643*(1-(2/(200+1))))</f>
        <v>253.49784465933715</v>
      </c>
      <c r="L644">
        <v>1.177</v>
      </c>
      <c r="M644" s="1">
        <f t="shared" si="203"/>
        <v>298.92268999999999</v>
      </c>
      <c r="N644" s="1">
        <f t="shared" si="204"/>
        <v>0</v>
      </c>
      <c r="O644" s="1">
        <f t="shared" si="205"/>
        <v>183.31868714285719</v>
      </c>
      <c r="P644" s="1">
        <f t="shared" si="206"/>
        <v>148.14666857142856</v>
      </c>
      <c r="Q644" s="1">
        <f t="shared" si="207"/>
        <v>1.2374134964396484</v>
      </c>
      <c r="R644" s="1">
        <f t="shared" si="208"/>
        <v>55.30553464563971</v>
      </c>
      <c r="S644" s="1">
        <f t="shared" si="209"/>
        <v>71.928326892758918</v>
      </c>
      <c r="T644" s="1">
        <f t="shared" si="210"/>
        <v>37.128433416914099</v>
      </c>
      <c r="U644" s="1">
        <f t="shared" si="211"/>
        <v>0.52233209395720237</v>
      </c>
      <c r="V644" s="1">
        <f t="shared" si="212"/>
        <v>0.48896356197946222</v>
      </c>
      <c r="W644" s="1">
        <f t="shared" si="213"/>
        <v>0.44748675089841372</v>
      </c>
      <c r="X644" s="1" t="b">
        <f t="shared" ref="X644:X707" si="222">IF(AND((I644&gt;J644),(J644&gt;K644)),TRUE,FALSE)</f>
        <v>1</v>
      </c>
      <c r="Y644" s="1" t="b">
        <f t="shared" ref="Y644:Y707" si="223">IF(U644&lt;0.3,TRUE,FALSE)</f>
        <v>0</v>
      </c>
      <c r="Z644" s="1" t="b">
        <f t="shared" ref="Z644:Z707" si="224">IF(V644&gt;W644,TRUE,FALSE)</f>
        <v>1</v>
      </c>
      <c r="AA644" s="1" t="b">
        <f t="shared" ref="AA644:AA707" si="225">IF(V644&lt;W644,TRUE,FALSE)</f>
        <v>0</v>
      </c>
      <c r="AB644" s="1" t="str">
        <f t="shared" si="214"/>
        <v/>
      </c>
      <c r="AC644" s="1" t="str">
        <f t="shared" si="215"/>
        <v/>
      </c>
      <c r="AD644" s="1">
        <f t="shared" si="216"/>
        <v>0</v>
      </c>
      <c r="AE644" s="1">
        <f t="shared" si="217"/>
        <v>0</v>
      </c>
      <c r="AF644" s="1">
        <f>SUM($AE$2:AE643)</f>
        <v>36.57000000000005</v>
      </c>
    </row>
    <row r="645" spans="1:32" x14ac:dyDescent="0.25">
      <c r="A645" t="s">
        <v>8</v>
      </c>
      <c r="B645" t="s">
        <v>651</v>
      </c>
      <c r="C645">
        <v>258.70999999999998</v>
      </c>
      <c r="D645">
        <v>259.2</v>
      </c>
      <c r="E645">
        <v>261.42</v>
      </c>
      <c r="F645">
        <v>256.06</v>
      </c>
      <c r="G645">
        <v>87599</v>
      </c>
      <c r="H645" s="1">
        <f t="shared" si="218"/>
        <v>257.25328892629295</v>
      </c>
      <c r="I645" s="1">
        <f t="shared" si="219"/>
        <v>256.08526228206881</v>
      </c>
      <c r="J645" s="1">
        <f t="shared" si="220"/>
        <v>255.45926107405319</v>
      </c>
      <c r="K645" s="1">
        <f t="shared" si="221"/>
        <v>254.3631362600168</v>
      </c>
      <c r="L645">
        <v>0.872</v>
      </c>
      <c r="M645" s="1">
        <f t="shared" ref="M645:M708" si="226">IF(L645&gt;0,L645*D644,0)</f>
        <v>224.06911999999997</v>
      </c>
      <c r="N645" s="1">
        <f t="shared" ref="N645:N708" si="227">IF(L645&lt;0,L645*D644*-1,0)</f>
        <v>0</v>
      </c>
      <c r="O645" s="1">
        <f t="shared" si="205"/>
        <v>180.38793285714289</v>
      </c>
      <c r="P645" s="1">
        <f t="shared" si="206"/>
        <v>148.14666857142856</v>
      </c>
      <c r="Q645" s="1">
        <f t="shared" si="207"/>
        <v>1.217630707437537</v>
      </c>
      <c r="R645" s="1">
        <f t="shared" si="208"/>
        <v>54.906829318056481</v>
      </c>
      <c r="S645" s="1">
        <f t="shared" si="209"/>
        <v>71.928326892758918</v>
      </c>
      <c r="T645" s="1">
        <f t="shared" si="210"/>
        <v>41.689579736554123</v>
      </c>
      <c r="U645" s="1">
        <f t="shared" si="211"/>
        <v>0.43709646809194158</v>
      </c>
      <c r="V645" s="1">
        <f t="shared" si="212"/>
        <v>0.47971428102457198</v>
      </c>
      <c r="W645" s="1">
        <f t="shared" si="213"/>
        <v>0.49221734406526385</v>
      </c>
      <c r="X645" s="1" t="b">
        <f t="shared" si="222"/>
        <v>1</v>
      </c>
      <c r="Y645" s="1" t="b">
        <f t="shared" si="223"/>
        <v>0</v>
      </c>
      <c r="Z645" s="1" t="b">
        <f t="shared" si="224"/>
        <v>0</v>
      </c>
      <c r="AA645" s="1" t="b">
        <f t="shared" si="225"/>
        <v>1</v>
      </c>
      <c r="AB645" s="1" t="str">
        <f t="shared" si="214"/>
        <v/>
      </c>
      <c r="AC645" s="1" t="str">
        <f t="shared" si="215"/>
        <v/>
      </c>
      <c r="AD645" s="1">
        <f t="shared" si="216"/>
        <v>0</v>
      </c>
      <c r="AE645" s="1">
        <f t="shared" si="217"/>
        <v>0</v>
      </c>
      <c r="AF645" s="1">
        <f>SUM($AE$2:AE644)</f>
        <v>36.57000000000005</v>
      </c>
    </row>
    <row r="646" spans="1:32" x14ac:dyDescent="0.25">
      <c r="A646" t="s">
        <v>8</v>
      </c>
      <c r="B646" t="s">
        <v>652</v>
      </c>
      <c r="C646">
        <v>260.89</v>
      </c>
      <c r="D646">
        <v>260.58999999999997</v>
      </c>
      <c r="E646">
        <v>261.29000000000002</v>
      </c>
      <c r="F646">
        <v>257.38</v>
      </c>
      <c r="G646">
        <v>99896</v>
      </c>
      <c r="H646" s="1">
        <f t="shared" si="218"/>
        <v>258.92164446314644</v>
      </c>
      <c r="I646" s="1">
        <f t="shared" si="219"/>
        <v>257.92063114103439</v>
      </c>
      <c r="J646" s="1">
        <f t="shared" si="220"/>
        <v>257.38414034094814</v>
      </c>
      <c r="K646" s="1">
        <f t="shared" si="221"/>
        <v>256.13008554294379</v>
      </c>
      <c r="L646">
        <v>0.53600000000000003</v>
      </c>
      <c r="M646" s="1">
        <f t="shared" si="226"/>
        <v>138.93119999999999</v>
      </c>
      <c r="N646" s="1">
        <f t="shared" si="227"/>
        <v>0</v>
      </c>
      <c r="O646" s="1">
        <f t="shared" si="205"/>
        <v>194.31917357142859</v>
      </c>
      <c r="P646" s="1">
        <f t="shared" si="206"/>
        <v>148.14666857142856</v>
      </c>
      <c r="Q646" s="1">
        <f t="shared" si="207"/>
        <v>1.3116675214180606</v>
      </c>
      <c r="R646" s="1">
        <f t="shared" si="208"/>
        <v>56.741183983648142</v>
      </c>
      <c r="S646" s="1">
        <f t="shared" si="209"/>
        <v>71.928326892758918</v>
      </c>
      <c r="T646" s="1">
        <f t="shared" si="210"/>
        <v>43.779935545539708</v>
      </c>
      <c r="U646" s="1">
        <f t="shared" si="211"/>
        <v>0.46046142666653245</v>
      </c>
      <c r="V646" s="1">
        <f t="shared" si="212"/>
        <v>0.44877894737923701</v>
      </c>
      <c r="W646" s="1">
        <f t="shared" si="213"/>
        <v>0.46887125467934965</v>
      </c>
      <c r="X646" s="1" t="b">
        <f t="shared" si="222"/>
        <v>1</v>
      </c>
      <c r="Y646" s="1" t="b">
        <f t="shared" si="223"/>
        <v>0</v>
      </c>
      <c r="Z646" s="1" t="b">
        <f t="shared" si="224"/>
        <v>0</v>
      </c>
      <c r="AA646" s="1" t="b">
        <f t="shared" si="225"/>
        <v>1</v>
      </c>
      <c r="AB646" s="1" t="str">
        <f t="shared" si="214"/>
        <v/>
      </c>
      <c r="AC646" s="1" t="str">
        <f t="shared" si="215"/>
        <v/>
      </c>
      <c r="AD646" s="1">
        <f t="shared" si="216"/>
        <v>0</v>
      </c>
      <c r="AE646" s="1">
        <f t="shared" si="217"/>
        <v>0</v>
      </c>
      <c r="AF646" s="1">
        <f>SUM($AE$2:AE645)</f>
        <v>36.57000000000005</v>
      </c>
    </row>
    <row r="647" spans="1:32" x14ac:dyDescent="0.25">
      <c r="A647" t="s">
        <v>8</v>
      </c>
      <c r="B647" t="s">
        <v>653</v>
      </c>
      <c r="C647">
        <v>256.89</v>
      </c>
      <c r="D647">
        <v>257.97000000000003</v>
      </c>
      <c r="E647">
        <v>258.88</v>
      </c>
      <c r="F647">
        <v>254.18</v>
      </c>
      <c r="G647">
        <v>132312</v>
      </c>
      <c r="H647" s="1">
        <f t="shared" si="218"/>
        <v>258.44582223157323</v>
      </c>
      <c r="I647" s="1">
        <f t="shared" si="219"/>
        <v>258.73131557051715</v>
      </c>
      <c r="J647" s="1">
        <f t="shared" si="220"/>
        <v>258.88432507243482</v>
      </c>
      <c r="K647" s="1">
        <f t="shared" si="221"/>
        <v>257.92112237346191</v>
      </c>
      <c r="L647">
        <v>-1.0049999999999999</v>
      </c>
      <c r="M647" s="1">
        <f t="shared" si="226"/>
        <v>0</v>
      </c>
      <c r="N647" s="1">
        <f t="shared" si="227"/>
        <v>261.89294999999993</v>
      </c>
      <c r="O647" s="1">
        <f t="shared" si="205"/>
        <v>204.24283071428573</v>
      </c>
      <c r="P647" s="1">
        <f t="shared" si="206"/>
        <v>135.85267285714286</v>
      </c>
      <c r="Q647" s="1">
        <f t="shared" si="207"/>
        <v>1.5034141501879699</v>
      </c>
      <c r="R647" s="1">
        <f t="shared" si="208"/>
        <v>60.054551903650676</v>
      </c>
      <c r="S647" s="1">
        <f t="shared" si="209"/>
        <v>71.928326892758918</v>
      </c>
      <c r="T647" s="1">
        <f t="shared" si="210"/>
        <v>43.779935545539708</v>
      </c>
      <c r="U647" s="1">
        <f t="shared" si="211"/>
        <v>0.5781721647023621</v>
      </c>
      <c r="V647" s="1">
        <f t="shared" si="212"/>
        <v>0.51931679568444733</v>
      </c>
      <c r="W647" s="1">
        <f t="shared" si="213"/>
        <v>0.49951553835450963</v>
      </c>
      <c r="X647" s="1" t="b">
        <f t="shared" si="222"/>
        <v>0</v>
      </c>
      <c r="Y647" s="1" t="b">
        <f t="shared" si="223"/>
        <v>0</v>
      </c>
      <c r="Z647" s="1" t="b">
        <f t="shared" si="224"/>
        <v>1</v>
      </c>
      <c r="AA647" s="1" t="b">
        <f t="shared" si="225"/>
        <v>0</v>
      </c>
      <c r="AB647" s="1" t="str">
        <f t="shared" si="214"/>
        <v/>
      </c>
      <c r="AC647" s="1" t="str">
        <f t="shared" si="215"/>
        <v/>
      </c>
      <c r="AD647" s="1">
        <f t="shared" si="216"/>
        <v>0</v>
      </c>
      <c r="AE647" s="1">
        <f t="shared" si="217"/>
        <v>0</v>
      </c>
      <c r="AF647" s="1">
        <f>SUM($AE$2:AE646)</f>
        <v>36.57000000000005</v>
      </c>
    </row>
    <row r="648" spans="1:32" x14ac:dyDescent="0.25">
      <c r="A648" t="s">
        <v>8</v>
      </c>
      <c r="B648" t="s">
        <v>654</v>
      </c>
      <c r="C648">
        <v>259.02999999999997</v>
      </c>
      <c r="D648">
        <v>265.8</v>
      </c>
      <c r="E648">
        <v>267.43</v>
      </c>
      <c r="F648">
        <v>258.31</v>
      </c>
      <c r="G648">
        <v>160754</v>
      </c>
      <c r="H648" s="1">
        <f t="shared" si="218"/>
        <v>262.12291111578662</v>
      </c>
      <c r="I648" s="1">
        <f t="shared" si="219"/>
        <v>259.91665778525862</v>
      </c>
      <c r="J648" s="1">
        <f t="shared" si="220"/>
        <v>258.73422135974681</v>
      </c>
      <c r="K648" s="1">
        <f t="shared" si="221"/>
        <v>258.80165073896973</v>
      </c>
      <c r="L648">
        <v>3.0350000000000001</v>
      </c>
      <c r="M648" s="1">
        <f t="shared" si="226"/>
        <v>782.93895000000009</v>
      </c>
      <c r="N648" s="1">
        <f t="shared" si="227"/>
        <v>0</v>
      </c>
      <c r="O648" s="1">
        <f t="shared" si="205"/>
        <v>154.80982071428571</v>
      </c>
      <c r="P648" s="1">
        <f t="shared" si="206"/>
        <v>154.55931214285712</v>
      </c>
      <c r="Q648" s="1">
        <f t="shared" si="207"/>
        <v>1.0016207924838398</v>
      </c>
      <c r="R648" s="1">
        <f t="shared" si="208"/>
        <v>50.040487001582065</v>
      </c>
      <c r="S648" s="1">
        <f t="shared" si="209"/>
        <v>71.928326892758918</v>
      </c>
      <c r="T648" s="1">
        <f t="shared" si="210"/>
        <v>43.779935545539708</v>
      </c>
      <c r="U648" s="1">
        <f t="shared" si="211"/>
        <v>0.22241240640775869</v>
      </c>
      <c r="V648" s="1">
        <f t="shared" si="212"/>
        <v>0.40029228555506041</v>
      </c>
      <c r="W648" s="1">
        <f t="shared" si="213"/>
        <v>0.42453561646714871</v>
      </c>
      <c r="X648" s="1" t="b">
        <f t="shared" si="222"/>
        <v>0</v>
      </c>
      <c r="Y648" s="1" t="b">
        <f t="shared" si="223"/>
        <v>1</v>
      </c>
      <c r="Z648" s="1" t="b">
        <f t="shared" si="224"/>
        <v>0</v>
      </c>
      <c r="AA648" s="1" t="b">
        <f t="shared" si="225"/>
        <v>1</v>
      </c>
      <c r="AB648" s="1" t="str">
        <f t="shared" si="214"/>
        <v/>
      </c>
      <c r="AC648" s="1" t="str">
        <f t="shared" si="215"/>
        <v/>
      </c>
      <c r="AD648" s="1">
        <f t="shared" si="216"/>
        <v>0</v>
      </c>
      <c r="AE648" s="1">
        <f t="shared" si="217"/>
        <v>0</v>
      </c>
      <c r="AF648" s="1">
        <f>SUM($AE$2:AE647)</f>
        <v>36.57000000000005</v>
      </c>
    </row>
    <row r="649" spans="1:32" x14ac:dyDescent="0.25">
      <c r="A649" t="s">
        <v>8</v>
      </c>
      <c r="B649" t="s">
        <v>655</v>
      </c>
      <c r="C649">
        <v>273.24</v>
      </c>
      <c r="D649">
        <v>276.02</v>
      </c>
      <c r="E649">
        <v>276.97000000000003</v>
      </c>
      <c r="F649">
        <v>271.62</v>
      </c>
      <c r="G649">
        <v>154702</v>
      </c>
      <c r="H649" s="1">
        <f t="shared" si="218"/>
        <v>269.07145555789327</v>
      </c>
      <c r="I649" s="1">
        <f t="shared" si="219"/>
        <v>264.90232889262933</v>
      </c>
      <c r="J649" s="1">
        <f t="shared" si="220"/>
        <v>262.66789499359891</v>
      </c>
      <c r="K649" s="1">
        <f t="shared" si="221"/>
        <v>260.07689004610182</v>
      </c>
      <c r="L649">
        <v>3.8450000000000002</v>
      </c>
      <c r="M649" s="1">
        <f t="shared" si="226"/>
        <v>1022.0010000000001</v>
      </c>
      <c r="N649" s="1">
        <f t="shared" si="227"/>
        <v>0</v>
      </c>
      <c r="O649" s="1">
        <f t="shared" si="205"/>
        <v>180.29711142857141</v>
      </c>
      <c r="P649" s="1">
        <f t="shared" si="206"/>
        <v>154.55931214285712</v>
      </c>
      <c r="Q649" s="1">
        <f t="shared" si="207"/>
        <v>1.1665237696058404</v>
      </c>
      <c r="R649" s="1">
        <f t="shared" si="208"/>
        <v>53.843109684324766</v>
      </c>
      <c r="S649" s="1">
        <f t="shared" si="209"/>
        <v>71.928326892758918</v>
      </c>
      <c r="T649" s="1">
        <f t="shared" si="210"/>
        <v>43.779935545539708</v>
      </c>
      <c r="U649" s="1">
        <f t="shared" si="211"/>
        <v>0.35750441347260875</v>
      </c>
      <c r="V649" s="1">
        <f t="shared" si="212"/>
        <v>0.28995840994018374</v>
      </c>
      <c r="W649" s="1">
        <f t="shared" si="213"/>
        <v>0.40463760281231553</v>
      </c>
      <c r="X649" s="1" t="b">
        <f t="shared" si="222"/>
        <v>1</v>
      </c>
      <c r="Y649" s="1" t="b">
        <f t="shared" si="223"/>
        <v>0</v>
      </c>
      <c r="Z649" s="1" t="b">
        <f t="shared" si="224"/>
        <v>0</v>
      </c>
      <c r="AA649" s="1" t="b">
        <f t="shared" si="225"/>
        <v>1</v>
      </c>
      <c r="AB649" s="1" t="str">
        <f t="shared" si="214"/>
        <v/>
      </c>
      <c r="AC649" s="1" t="str">
        <f t="shared" si="215"/>
        <v/>
      </c>
      <c r="AD649" s="1">
        <f t="shared" si="216"/>
        <v>0</v>
      </c>
      <c r="AE649" s="1">
        <f t="shared" si="217"/>
        <v>0</v>
      </c>
      <c r="AF649" s="1">
        <f>SUM($AE$2:AE648)</f>
        <v>36.57000000000005</v>
      </c>
    </row>
    <row r="650" spans="1:32" x14ac:dyDescent="0.25">
      <c r="A650" t="s">
        <v>8</v>
      </c>
      <c r="B650" t="s">
        <v>656</v>
      </c>
      <c r="C650">
        <v>278.06</v>
      </c>
      <c r="D650">
        <v>286</v>
      </c>
      <c r="E650">
        <v>289.12</v>
      </c>
      <c r="F650">
        <v>276.04000000000002</v>
      </c>
      <c r="G650">
        <v>203083</v>
      </c>
      <c r="H650" s="1">
        <f t="shared" si="218"/>
        <v>277.53572777894664</v>
      </c>
      <c r="I650" s="1">
        <f t="shared" si="219"/>
        <v>272.45716444631461</v>
      </c>
      <c r="J650" s="1">
        <f t="shared" si="220"/>
        <v>269.73532004581904</v>
      </c>
      <c r="K650" s="1">
        <f t="shared" si="221"/>
        <v>265.11225596832458</v>
      </c>
      <c r="L650">
        <v>3.6160000000000001</v>
      </c>
      <c r="M650" s="1">
        <f t="shared" si="226"/>
        <v>998.08831999999995</v>
      </c>
      <c r="N650" s="1">
        <f t="shared" si="227"/>
        <v>0</v>
      </c>
      <c r="O650" s="1">
        <f t="shared" si="205"/>
        <v>233.93183999999999</v>
      </c>
      <c r="P650" s="1">
        <f t="shared" si="206"/>
        <v>154.55931214285712</v>
      </c>
      <c r="Q650" s="1">
        <f t="shared" si="207"/>
        <v>1.5135408973855933</v>
      </c>
      <c r="R650" s="1">
        <f t="shared" si="208"/>
        <v>60.215487202132699</v>
      </c>
      <c r="S650" s="1">
        <f t="shared" si="209"/>
        <v>70.669675196837133</v>
      </c>
      <c r="T650" s="1">
        <f t="shared" si="210"/>
        <v>43.779935545539708</v>
      </c>
      <c r="U650" s="1">
        <f t="shared" si="211"/>
        <v>0.61122018545835866</v>
      </c>
      <c r="V650" s="1">
        <f t="shared" si="212"/>
        <v>0.4843622994654837</v>
      </c>
      <c r="W650" s="1">
        <f t="shared" si="213"/>
        <v>0.44232729251027203</v>
      </c>
      <c r="X650" s="1" t="b">
        <f t="shared" si="222"/>
        <v>1</v>
      </c>
      <c r="Y650" s="1" t="b">
        <f t="shared" si="223"/>
        <v>0</v>
      </c>
      <c r="Z650" s="1" t="b">
        <f t="shared" si="224"/>
        <v>1</v>
      </c>
      <c r="AA650" s="1" t="b">
        <f t="shared" si="225"/>
        <v>0</v>
      </c>
      <c r="AB650" s="1" t="str">
        <f t="shared" si="214"/>
        <v/>
      </c>
      <c r="AC650" s="1" t="str">
        <f t="shared" si="215"/>
        <v/>
      </c>
      <c r="AD650" s="1">
        <f t="shared" si="216"/>
        <v>0</v>
      </c>
      <c r="AE650" s="1">
        <f t="shared" si="217"/>
        <v>0</v>
      </c>
      <c r="AF650" s="1">
        <f>SUM($AE$2:AE649)</f>
        <v>36.57000000000005</v>
      </c>
    </row>
    <row r="651" spans="1:32" x14ac:dyDescent="0.25">
      <c r="A651" t="s">
        <v>8</v>
      </c>
      <c r="B651" t="s">
        <v>657</v>
      </c>
      <c r="C651">
        <v>289.26</v>
      </c>
      <c r="D651">
        <v>291.95999999999998</v>
      </c>
      <c r="E651">
        <v>292.48</v>
      </c>
      <c r="F651">
        <v>284.10000000000002</v>
      </c>
      <c r="G651">
        <v>129809</v>
      </c>
      <c r="H651" s="1">
        <f t="shared" si="218"/>
        <v>284.74786388947331</v>
      </c>
      <c r="I651" s="1">
        <f t="shared" si="219"/>
        <v>280.42058222315734</v>
      </c>
      <c r="J651" s="1">
        <f t="shared" si="220"/>
        <v>278.10138551310558</v>
      </c>
      <c r="K651" s="1">
        <f t="shared" si="221"/>
        <v>272.65122251152542</v>
      </c>
      <c r="L651">
        <v>2.0840000000000001</v>
      </c>
      <c r="M651" s="1">
        <f t="shared" si="226"/>
        <v>596.024</v>
      </c>
      <c r="N651" s="1">
        <f t="shared" si="227"/>
        <v>0</v>
      </c>
      <c r="O651" s="1">
        <f t="shared" si="205"/>
        <v>299.71751928571433</v>
      </c>
      <c r="P651" s="1">
        <f t="shared" si="206"/>
        <v>154.55931214285712</v>
      </c>
      <c r="Q651" s="1">
        <f t="shared" si="207"/>
        <v>1.9391747745919663</v>
      </c>
      <c r="R651" s="1">
        <f t="shared" si="208"/>
        <v>65.976844635282845</v>
      </c>
      <c r="S651" s="1">
        <f t="shared" si="209"/>
        <v>65.976844635282845</v>
      </c>
      <c r="T651" s="1">
        <f t="shared" si="210"/>
        <v>43.779935545539708</v>
      </c>
      <c r="U651" s="1">
        <f t="shared" si="211"/>
        <v>1</v>
      </c>
      <c r="V651" s="1">
        <f t="shared" si="212"/>
        <v>0.80561009272917938</v>
      </c>
      <c r="W651" s="1">
        <f t="shared" si="213"/>
        <v>0.54778425133468156</v>
      </c>
      <c r="X651" s="1" t="b">
        <f t="shared" si="222"/>
        <v>1</v>
      </c>
      <c r="Y651" s="1" t="b">
        <f t="shared" si="223"/>
        <v>0</v>
      </c>
      <c r="Z651" s="1" t="b">
        <f t="shared" si="224"/>
        <v>1</v>
      </c>
      <c r="AA651" s="1" t="b">
        <f t="shared" si="225"/>
        <v>0</v>
      </c>
      <c r="AB651" s="1" t="str">
        <f t="shared" si="214"/>
        <v/>
      </c>
      <c r="AC651" s="1" t="str">
        <f t="shared" si="215"/>
        <v/>
      </c>
      <c r="AD651" s="1">
        <f t="shared" si="216"/>
        <v>0</v>
      </c>
      <c r="AE651" s="1">
        <f t="shared" si="217"/>
        <v>0</v>
      </c>
      <c r="AF651" s="1">
        <f>SUM($AE$2:AE650)</f>
        <v>36.57000000000005</v>
      </c>
    </row>
    <row r="652" spans="1:32" x14ac:dyDescent="0.25">
      <c r="A652" t="s">
        <v>8</v>
      </c>
      <c r="B652" t="s">
        <v>658</v>
      </c>
      <c r="C652">
        <v>290.17</v>
      </c>
      <c r="D652">
        <v>284.17</v>
      </c>
      <c r="E652">
        <v>290.25</v>
      </c>
      <c r="F652">
        <v>282.10000000000002</v>
      </c>
      <c r="G652">
        <v>101509</v>
      </c>
      <c r="H652" s="1">
        <f t="shared" si="218"/>
        <v>284.45893194473666</v>
      </c>
      <c r="I652" s="1">
        <f t="shared" si="219"/>
        <v>284.63229111157864</v>
      </c>
      <c r="J652" s="1">
        <f t="shared" si="220"/>
        <v>284.72520256047437</v>
      </c>
      <c r="K652" s="1">
        <f t="shared" si="221"/>
        <v>280.45788986272794</v>
      </c>
      <c r="L652">
        <v>-2.6680000000000001</v>
      </c>
      <c r="M652" s="1">
        <f t="shared" si="226"/>
        <v>0</v>
      </c>
      <c r="N652" s="1">
        <f t="shared" si="227"/>
        <v>778.94928000000004</v>
      </c>
      <c r="O652" s="1">
        <f t="shared" si="205"/>
        <v>342.29066214285723</v>
      </c>
      <c r="P652" s="1">
        <f t="shared" si="206"/>
        <v>57.567134999999993</v>
      </c>
      <c r="Q652" s="1">
        <f t="shared" si="207"/>
        <v>5.9459388094067434</v>
      </c>
      <c r="R652" s="1">
        <f t="shared" si="208"/>
        <v>85.603098048521247</v>
      </c>
      <c r="S652" s="1">
        <f t="shared" si="209"/>
        <v>85.603098048521247</v>
      </c>
      <c r="T652" s="1">
        <f t="shared" si="210"/>
        <v>43.779935545539708</v>
      </c>
      <c r="U652" s="1">
        <f t="shared" si="211"/>
        <v>1</v>
      </c>
      <c r="V652" s="1">
        <f t="shared" si="212"/>
        <v>1</v>
      </c>
      <c r="W652" s="1">
        <f t="shared" si="213"/>
        <v>0.74218114973274185</v>
      </c>
      <c r="X652" s="1" t="b">
        <f t="shared" si="222"/>
        <v>0</v>
      </c>
      <c r="Y652" s="1" t="b">
        <f t="shared" si="223"/>
        <v>0</v>
      </c>
      <c r="Z652" s="1" t="b">
        <f t="shared" si="224"/>
        <v>1</v>
      </c>
      <c r="AA652" s="1" t="b">
        <f t="shared" si="225"/>
        <v>0</v>
      </c>
      <c r="AB652" s="1" t="str">
        <f t="shared" si="214"/>
        <v/>
      </c>
      <c r="AC652" s="1" t="str">
        <f t="shared" si="215"/>
        <v/>
      </c>
      <c r="AD652" s="1">
        <f t="shared" si="216"/>
        <v>0</v>
      </c>
      <c r="AE652" s="1">
        <f t="shared" si="217"/>
        <v>0</v>
      </c>
      <c r="AF652" s="1">
        <f>SUM($AE$2:AE651)</f>
        <v>36.57000000000005</v>
      </c>
    </row>
    <row r="653" spans="1:32" x14ac:dyDescent="0.25">
      <c r="A653" t="s">
        <v>8</v>
      </c>
      <c r="B653" t="s">
        <v>659</v>
      </c>
      <c r="C653">
        <v>285.08999999999997</v>
      </c>
      <c r="D653">
        <v>289</v>
      </c>
      <c r="E653">
        <v>289.5</v>
      </c>
      <c r="F653">
        <v>283.57</v>
      </c>
      <c r="G653">
        <v>59172</v>
      </c>
      <c r="H653" s="1">
        <f t="shared" si="218"/>
        <v>286.7294659723683</v>
      </c>
      <c r="I653" s="1">
        <f t="shared" si="219"/>
        <v>285.36714555578936</v>
      </c>
      <c r="J653" s="1">
        <f t="shared" si="220"/>
        <v>284.63701304494305</v>
      </c>
      <c r="K653" s="1">
        <f t="shared" si="221"/>
        <v>284.6757509015132</v>
      </c>
      <c r="L653">
        <v>1.7</v>
      </c>
      <c r="M653" s="1">
        <f t="shared" si="226"/>
        <v>483.089</v>
      </c>
      <c r="N653" s="1">
        <f t="shared" si="227"/>
        <v>0</v>
      </c>
      <c r="O653" s="1">
        <f t="shared" si="205"/>
        <v>342.29066214285723</v>
      </c>
      <c r="P653" s="1">
        <f t="shared" si="206"/>
        <v>84.84511928571429</v>
      </c>
      <c r="Q653" s="1">
        <f t="shared" si="207"/>
        <v>4.0342999694561108</v>
      </c>
      <c r="R653" s="1">
        <f t="shared" si="208"/>
        <v>80.136265100070375</v>
      </c>
      <c r="S653" s="1">
        <f t="shared" si="209"/>
        <v>85.603098048521247</v>
      </c>
      <c r="T653" s="1">
        <f t="shared" si="210"/>
        <v>45.980334990080692</v>
      </c>
      <c r="U653" s="1">
        <f t="shared" si="211"/>
        <v>0.86202797264825504</v>
      </c>
      <c r="V653" s="1">
        <f t="shared" si="212"/>
        <v>0.93101398632412757</v>
      </c>
      <c r="W653" s="1">
        <f t="shared" si="213"/>
        <v>0.86831203952665348</v>
      </c>
      <c r="X653" s="1" t="b">
        <f t="shared" si="222"/>
        <v>0</v>
      </c>
      <c r="Y653" s="1" t="b">
        <f t="shared" si="223"/>
        <v>0</v>
      </c>
      <c r="Z653" s="1" t="b">
        <f t="shared" si="224"/>
        <v>1</v>
      </c>
      <c r="AA653" s="1" t="b">
        <f t="shared" si="225"/>
        <v>0</v>
      </c>
      <c r="AB653" s="1" t="str">
        <f t="shared" si="214"/>
        <v/>
      </c>
      <c r="AC653" s="1" t="str">
        <f t="shared" si="215"/>
        <v/>
      </c>
      <c r="AD653" s="1">
        <f t="shared" si="216"/>
        <v>0</v>
      </c>
      <c r="AE653" s="1">
        <f t="shared" si="217"/>
        <v>0</v>
      </c>
      <c r="AF653" s="1">
        <f>SUM($AE$2:AE652)</f>
        <v>36.57000000000005</v>
      </c>
    </row>
    <row r="654" spans="1:32" x14ac:dyDescent="0.25">
      <c r="A654" t="s">
        <v>8</v>
      </c>
      <c r="B654" t="s">
        <v>660</v>
      </c>
      <c r="C654">
        <v>288.62</v>
      </c>
      <c r="D654">
        <v>287.02999999999997</v>
      </c>
      <c r="E654">
        <v>289.19</v>
      </c>
      <c r="F654">
        <v>283.61</v>
      </c>
      <c r="G654">
        <v>79247</v>
      </c>
      <c r="H654" s="1">
        <f t="shared" si="218"/>
        <v>286.87973298618414</v>
      </c>
      <c r="I654" s="1">
        <f t="shared" si="219"/>
        <v>286.78957277789465</v>
      </c>
      <c r="J654" s="1">
        <f t="shared" si="220"/>
        <v>286.74125162051075</v>
      </c>
      <c r="K654" s="1">
        <f t="shared" si="221"/>
        <v>285.38369137115467</v>
      </c>
      <c r="L654">
        <v>-0.68200000000000005</v>
      </c>
      <c r="M654" s="1">
        <f t="shared" si="226"/>
        <v>0</v>
      </c>
      <c r="N654" s="1">
        <f t="shared" si="227"/>
        <v>197.09800000000001</v>
      </c>
      <c r="O654" s="1">
        <f t="shared" si="205"/>
        <v>374.72336142857148</v>
      </c>
      <c r="P654" s="1">
        <f t="shared" si="206"/>
        <v>84.84511928571429</v>
      </c>
      <c r="Q654" s="1">
        <f t="shared" si="207"/>
        <v>4.4165576592178253</v>
      </c>
      <c r="R654" s="1">
        <f t="shared" si="208"/>
        <v>81.538090002638228</v>
      </c>
      <c r="S654" s="1">
        <f t="shared" si="209"/>
        <v>85.603098048521247</v>
      </c>
      <c r="T654" s="1">
        <f t="shared" si="210"/>
        <v>46.112864435910723</v>
      </c>
      <c r="U654" s="1">
        <f t="shared" si="211"/>
        <v>0.89706295268446001</v>
      </c>
      <c r="V654" s="1">
        <f t="shared" si="212"/>
        <v>0.87954546266635747</v>
      </c>
      <c r="W654" s="1">
        <f t="shared" si="213"/>
        <v>0.93977273133317873</v>
      </c>
      <c r="X654" s="1" t="b">
        <f t="shared" si="222"/>
        <v>1</v>
      </c>
      <c r="Y654" s="1" t="b">
        <f t="shared" si="223"/>
        <v>0</v>
      </c>
      <c r="Z654" s="1" t="b">
        <f t="shared" si="224"/>
        <v>0</v>
      </c>
      <c r="AA654" s="1" t="b">
        <f t="shared" si="225"/>
        <v>1</v>
      </c>
      <c r="AB654" s="1" t="str">
        <f t="shared" si="214"/>
        <v/>
      </c>
      <c r="AC654" s="1" t="str">
        <f t="shared" si="215"/>
        <v/>
      </c>
      <c r="AD654" s="1">
        <f t="shared" si="216"/>
        <v>0</v>
      </c>
      <c r="AE654" s="1">
        <f t="shared" si="217"/>
        <v>0</v>
      </c>
      <c r="AF654" s="1">
        <f>SUM($AE$2:AE653)</f>
        <v>36.57000000000005</v>
      </c>
    </row>
    <row r="655" spans="1:32" x14ac:dyDescent="0.25">
      <c r="A655" t="s">
        <v>8</v>
      </c>
      <c r="B655" t="s">
        <v>661</v>
      </c>
      <c r="C655">
        <v>289.2</v>
      </c>
      <c r="D655">
        <v>298</v>
      </c>
      <c r="E655">
        <v>298</v>
      </c>
      <c r="F655">
        <v>288.87</v>
      </c>
      <c r="G655">
        <v>92646</v>
      </c>
      <c r="H655" s="1">
        <f t="shared" si="218"/>
        <v>292.43986649309204</v>
      </c>
      <c r="I655" s="1">
        <f t="shared" si="219"/>
        <v>289.10378638894736</v>
      </c>
      <c r="J655" s="1">
        <f t="shared" si="220"/>
        <v>287.31582188868674</v>
      </c>
      <c r="K655" s="1">
        <f t="shared" si="221"/>
        <v>286.90111931741808</v>
      </c>
      <c r="L655">
        <v>3.8220000000000001</v>
      </c>
      <c r="M655" s="1">
        <f t="shared" si="226"/>
        <v>1097.0286599999999</v>
      </c>
      <c r="N655" s="1">
        <f t="shared" si="227"/>
        <v>0</v>
      </c>
      <c r="O655" s="1">
        <f t="shared" si="205"/>
        <v>326.37018285714288</v>
      </c>
      <c r="P655" s="1">
        <f t="shared" si="206"/>
        <v>98.92354785714285</v>
      </c>
      <c r="Q655" s="1">
        <f t="shared" si="207"/>
        <v>3.2992163132731505</v>
      </c>
      <c r="R655" s="1">
        <f t="shared" si="208"/>
        <v>76.739946838388704</v>
      </c>
      <c r="S655" s="1">
        <f t="shared" si="209"/>
        <v>85.603098048521247</v>
      </c>
      <c r="T655" s="1">
        <f t="shared" si="210"/>
        <v>50.040487001582065</v>
      </c>
      <c r="U655" s="1">
        <f t="shared" si="211"/>
        <v>0.75077332768299698</v>
      </c>
      <c r="V655" s="1">
        <f t="shared" si="212"/>
        <v>0.82391814018372855</v>
      </c>
      <c r="W655" s="1">
        <f t="shared" si="213"/>
        <v>0.87746606325392795</v>
      </c>
      <c r="X655" s="1" t="b">
        <f t="shared" si="222"/>
        <v>1</v>
      </c>
      <c r="Y655" s="1" t="b">
        <f t="shared" si="223"/>
        <v>0</v>
      </c>
      <c r="Z655" s="1" t="b">
        <f t="shared" si="224"/>
        <v>0</v>
      </c>
      <c r="AA655" s="1" t="b">
        <f t="shared" si="225"/>
        <v>1</v>
      </c>
      <c r="AB655" s="1" t="str">
        <f t="shared" si="214"/>
        <v/>
      </c>
      <c r="AC655" s="1" t="str">
        <f t="shared" si="215"/>
        <v/>
      </c>
      <c r="AD655" s="1">
        <f t="shared" si="216"/>
        <v>0</v>
      </c>
      <c r="AE655" s="1">
        <f t="shared" si="217"/>
        <v>0</v>
      </c>
      <c r="AF655" s="1">
        <f>SUM($AE$2:AE654)</f>
        <v>36.57000000000005</v>
      </c>
    </row>
    <row r="656" spans="1:32" x14ac:dyDescent="0.25">
      <c r="A656" t="s">
        <v>8</v>
      </c>
      <c r="B656" t="s">
        <v>662</v>
      </c>
      <c r="C656">
        <v>299</v>
      </c>
      <c r="D656">
        <v>296.07</v>
      </c>
      <c r="E656">
        <v>299</v>
      </c>
      <c r="F656">
        <v>289.79000000000002</v>
      </c>
      <c r="G656">
        <v>83426</v>
      </c>
      <c r="H656" s="1">
        <f t="shared" si="218"/>
        <v>294.25493324654599</v>
      </c>
      <c r="I656" s="1">
        <f t="shared" si="219"/>
        <v>293.16589319447365</v>
      </c>
      <c r="J656" s="1">
        <f t="shared" si="220"/>
        <v>292.58222466983352</v>
      </c>
      <c r="K656" s="1">
        <f t="shared" si="221"/>
        <v>289.17310194726633</v>
      </c>
      <c r="L656">
        <v>-0.64800000000000002</v>
      </c>
      <c r="M656" s="1">
        <f t="shared" si="226"/>
        <v>0</v>
      </c>
      <c r="N656" s="1">
        <f t="shared" si="227"/>
        <v>193.10400000000001</v>
      </c>
      <c r="O656" s="1">
        <f t="shared" si="205"/>
        <v>404.72937285714289</v>
      </c>
      <c r="P656" s="1">
        <f t="shared" si="206"/>
        <v>88.424302142857144</v>
      </c>
      <c r="Q656" s="1">
        <f t="shared" si="207"/>
        <v>4.5771282673316147</v>
      </c>
      <c r="R656" s="1">
        <f t="shared" si="208"/>
        <v>82.069625225269363</v>
      </c>
      <c r="S656" s="1">
        <f t="shared" si="209"/>
        <v>85.603098048521247</v>
      </c>
      <c r="T656" s="1">
        <f t="shared" si="210"/>
        <v>50.040487001582065</v>
      </c>
      <c r="U656" s="1">
        <f t="shared" si="211"/>
        <v>0.90064079325930135</v>
      </c>
      <c r="V656" s="1">
        <f t="shared" si="212"/>
        <v>0.82570706047114917</v>
      </c>
      <c r="W656" s="1">
        <f t="shared" si="213"/>
        <v>0.85262626156875332</v>
      </c>
      <c r="X656" s="1" t="b">
        <f t="shared" si="222"/>
        <v>1</v>
      </c>
      <c r="Y656" s="1" t="b">
        <f t="shared" si="223"/>
        <v>0</v>
      </c>
      <c r="Z656" s="1" t="b">
        <f t="shared" si="224"/>
        <v>0</v>
      </c>
      <c r="AA656" s="1" t="b">
        <f t="shared" si="225"/>
        <v>1</v>
      </c>
      <c r="AB656" s="1" t="str">
        <f t="shared" si="214"/>
        <v/>
      </c>
      <c r="AC656" s="1" t="str">
        <f t="shared" si="215"/>
        <v/>
      </c>
      <c r="AD656" s="1">
        <f t="shared" si="216"/>
        <v>0</v>
      </c>
      <c r="AE656" s="1">
        <f t="shared" si="217"/>
        <v>0</v>
      </c>
      <c r="AF656" s="1">
        <f>SUM($AE$2:AE655)</f>
        <v>36.57000000000005</v>
      </c>
    </row>
    <row r="657" spans="1:32" x14ac:dyDescent="0.25">
      <c r="A657" t="s">
        <v>8</v>
      </c>
      <c r="B657" t="s">
        <v>663</v>
      </c>
      <c r="C657">
        <v>289</v>
      </c>
      <c r="D657">
        <v>282.5</v>
      </c>
      <c r="E657">
        <v>290.74</v>
      </c>
      <c r="F657">
        <v>278.16000000000003</v>
      </c>
      <c r="G657">
        <v>109719</v>
      </c>
      <c r="H657" s="1">
        <f t="shared" si="218"/>
        <v>288.37746662327299</v>
      </c>
      <c r="I657" s="1">
        <f t="shared" si="219"/>
        <v>291.90394659723677</v>
      </c>
      <c r="J657" s="1">
        <f t="shared" si="220"/>
        <v>293.7939554721716</v>
      </c>
      <c r="K657" s="1">
        <f t="shared" si="221"/>
        <v>293.05976490398137</v>
      </c>
      <c r="L657">
        <v>-4.5830000000000002</v>
      </c>
      <c r="M657" s="1">
        <f t="shared" si="226"/>
        <v>0</v>
      </c>
      <c r="N657" s="1">
        <f t="shared" si="227"/>
        <v>1356.8888099999999</v>
      </c>
      <c r="O657" s="1">
        <f t="shared" si="205"/>
        <v>402.93521000000004</v>
      </c>
      <c r="P657" s="1">
        <f t="shared" si="206"/>
        <v>102.217445</v>
      </c>
      <c r="Q657" s="1">
        <f t="shared" si="207"/>
        <v>3.9419417106346186</v>
      </c>
      <c r="R657" s="1">
        <f t="shared" si="208"/>
        <v>79.765038550574388</v>
      </c>
      <c r="S657" s="1">
        <f t="shared" si="209"/>
        <v>85.603098048521247</v>
      </c>
      <c r="T657" s="1">
        <f t="shared" si="210"/>
        <v>50.040487001582065</v>
      </c>
      <c r="U657" s="1">
        <f t="shared" si="211"/>
        <v>0.83583715238903045</v>
      </c>
      <c r="V657" s="1">
        <f t="shared" si="212"/>
        <v>0.86823897282416596</v>
      </c>
      <c r="W657" s="1">
        <f t="shared" si="213"/>
        <v>0.84607855650394725</v>
      </c>
      <c r="X657" s="1" t="b">
        <f t="shared" si="222"/>
        <v>0</v>
      </c>
      <c r="Y657" s="1" t="b">
        <f t="shared" si="223"/>
        <v>0</v>
      </c>
      <c r="Z657" s="1" t="b">
        <f t="shared" si="224"/>
        <v>1</v>
      </c>
      <c r="AA657" s="1" t="b">
        <f t="shared" si="225"/>
        <v>0</v>
      </c>
      <c r="AB657" s="1" t="str">
        <f t="shared" si="214"/>
        <v/>
      </c>
      <c r="AC657" s="1" t="str">
        <f t="shared" si="215"/>
        <v/>
      </c>
      <c r="AD657" s="1">
        <f t="shared" si="216"/>
        <v>0</v>
      </c>
      <c r="AE657" s="1">
        <f t="shared" si="217"/>
        <v>0</v>
      </c>
      <c r="AF657" s="1">
        <f>SUM($AE$2:AE656)</f>
        <v>36.57000000000005</v>
      </c>
    </row>
    <row r="658" spans="1:32" x14ac:dyDescent="0.25">
      <c r="A658" t="s">
        <v>8</v>
      </c>
      <c r="B658" t="s">
        <v>664</v>
      </c>
      <c r="C658">
        <v>279.58999999999997</v>
      </c>
      <c r="D658">
        <v>281.39</v>
      </c>
      <c r="E658">
        <v>283.77999999999997</v>
      </c>
      <c r="F658">
        <v>267.39</v>
      </c>
      <c r="G658">
        <v>102077</v>
      </c>
      <c r="H658" s="1">
        <f t="shared" si="218"/>
        <v>284.88373331163649</v>
      </c>
      <c r="I658" s="1">
        <f t="shared" si="219"/>
        <v>286.9799732986184</v>
      </c>
      <c r="J658" s="1">
        <f t="shared" si="220"/>
        <v>288.10344832432116</v>
      </c>
      <c r="K658" s="1">
        <f t="shared" si="221"/>
        <v>291.7993302131847</v>
      </c>
      <c r="L658">
        <v>-0.39300000000000002</v>
      </c>
      <c r="M658" s="1">
        <f t="shared" si="226"/>
        <v>0</v>
      </c>
      <c r="N658" s="1">
        <f t="shared" si="227"/>
        <v>111.02250000000001</v>
      </c>
      <c r="O658" s="1">
        <f t="shared" ref="O658:O721" si="228">(SUM(M645:M657)/14)</f>
        <v>381.58358928571431</v>
      </c>
      <c r="P658" s="1">
        <f t="shared" ref="P658:P721" si="229">(SUM(N645:N657)/14)</f>
        <v>199.13807428571428</v>
      </c>
      <c r="Q658" s="1">
        <f t="shared" ref="Q658:Q721" si="230">O658/P658</f>
        <v>1.9161759530637796</v>
      </c>
      <c r="R658" s="1">
        <f t="shared" ref="R658:R721" si="231">IF(P658=0,100,100-(100/(1+Q658)))</f>
        <v>65.708516355147083</v>
      </c>
      <c r="S658" s="1">
        <f t="shared" si="209"/>
        <v>85.603098048521247</v>
      </c>
      <c r="T658" s="1">
        <f t="shared" si="210"/>
        <v>50.040487001582065</v>
      </c>
      <c r="U658" s="1">
        <f t="shared" si="211"/>
        <v>0.44057589958410942</v>
      </c>
      <c r="V658" s="1">
        <f t="shared" si="212"/>
        <v>0.63820652598656991</v>
      </c>
      <c r="W658" s="1">
        <f t="shared" si="213"/>
        <v>0.73195679322885954</v>
      </c>
      <c r="X658" s="1" t="b">
        <f t="shared" si="222"/>
        <v>0</v>
      </c>
      <c r="Y658" s="1" t="b">
        <f t="shared" si="223"/>
        <v>0</v>
      </c>
      <c r="Z658" s="1" t="b">
        <f t="shared" si="224"/>
        <v>0</v>
      </c>
      <c r="AA658" s="1" t="b">
        <f t="shared" si="225"/>
        <v>1</v>
      </c>
      <c r="AB658" s="1" t="str">
        <f t="shared" si="214"/>
        <v/>
      </c>
      <c r="AC658" s="1" t="str">
        <f t="shared" si="215"/>
        <v/>
      </c>
      <c r="AD658" s="1">
        <f t="shared" si="216"/>
        <v>0</v>
      </c>
      <c r="AE658" s="1">
        <f t="shared" si="217"/>
        <v>0</v>
      </c>
      <c r="AF658" s="1">
        <f>SUM($AE$2:AE657)</f>
        <v>36.57000000000005</v>
      </c>
    </row>
    <row r="659" spans="1:32" x14ac:dyDescent="0.25">
      <c r="A659" t="s">
        <v>8</v>
      </c>
      <c r="B659" t="s">
        <v>665</v>
      </c>
      <c r="C659">
        <v>270.23</v>
      </c>
      <c r="D659">
        <v>270.02</v>
      </c>
      <c r="E659">
        <v>273.97000000000003</v>
      </c>
      <c r="F659">
        <v>266.58999999999997</v>
      </c>
      <c r="G659">
        <v>79253</v>
      </c>
      <c r="H659" s="1">
        <f t="shared" si="218"/>
        <v>277.45186665581821</v>
      </c>
      <c r="I659" s="1">
        <f t="shared" si="219"/>
        <v>281.91098664930922</v>
      </c>
      <c r="J659" s="1">
        <f t="shared" si="220"/>
        <v>284.30084180921938</v>
      </c>
      <c r="K659" s="1">
        <f t="shared" si="221"/>
        <v>286.81121734539835</v>
      </c>
      <c r="L659">
        <v>-4.0410000000000004</v>
      </c>
      <c r="M659" s="1">
        <f t="shared" si="226"/>
        <v>0</v>
      </c>
      <c r="N659" s="1">
        <f t="shared" si="227"/>
        <v>1137.09699</v>
      </c>
      <c r="O659" s="1">
        <f t="shared" si="228"/>
        <v>365.57865214285715</v>
      </c>
      <c r="P659" s="1">
        <f t="shared" si="229"/>
        <v>207.06825285714285</v>
      </c>
      <c r="Q659" s="1">
        <f t="shared" si="230"/>
        <v>1.7654983180597521</v>
      </c>
      <c r="R659" s="1">
        <f t="shared" si="231"/>
        <v>63.840151575228916</v>
      </c>
      <c r="S659" s="1">
        <f t="shared" si="209"/>
        <v>85.603098048521247</v>
      </c>
      <c r="T659" s="1">
        <f t="shared" si="210"/>
        <v>50.040487001582065</v>
      </c>
      <c r="U659" s="1">
        <f t="shared" si="211"/>
        <v>0.38803856543133569</v>
      </c>
      <c r="V659" s="1">
        <f t="shared" si="212"/>
        <v>0.41430723250772256</v>
      </c>
      <c r="W659" s="1">
        <f t="shared" si="213"/>
        <v>0.64127310266594428</v>
      </c>
      <c r="X659" s="1" t="b">
        <f t="shared" si="222"/>
        <v>0</v>
      </c>
      <c r="Y659" s="1" t="b">
        <f t="shared" si="223"/>
        <v>0</v>
      </c>
      <c r="Z659" s="1" t="b">
        <f t="shared" si="224"/>
        <v>0</v>
      </c>
      <c r="AA659" s="1" t="b">
        <f t="shared" si="225"/>
        <v>1</v>
      </c>
      <c r="AB659" s="1" t="str">
        <f t="shared" si="214"/>
        <v/>
      </c>
      <c r="AC659" s="1" t="str">
        <f t="shared" si="215"/>
        <v/>
      </c>
      <c r="AD659" s="1">
        <f t="shared" si="216"/>
        <v>0</v>
      </c>
      <c r="AE659" s="1">
        <f t="shared" si="217"/>
        <v>0</v>
      </c>
      <c r="AF659" s="1">
        <f>SUM($AE$2:AE658)</f>
        <v>36.57000000000005</v>
      </c>
    </row>
    <row r="660" spans="1:32" x14ac:dyDescent="0.25">
      <c r="A660" t="s">
        <v>8</v>
      </c>
      <c r="B660" t="s">
        <v>666</v>
      </c>
      <c r="C660">
        <v>274.45</v>
      </c>
      <c r="D660">
        <v>273.14999999999998</v>
      </c>
      <c r="E660">
        <v>275.64</v>
      </c>
      <c r="F660">
        <v>270.88</v>
      </c>
      <c r="G660">
        <v>62411</v>
      </c>
      <c r="H660" s="1">
        <f t="shared" si="218"/>
        <v>275.30093332790909</v>
      </c>
      <c r="I660" s="1">
        <f t="shared" si="219"/>
        <v>276.59149332465461</v>
      </c>
      <c r="J660" s="1">
        <f t="shared" si="220"/>
        <v>277.28316600264884</v>
      </c>
      <c r="K660" s="1">
        <f t="shared" si="221"/>
        <v>281.82381265279872</v>
      </c>
      <c r="L660">
        <v>1.159</v>
      </c>
      <c r="M660" s="1">
        <f t="shared" si="226"/>
        <v>312.95317999999997</v>
      </c>
      <c r="N660" s="1">
        <f t="shared" si="227"/>
        <v>0</v>
      </c>
      <c r="O660" s="1">
        <f t="shared" si="228"/>
        <v>355.65499499999999</v>
      </c>
      <c r="P660" s="1">
        <f t="shared" si="229"/>
        <v>288.28946642857142</v>
      </c>
      <c r="Q660" s="1">
        <f t="shared" si="230"/>
        <v>1.2336732222858358</v>
      </c>
      <c r="R660" s="1">
        <f t="shared" si="231"/>
        <v>55.230693996651517</v>
      </c>
      <c r="S660" s="1">
        <f t="shared" si="209"/>
        <v>85.603098048521247</v>
      </c>
      <c r="T660" s="1">
        <f t="shared" si="210"/>
        <v>50.040487001582065</v>
      </c>
      <c r="U660" s="1">
        <f t="shared" si="211"/>
        <v>0.14594561091756972</v>
      </c>
      <c r="V660" s="1">
        <f t="shared" si="212"/>
        <v>0.26699208817445269</v>
      </c>
      <c r="W660" s="1">
        <f t="shared" si="213"/>
        <v>0.45259930708051127</v>
      </c>
      <c r="X660" s="1" t="b">
        <f t="shared" si="222"/>
        <v>0</v>
      </c>
      <c r="Y660" s="1" t="b">
        <f t="shared" si="223"/>
        <v>1</v>
      </c>
      <c r="Z660" s="1" t="b">
        <f t="shared" si="224"/>
        <v>0</v>
      </c>
      <c r="AA660" s="1" t="b">
        <f t="shared" si="225"/>
        <v>1</v>
      </c>
      <c r="AB660" s="1" t="str">
        <f t="shared" si="214"/>
        <v/>
      </c>
      <c r="AC660" s="1" t="str">
        <f t="shared" si="215"/>
        <v/>
      </c>
      <c r="AD660" s="1">
        <f t="shared" si="216"/>
        <v>0</v>
      </c>
      <c r="AE660" s="1">
        <f t="shared" si="217"/>
        <v>0</v>
      </c>
      <c r="AF660" s="1">
        <f>SUM($AE$2:AE659)</f>
        <v>36.57000000000005</v>
      </c>
    </row>
    <row r="661" spans="1:32" x14ac:dyDescent="0.25">
      <c r="A661" t="s">
        <v>8</v>
      </c>
      <c r="B661" t="s">
        <v>667</v>
      </c>
      <c r="C661">
        <v>274.89999999999998</v>
      </c>
      <c r="D661">
        <v>267.55</v>
      </c>
      <c r="E661">
        <v>277.10000000000002</v>
      </c>
      <c r="F661">
        <v>267.39999999999998</v>
      </c>
      <c r="G661">
        <v>67940</v>
      </c>
      <c r="H661" s="1">
        <f t="shared" si="218"/>
        <v>271.42546666395458</v>
      </c>
      <c r="I661" s="1">
        <f t="shared" si="219"/>
        <v>273.75074666232729</v>
      </c>
      <c r="J661" s="1">
        <f t="shared" si="220"/>
        <v>274.99697515818718</v>
      </c>
      <c r="K661" s="1">
        <f t="shared" si="221"/>
        <v>276.50152821694661</v>
      </c>
      <c r="L661">
        <v>-2.0499999999999998</v>
      </c>
      <c r="M661" s="1">
        <f t="shared" si="226"/>
        <v>0</v>
      </c>
      <c r="N661" s="1">
        <f t="shared" si="227"/>
        <v>559.95749999999987</v>
      </c>
      <c r="O661" s="1">
        <f t="shared" si="228"/>
        <v>378.00879357142861</v>
      </c>
      <c r="P661" s="1">
        <f t="shared" si="229"/>
        <v>269.58282714285713</v>
      </c>
      <c r="Q661" s="1">
        <f t="shared" si="230"/>
        <v>1.402199085074193</v>
      </c>
      <c r="R661" s="1">
        <f t="shared" si="231"/>
        <v>58.371476943214532</v>
      </c>
      <c r="S661" s="1">
        <f t="shared" si="209"/>
        <v>85.603098048521247</v>
      </c>
      <c r="T661" s="1">
        <f t="shared" si="210"/>
        <v>50.040487001582065</v>
      </c>
      <c r="U661" s="1">
        <f t="shared" si="211"/>
        <v>0.23426260604533147</v>
      </c>
      <c r="V661" s="1">
        <f t="shared" si="212"/>
        <v>0.1901041084814506</v>
      </c>
      <c r="W661" s="1">
        <f t="shared" si="213"/>
        <v>0.30220567049458658</v>
      </c>
      <c r="X661" s="1" t="b">
        <f t="shared" si="222"/>
        <v>0</v>
      </c>
      <c r="Y661" s="1" t="b">
        <f t="shared" si="223"/>
        <v>1</v>
      </c>
      <c r="Z661" s="1" t="b">
        <f t="shared" si="224"/>
        <v>0</v>
      </c>
      <c r="AA661" s="1" t="b">
        <f t="shared" si="225"/>
        <v>1</v>
      </c>
      <c r="AB661" s="1" t="str">
        <f t="shared" si="214"/>
        <v/>
      </c>
      <c r="AC661" s="1" t="str">
        <f t="shared" si="215"/>
        <v/>
      </c>
      <c r="AD661" s="1">
        <f t="shared" si="216"/>
        <v>0</v>
      </c>
      <c r="AE661" s="1">
        <f t="shared" si="217"/>
        <v>0</v>
      </c>
      <c r="AF661" s="1">
        <f>SUM($AE$2:AE660)</f>
        <v>36.57000000000005</v>
      </c>
    </row>
    <row r="662" spans="1:32" x14ac:dyDescent="0.25">
      <c r="A662" t="s">
        <v>8</v>
      </c>
      <c r="B662" t="s">
        <v>668</v>
      </c>
      <c r="C662">
        <v>272.63</v>
      </c>
      <c r="D662">
        <v>271.61</v>
      </c>
      <c r="E662">
        <v>274.52999999999997</v>
      </c>
      <c r="F662">
        <v>268.12</v>
      </c>
      <c r="G662">
        <v>54989</v>
      </c>
      <c r="H662" s="1">
        <f t="shared" si="218"/>
        <v>271.5177333319773</v>
      </c>
      <c r="I662" s="1">
        <f t="shared" si="219"/>
        <v>271.46237333116369</v>
      </c>
      <c r="J662" s="1">
        <f t="shared" si="220"/>
        <v>271.4327032653681</v>
      </c>
      <c r="K662" s="1">
        <f t="shared" si="221"/>
        <v>273.72944570051311</v>
      </c>
      <c r="L662">
        <v>1.5169999999999999</v>
      </c>
      <c r="M662" s="1">
        <f t="shared" si="226"/>
        <v>405.87335000000002</v>
      </c>
      <c r="N662" s="1">
        <f t="shared" si="227"/>
        <v>0</v>
      </c>
      <c r="O662" s="1">
        <f t="shared" si="228"/>
        <v>322.08458285714289</v>
      </c>
      <c r="P662" s="1">
        <f t="shared" si="229"/>
        <v>309.57979142857141</v>
      </c>
      <c r="Q662" s="1">
        <f t="shared" si="230"/>
        <v>1.0403927897582317</v>
      </c>
      <c r="R662" s="1">
        <f t="shared" si="231"/>
        <v>50.989828771229341</v>
      </c>
      <c r="S662" s="1">
        <f t="shared" si="209"/>
        <v>85.603098048521247</v>
      </c>
      <c r="T662" s="1">
        <f t="shared" si="210"/>
        <v>50.989828771229341</v>
      </c>
      <c r="U662" s="1">
        <f t="shared" si="211"/>
        <v>0</v>
      </c>
      <c r="V662" s="1">
        <f t="shared" si="212"/>
        <v>0.11713130302266574</v>
      </c>
      <c r="W662" s="1">
        <f t="shared" si="213"/>
        <v>0.19206169559855921</v>
      </c>
      <c r="X662" s="1" t="b">
        <f t="shared" si="222"/>
        <v>0</v>
      </c>
      <c r="Y662" s="1" t="b">
        <f t="shared" si="223"/>
        <v>1</v>
      </c>
      <c r="Z662" s="1" t="b">
        <f t="shared" si="224"/>
        <v>0</v>
      </c>
      <c r="AA662" s="1" t="b">
        <f t="shared" si="225"/>
        <v>1</v>
      </c>
      <c r="AB662" s="1" t="str">
        <f t="shared" si="214"/>
        <v/>
      </c>
      <c r="AC662" s="1" t="str">
        <f t="shared" si="215"/>
        <v/>
      </c>
      <c r="AD662" s="1">
        <f t="shared" si="216"/>
        <v>0</v>
      </c>
      <c r="AE662" s="1">
        <f t="shared" si="217"/>
        <v>0</v>
      </c>
      <c r="AF662" s="1">
        <f>SUM($AE$2:AE661)</f>
        <v>36.57000000000005</v>
      </c>
    </row>
    <row r="663" spans="1:32" x14ac:dyDescent="0.25">
      <c r="A663" t="s">
        <v>8</v>
      </c>
      <c r="B663" t="s">
        <v>669</v>
      </c>
      <c r="C663">
        <v>275.36</v>
      </c>
      <c r="D663">
        <v>274.10000000000002</v>
      </c>
      <c r="E663">
        <v>276.29000000000002</v>
      </c>
      <c r="F663">
        <v>271.76</v>
      </c>
      <c r="G663">
        <v>50464</v>
      </c>
      <c r="H663" s="1">
        <f t="shared" si="218"/>
        <v>272.80886666598866</v>
      </c>
      <c r="I663" s="1">
        <f t="shared" si="219"/>
        <v>272.03418666558184</v>
      </c>
      <c r="J663" s="1">
        <f t="shared" si="220"/>
        <v>271.61899869150761</v>
      </c>
      <c r="K663" s="1">
        <f t="shared" si="221"/>
        <v>271.48861837264462</v>
      </c>
      <c r="L663">
        <v>0.91700000000000004</v>
      </c>
      <c r="M663" s="1">
        <f t="shared" si="226"/>
        <v>249.06637000000003</v>
      </c>
      <c r="N663" s="1">
        <f t="shared" si="227"/>
        <v>0</v>
      </c>
      <c r="O663" s="1">
        <f t="shared" si="228"/>
        <v>278.07546500000001</v>
      </c>
      <c r="P663" s="1">
        <f t="shared" si="229"/>
        <v>309.57979142857141</v>
      </c>
      <c r="Q663" s="1">
        <f t="shared" si="230"/>
        <v>0.89823519719038147</v>
      </c>
      <c r="R663" s="1">
        <f t="shared" si="231"/>
        <v>47.319489098077973</v>
      </c>
      <c r="S663" s="1">
        <f t="shared" si="209"/>
        <v>85.603098048521247</v>
      </c>
      <c r="T663" s="1">
        <f t="shared" si="210"/>
        <v>47.319489098077973</v>
      </c>
      <c r="U663" s="1">
        <f t="shared" si="211"/>
        <v>0</v>
      </c>
      <c r="V663" s="1">
        <f t="shared" si="212"/>
        <v>0</v>
      </c>
      <c r="W663" s="1">
        <f t="shared" si="213"/>
        <v>9.5052054240725298E-2</v>
      </c>
      <c r="X663" s="1" t="b">
        <f t="shared" si="222"/>
        <v>1</v>
      </c>
      <c r="Y663" s="1" t="b">
        <f t="shared" si="223"/>
        <v>1</v>
      </c>
      <c r="Z663" s="1" t="b">
        <f t="shared" si="224"/>
        <v>0</v>
      </c>
      <c r="AA663" s="1" t="b">
        <f t="shared" si="225"/>
        <v>1</v>
      </c>
      <c r="AB663" s="1" t="str">
        <f t="shared" si="214"/>
        <v/>
      </c>
      <c r="AC663" s="1" t="str">
        <f t="shared" si="215"/>
        <v/>
      </c>
      <c r="AD663" s="1">
        <f t="shared" si="216"/>
        <v>0</v>
      </c>
      <c r="AE663" s="1">
        <f t="shared" si="217"/>
        <v>0</v>
      </c>
      <c r="AF663" s="1">
        <f>SUM($AE$2:AE662)</f>
        <v>36.57000000000005</v>
      </c>
    </row>
    <row r="664" spans="1:32" x14ac:dyDescent="0.25">
      <c r="A664" t="s">
        <v>8</v>
      </c>
      <c r="B664" t="s">
        <v>670</v>
      </c>
      <c r="C664">
        <v>278</v>
      </c>
      <c r="D664">
        <v>277.95999999999998</v>
      </c>
      <c r="E664">
        <v>279.10000000000002</v>
      </c>
      <c r="F664">
        <v>274.8</v>
      </c>
      <c r="G664">
        <v>48487</v>
      </c>
      <c r="H664" s="1">
        <f t="shared" si="218"/>
        <v>275.38443333299432</v>
      </c>
      <c r="I664" s="1">
        <f t="shared" si="219"/>
        <v>273.83909333279092</v>
      </c>
      <c r="J664" s="1">
        <f t="shared" si="220"/>
        <v>273.0108718947734</v>
      </c>
      <c r="K664" s="1">
        <f t="shared" si="221"/>
        <v>272.09314998234225</v>
      </c>
      <c r="L664">
        <v>1.4079999999999999</v>
      </c>
      <c r="M664" s="1">
        <f t="shared" si="226"/>
        <v>385.93279999999999</v>
      </c>
      <c r="N664" s="1">
        <f t="shared" si="227"/>
        <v>0</v>
      </c>
      <c r="O664" s="1">
        <f t="shared" si="228"/>
        <v>224.57389714285713</v>
      </c>
      <c r="P664" s="1">
        <f t="shared" si="229"/>
        <v>309.57979142857141</v>
      </c>
      <c r="Q664" s="1">
        <f t="shared" si="230"/>
        <v>0.72541523497560889</v>
      </c>
      <c r="R664" s="1">
        <f t="shared" si="231"/>
        <v>42.042936695517447</v>
      </c>
      <c r="S664" s="1">
        <f t="shared" si="209"/>
        <v>85.603098048521247</v>
      </c>
      <c r="T664" s="1">
        <f t="shared" si="210"/>
        <v>42.042936695517447</v>
      </c>
      <c r="U664" s="1">
        <f t="shared" si="211"/>
        <v>0</v>
      </c>
      <c r="V664" s="1">
        <f t="shared" si="212"/>
        <v>0</v>
      </c>
      <c r="W664" s="1">
        <f t="shared" si="213"/>
        <v>5.8565651511332868E-2</v>
      </c>
      <c r="X664" s="1" t="b">
        <f t="shared" si="222"/>
        <v>1</v>
      </c>
      <c r="Y664" s="1" t="b">
        <f t="shared" si="223"/>
        <v>1</v>
      </c>
      <c r="Z664" s="1" t="b">
        <f t="shared" si="224"/>
        <v>0</v>
      </c>
      <c r="AA664" s="1" t="b">
        <f t="shared" si="225"/>
        <v>1</v>
      </c>
      <c r="AB664" s="1" t="str">
        <f t="shared" si="214"/>
        <v/>
      </c>
      <c r="AC664" s="1" t="str">
        <f t="shared" si="215"/>
        <v/>
      </c>
      <c r="AD664" s="1">
        <f t="shared" si="216"/>
        <v>0</v>
      </c>
      <c r="AE664" s="1">
        <f t="shared" si="217"/>
        <v>0</v>
      </c>
      <c r="AF664" s="1">
        <f>SUM($AE$2:AE663)</f>
        <v>36.57000000000005</v>
      </c>
    </row>
    <row r="665" spans="1:32" x14ac:dyDescent="0.25">
      <c r="A665" t="s">
        <v>8</v>
      </c>
      <c r="B665" t="s">
        <v>671</v>
      </c>
      <c r="C665">
        <v>281.02999999999997</v>
      </c>
      <c r="D665">
        <v>278.14</v>
      </c>
      <c r="E665">
        <v>283.61</v>
      </c>
      <c r="F665">
        <v>278</v>
      </c>
      <c r="G665">
        <v>63016</v>
      </c>
      <c r="H665" s="1">
        <f t="shared" si="218"/>
        <v>276.76221666649712</v>
      </c>
      <c r="I665" s="1">
        <f t="shared" si="219"/>
        <v>275.93554666639545</v>
      </c>
      <c r="J665" s="1">
        <f t="shared" si="220"/>
        <v>275.4924947709161</v>
      </c>
      <c r="K665" s="1">
        <f t="shared" si="221"/>
        <v>273.88188842400695</v>
      </c>
      <c r="L665">
        <v>6.5000000000000002E-2</v>
      </c>
      <c r="M665" s="1">
        <f t="shared" si="226"/>
        <v>18.067399999999999</v>
      </c>
      <c r="N665" s="1">
        <f t="shared" si="227"/>
        <v>0</v>
      </c>
      <c r="O665" s="1">
        <f t="shared" si="228"/>
        <v>209.56738285714283</v>
      </c>
      <c r="P665" s="1">
        <f t="shared" si="229"/>
        <v>309.57979142857141</v>
      </c>
      <c r="Q665" s="1">
        <f t="shared" si="230"/>
        <v>0.67694141755856763</v>
      </c>
      <c r="R665" s="1">
        <f t="shared" si="231"/>
        <v>40.36762468089767</v>
      </c>
      <c r="S665" s="1">
        <f t="shared" si="209"/>
        <v>85.603098048521247</v>
      </c>
      <c r="T665" s="1">
        <f t="shared" si="210"/>
        <v>40.36762468089767</v>
      </c>
      <c r="U665" s="1">
        <f t="shared" si="211"/>
        <v>0</v>
      </c>
      <c r="V665" s="1">
        <f t="shared" si="212"/>
        <v>0</v>
      </c>
      <c r="W665" s="1">
        <f t="shared" si="213"/>
        <v>0</v>
      </c>
      <c r="X665" s="1" t="b">
        <f t="shared" si="222"/>
        <v>1</v>
      </c>
      <c r="Y665" s="1" t="b">
        <f t="shared" si="223"/>
        <v>1</v>
      </c>
      <c r="Z665" s="1" t="b">
        <f t="shared" si="224"/>
        <v>0</v>
      </c>
      <c r="AA665" s="1" t="b">
        <f t="shared" si="225"/>
        <v>0</v>
      </c>
      <c r="AB665" s="1" t="str">
        <f t="shared" si="214"/>
        <v/>
      </c>
      <c r="AC665" s="1" t="str">
        <f t="shared" si="215"/>
        <v/>
      </c>
      <c r="AD665" s="1">
        <f t="shared" si="216"/>
        <v>0</v>
      </c>
      <c r="AE665" s="1">
        <f t="shared" si="217"/>
        <v>0</v>
      </c>
      <c r="AF665" s="1">
        <f>SUM($AE$2:AE664)</f>
        <v>36.57000000000005</v>
      </c>
    </row>
    <row r="666" spans="1:32" x14ac:dyDescent="0.25">
      <c r="A666" t="s">
        <v>8</v>
      </c>
      <c r="B666" t="s">
        <v>672</v>
      </c>
      <c r="C666">
        <v>273.11</v>
      </c>
      <c r="D666">
        <v>275.72000000000003</v>
      </c>
      <c r="E666">
        <v>275.89999999999998</v>
      </c>
      <c r="F666">
        <v>272.32</v>
      </c>
      <c r="G666">
        <v>47619</v>
      </c>
      <c r="H666" s="1">
        <f t="shared" si="218"/>
        <v>276.24110833324858</v>
      </c>
      <c r="I666" s="1">
        <f t="shared" si="219"/>
        <v>276.55377333319768</v>
      </c>
      <c r="J666" s="1">
        <f t="shared" si="220"/>
        <v>276.7213454246737</v>
      </c>
      <c r="K666" s="1">
        <f t="shared" si="221"/>
        <v>275.9334019234463</v>
      </c>
      <c r="L666">
        <v>-0.87</v>
      </c>
      <c r="M666" s="1">
        <f t="shared" si="226"/>
        <v>0</v>
      </c>
      <c r="N666" s="1">
        <f t="shared" si="227"/>
        <v>241.98179999999999</v>
      </c>
      <c r="O666" s="1">
        <f t="shared" si="228"/>
        <v>210.85791142857141</v>
      </c>
      <c r="P666" s="1">
        <f t="shared" si="229"/>
        <v>253.94055714285713</v>
      </c>
      <c r="Q666" s="1">
        <f t="shared" si="230"/>
        <v>0.83034358040709078</v>
      </c>
      <c r="R666" s="1">
        <f t="shared" si="231"/>
        <v>45.365448831328834</v>
      </c>
      <c r="S666" s="1">
        <f t="shared" si="209"/>
        <v>82.069625225269363</v>
      </c>
      <c r="T666" s="1">
        <f t="shared" si="210"/>
        <v>40.36762468089767</v>
      </c>
      <c r="U666" s="1">
        <f t="shared" si="211"/>
        <v>0.11984614851063051</v>
      </c>
      <c r="V666" s="1">
        <f t="shared" si="212"/>
        <v>5.9923074255315255E-2</v>
      </c>
      <c r="W666" s="1">
        <f t="shared" si="213"/>
        <v>2.9961537127657627E-2</v>
      </c>
      <c r="X666" s="1" t="b">
        <f t="shared" si="222"/>
        <v>0</v>
      </c>
      <c r="Y666" s="1" t="b">
        <f t="shared" si="223"/>
        <v>1</v>
      </c>
      <c r="Z666" s="1" t="b">
        <f t="shared" si="224"/>
        <v>1</v>
      </c>
      <c r="AA666" s="1" t="b">
        <f t="shared" si="225"/>
        <v>0</v>
      </c>
      <c r="AB666" s="1" t="str">
        <f t="shared" si="214"/>
        <v/>
      </c>
      <c r="AC666" s="1" t="str">
        <f t="shared" si="215"/>
        <v/>
      </c>
      <c r="AD666" s="1">
        <f t="shared" si="216"/>
        <v>0</v>
      </c>
      <c r="AE666" s="1">
        <f t="shared" si="217"/>
        <v>0</v>
      </c>
      <c r="AF666" s="1">
        <f>SUM($AE$2:AE665)</f>
        <v>36.57000000000005</v>
      </c>
    </row>
    <row r="667" spans="1:32" x14ac:dyDescent="0.25">
      <c r="A667" t="s">
        <v>8</v>
      </c>
      <c r="B667" t="s">
        <v>673</v>
      </c>
      <c r="C667">
        <v>275.98</v>
      </c>
      <c r="D667">
        <v>272.41000000000003</v>
      </c>
      <c r="E667">
        <v>277.27</v>
      </c>
      <c r="F667">
        <v>270.55</v>
      </c>
      <c r="G667">
        <v>57399</v>
      </c>
      <c r="H667" s="1">
        <f t="shared" si="218"/>
        <v>274.32555416662433</v>
      </c>
      <c r="I667" s="1">
        <f t="shared" si="219"/>
        <v>275.47488666659888</v>
      </c>
      <c r="J667" s="1">
        <f t="shared" si="220"/>
        <v>276.09086879076824</v>
      </c>
      <c r="K667" s="1">
        <f t="shared" si="221"/>
        <v>276.51254175774295</v>
      </c>
      <c r="L667">
        <v>-1.2</v>
      </c>
      <c r="M667" s="1">
        <f t="shared" si="226"/>
        <v>0</v>
      </c>
      <c r="N667" s="1">
        <f t="shared" si="227"/>
        <v>330.86400000000003</v>
      </c>
      <c r="O667" s="1">
        <f t="shared" si="228"/>
        <v>176.35155428571429</v>
      </c>
      <c r="P667" s="1">
        <f t="shared" si="229"/>
        <v>271.22497142857139</v>
      </c>
      <c r="Q667" s="1">
        <f t="shared" si="230"/>
        <v>0.65020397405464359</v>
      </c>
      <c r="R667" s="1">
        <f t="shared" si="231"/>
        <v>39.401430627818449</v>
      </c>
      <c r="S667" s="1">
        <f t="shared" si="209"/>
        <v>82.069625225269363</v>
      </c>
      <c r="T667" s="1">
        <f t="shared" si="210"/>
        <v>39.401430627818449</v>
      </c>
      <c r="U667" s="1">
        <f t="shared" si="211"/>
        <v>0</v>
      </c>
      <c r="V667" s="1">
        <f t="shared" si="212"/>
        <v>5.9923074255315255E-2</v>
      </c>
      <c r="W667" s="1">
        <f t="shared" si="213"/>
        <v>2.9961537127657627E-2</v>
      </c>
      <c r="X667" s="1" t="b">
        <f t="shared" si="222"/>
        <v>0</v>
      </c>
      <c r="Y667" s="1" t="b">
        <f t="shared" si="223"/>
        <v>1</v>
      </c>
      <c r="Z667" s="1" t="b">
        <f t="shared" si="224"/>
        <v>1</v>
      </c>
      <c r="AA667" s="1" t="b">
        <f t="shared" si="225"/>
        <v>0</v>
      </c>
      <c r="AB667" s="1" t="str">
        <f t="shared" si="214"/>
        <v/>
      </c>
      <c r="AC667" s="1" t="str">
        <f t="shared" si="215"/>
        <v/>
      </c>
      <c r="AD667" s="1">
        <f t="shared" si="216"/>
        <v>0</v>
      </c>
      <c r="AE667" s="1">
        <f t="shared" si="217"/>
        <v>0</v>
      </c>
      <c r="AF667" s="1">
        <f>SUM($AE$2:AE666)</f>
        <v>36.57000000000005</v>
      </c>
    </row>
    <row r="668" spans="1:32" x14ac:dyDescent="0.25">
      <c r="A668" t="s">
        <v>8</v>
      </c>
      <c r="B668" t="s">
        <v>674</v>
      </c>
      <c r="C668">
        <v>269.10000000000002</v>
      </c>
      <c r="D668">
        <v>273.82</v>
      </c>
      <c r="E668">
        <v>274.22000000000003</v>
      </c>
      <c r="F668">
        <v>266.39999999999998</v>
      </c>
      <c r="G668">
        <v>50846</v>
      </c>
      <c r="H668" s="1">
        <f t="shared" si="218"/>
        <v>274.07277708331219</v>
      </c>
      <c r="I668" s="1">
        <f t="shared" si="219"/>
        <v>274.22444333329946</v>
      </c>
      <c r="J668" s="1">
        <f t="shared" si="220"/>
        <v>274.30572851303123</v>
      </c>
      <c r="K668" s="1">
        <f t="shared" si="221"/>
        <v>275.4584201326029</v>
      </c>
      <c r="L668">
        <v>0.51800000000000002</v>
      </c>
      <c r="M668" s="1">
        <f t="shared" si="226"/>
        <v>141.10838000000001</v>
      </c>
      <c r="N668" s="1">
        <f t="shared" si="227"/>
        <v>0</v>
      </c>
      <c r="O668" s="1">
        <f t="shared" si="228"/>
        <v>176.35155428571429</v>
      </c>
      <c r="P668" s="1">
        <f t="shared" si="229"/>
        <v>280.77968571428568</v>
      </c>
      <c r="Q668" s="1">
        <f t="shared" si="230"/>
        <v>0.62807803861268363</v>
      </c>
      <c r="R668" s="1">
        <f t="shared" si="231"/>
        <v>38.577882860448199</v>
      </c>
      <c r="S668" s="1">
        <f t="shared" si="209"/>
        <v>82.069625225269363</v>
      </c>
      <c r="T668" s="1">
        <f t="shared" si="210"/>
        <v>38.577882860448199</v>
      </c>
      <c r="U668" s="1">
        <f t="shared" si="211"/>
        <v>0</v>
      </c>
      <c r="V668" s="1">
        <f t="shared" si="212"/>
        <v>0</v>
      </c>
      <c r="W668" s="1">
        <f t="shared" si="213"/>
        <v>2.9961537127657627E-2</v>
      </c>
      <c r="X668" s="1" t="b">
        <f t="shared" si="222"/>
        <v>0</v>
      </c>
      <c r="Y668" s="1" t="b">
        <f t="shared" si="223"/>
        <v>1</v>
      </c>
      <c r="Z668" s="1" t="b">
        <f t="shared" si="224"/>
        <v>0</v>
      </c>
      <c r="AA668" s="1" t="b">
        <f t="shared" si="225"/>
        <v>1</v>
      </c>
      <c r="AB668" s="1" t="str">
        <f t="shared" si="214"/>
        <v/>
      </c>
      <c r="AC668" s="1" t="str">
        <f t="shared" si="215"/>
        <v/>
      </c>
      <c r="AD668" s="1">
        <f t="shared" si="216"/>
        <v>0</v>
      </c>
      <c r="AE668" s="1">
        <f t="shared" si="217"/>
        <v>0</v>
      </c>
      <c r="AF668" s="1">
        <f>SUM($AE$2:AE667)</f>
        <v>36.57000000000005</v>
      </c>
    </row>
    <row r="669" spans="1:32" x14ac:dyDescent="0.25">
      <c r="A669" t="s">
        <v>8</v>
      </c>
      <c r="B669" t="s">
        <v>675</v>
      </c>
      <c r="C669">
        <v>275.98</v>
      </c>
      <c r="D669">
        <v>275.29000000000002</v>
      </c>
      <c r="E669">
        <v>276.32</v>
      </c>
      <c r="F669">
        <v>270.05</v>
      </c>
      <c r="G669">
        <v>40921</v>
      </c>
      <c r="H669" s="1">
        <f t="shared" si="218"/>
        <v>274.68138854165613</v>
      </c>
      <c r="I669" s="1">
        <f t="shared" si="219"/>
        <v>274.31622166664977</v>
      </c>
      <c r="J669" s="1">
        <f t="shared" si="220"/>
        <v>274.12051131533917</v>
      </c>
      <c r="K669" s="1">
        <f t="shared" si="221"/>
        <v>274.23504588719697</v>
      </c>
      <c r="L669">
        <v>0.53700000000000003</v>
      </c>
      <c r="M669" s="1">
        <f t="shared" si="226"/>
        <v>147.04134000000002</v>
      </c>
      <c r="N669" s="1">
        <f t="shared" si="227"/>
        <v>0</v>
      </c>
      <c r="O669" s="1">
        <f t="shared" si="228"/>
        <v>108.07153428571428</v>
      </c>
      <c r="P669" s="1">
        <f t="shared" si="229"/>
        <v>280.77968571428568</v>
      </c>
      <c r="Q669" s="1">
        <f t="shared" si="230"/>
        <v>0.3848979815287818</v>
      </c>
      <c r="R669" s="1">
        <f t="shared" si="231"/>
        <v>27.792515164466835</v>
      </c>
      <c r="S669" s="1">
        <f t="shared" si="209"/>
        <v>82.069625225269363</v>
      </c>
      <c r="T669" s="1">
        <f t="shared" si="210"/>
        <v>27.792515164466835</v>
      </c>
      <c r="U669" s="1">
        <f t="shared" si="211"/>
        <v>0</v>
      </c>
      <c r="V669" s="1">
        <f t="shared" si="212"/>
        <v>0</v>
      </c>
      <c r="W669" s="1">
        <f t="shared" si="213"/>
        <v>2.9961537127657627E-2</v>
      </c>
      <c r="X669" s="1" t="b">
        <f t="shared" si="222"/>
        <v>0</v>
      </c>
      <c r="Y669" s="1" t="b">
        <f t="shared" si="223"/>
        <v>1</v>
      </c>
      <c r="Z669" s="1" t="b">
        <f t="shared" si="224"/>
        <v>0</v>
      </c>
      <c r="AA669" s="1" t="b">
        <f t="shared" si="225"/>
        <v>1</v>
      </c>
      <c r="AB669" s="1" t="str">
        <f t="shared" si="214"/>
        <v/>
      </c>
      <c r="AC669" s="1" t="str">
        <f t="shared" si="215"/>
        <v/>
      </c>
      <c r="AD669" s="1">
        <f t="shared" si="216"/>
        <v>0</v>
      </c>
      <c r="AE669" s="1">
        <f t="shared" si="217"/>
        <v>0</v>
      </c>
      <c r="AF669" s="1">
        <f>SUM($AE$2:AE668)</f>
        <v>36.57000000000005</v>
      </c>
    </row>
    <row r="670" spans="1:32" x14ac:dyDescent="0.25">
      <c r="A670" t="s">
        <v>8</v>
      </c>
      <c r="B670" t="s">
        <v>676</v>
      </c>
      <c r="C670">
        <v>275.39999999999998</v>
      </c>
      <c r="D670">
        <v>272.95</v>
      </c>
      <c r="E670">
        <v>277.83</v>
      </c>
      <c r="F670">
        <v>271.5</v>
      </c>
      <c r="G670">
        <v>41064</v>
      </c>
      <c r="H670" s="1">
        <f t="shared" si="218"/>
        <v>273.81569427082809</v>
      </c>
      <c r="I670" s="1">
        <f t="shared" si="219"/>
        <v>274.33511083332496</v>
      </c>
      <c r="J670" s="1">
        <f t="shared" si="220"/>
        <v>274.61349095178724</v>
      </c>
      <c r="K670" s="1">
        <f t="shared" si="221"/>
        <v>274.30262742121045</v>
      </c>
      <c r="L670">
        <v>-0.85</v>
      </c>
      <c r="M670" s="1">
        <f t="shared" si="226"/>
        <v>0</v>
      </c>
      <c r="N670" s="1">
        <f t="shared" si="227"/>
        <v>233.9965</v>
      </c>
      <c r="O670" s="1">
        <f t="shared" si="228"/>
        <v>118.57448714285714</v>
      </c>
      <c r="P670" s="1">
        <f t="shared" si="229"/>
        <v>266.98654285714287</v>
      </c>
      <c r="Q670" s="1">
        <f t="shared" si="230"/>
        <v>0.4441215870805259</v>
      </c>
      <c r="R670" s="1">
        <f t="shared" si="231"/>
        <v>30.75375308102511</v>
      </c>
      <c r="S670" s="1">
        <f t="shared" si="209"/>
        <v>79.765038550574388</v>
      </c>
      <c r="T670" s="1">
        <f t="shared" si="210"/>
        <v>27.792515164466835</v>
      </c>
      <c r="U670" s="1">
        <f t="shared" si="211"/>
        <v>5.6976989448040249E-2</v>
      </c>
      <c r="V670" s="1">
        <f t="shared" si="212"/>
        <v>2.8488494724020125E-2</v>
      </c>
      <c r="W670" s="1">
        <f t="shared" si="213"/>
        <v>1.4244247362010062E-2</v>
      </c>
      <c r="X670" s="1" t="b">
        <f t="shared" si="222"/>
        <v>0</v>
      </c>
      <c r="Y670" s="1" t="b">
        <f t="shared" si="223"/>
        <v>1</v>
      </c>
      <c r="Z670" s="1" t="b">
        <f t="shared" si="224"/>
        <v>1</v>
      </c>
      <c r="AA670" s="1" t="b">
        <f t="shared" si="225"/>
        <v>0</v>
      </c>
      <c r="AB670" s="1" t="str">
        <f t="shared" si="214"/>
        <v/>
      </c>
      <c r="AC670" s="1" t="str">
        <f t="shared" si="215"/>
        <v/>
      </c>
      <c r="AD670" s="1">
        <f t="shared" si="216"/>
        <v>0</v>
      </c>
      <c r="AE670" s="1">
        <f t="shared" si="217"/>
        <v>0</v>
      </c>
      <c r="AF670" s="1">
        <f>SUM($AE$2:AE669)</f>
        <v>36.57000000000005</v>
      </c>
    </row>
    <row r="671" spans="1:32" x14ac:dyDescent="0.25">
      <c r="A671" t="s">
        <v>8</v>
      </c>
      <c r="B671" t="s">
        <v>677</v>
      </c>
      <c r="C671">
        <v>267.93</v>
      </c>
      <c r="D671">
        <v>269.73</v>
      </c>
      <c r="E671">
        <v>271.25</v>
      </c>
      <c r="F671">
        <v>267.33</v>
      </c>
      <c r="G671">
        <v>42675</v>
      </c>
      <c r="H671" s="1">
        <f t="shared" si="218"/>
        <v>271.77284713541405</v>
      </c>
      <c r="I671" s="1">
        <f t="shared" si="219"/>
        <v>272.9985554166625</v>
      </c>
      <c r="J671" s="1">
        <f t="shared" si="220"/>
        <v>273.65547096608975</v>
      </c>
      <c r="K671" s="1">
        <f t="shared" si="221"/>
        <v>274.28928883498344</v>
      </c>
      <c r="L671">
        <v>-1.18</v>
      </c>
      <c r="M671" s="1">
        <f t="shared" si="226"/>
        <v>0</v>
      </c>
      <c r="N671" s="1">
        <f t="shared" si="227"/>
        <v>322.08099999999996</v>
      </c>
      <c r="O671" s="1">
        <f t="shared" si="228"/>
        <v>118.57448714285714</v>
      </c>
      <c r="P671" s="1">
        <f t="shared" si="229"/>
        <v>186.77994928571431</v>
      </c>
      <c r="Q671" s="1">
        <f t="shared" si="230"/>
        <v>0.63483520365173474</v>
      </c>
      <c r="R671" s="1">
        <f t="shared" si="231"/>
        <v>38.831755166129412</v>
      </c>
      <c r="S671" s="1">
        <f t="shared" ref="S671:S734" si="232">MAX(R658:R671)</f>
        <v>65.708516355147083</v>
      </c>
      <c r="T671" s="1">
        <f t="shared" ref="T671:T734" si="233">MIN(R658:R671)</f>
        <v>27.792515164466835</v>
      </c>
      <c r="U671" s="1">
        <f t="shared" ref="U671:U734" si="234">(R671-T671)/(S671-T671)</f>
        <v>0.29114990122893081</v>
      </c>
      <c r="V671" s="1">
        <f t="shared" si="212"/>
        <v>0.17406344533848553</v>
      </c>
      <c r="W671" s="1">
        <f t="shared" si="213"/>
        <v>8.7031722669242764E-2</v>
      </c>
      <c r="X671" s="1" t="b">
        <f t="shared" si="222"/>
        <v>0</v>
      </c>
      <c r="Y671" s="1" t="b">
        <f t="shared" si="223"/>
        <v>1</v>
      </c>
      <c r="Z671" s="1" t="b">
        <f t="shared" si="224"/>
        <v>1</v>
      </c>
      <c r="AA671" s="1" t="b">
        <f t="shared" si="225"/>
        <v>0</v>
      </c>
      <c r="AB671" s="1" t="str">
        <f t="shared" si="214"/>
        <v/>
      </c>
      <c r="AC671" s="1" t="str">
        <f t="shared" si="215"/>
        <v/>
      </c>
      <c r="AD671" s="1">
        <f t="shared" si="216"/>
        <v>0</v>
      </c>
      <c r="AE671" s="1">
        <f t="shared" si="217"/>
        <v>0</v>
      </c>
      <c r="AF671" s="1">
        <f>SUM($AE$2:AE670)</f>
        <v>36.57000000000005</v>
      </c>
    </row>
    <row r="672" spans="1:32" x14ac:dyDescent="0.25">
      <c r="A672" t="s">
        <v>8</v>
      </c>
      <c r="B672" t="s">
        <v>678</v>
      </c>
      <c r="C672">
        <v>267.57</v>
      </c>
      <c r="D672">
        <v>271.08999999999997</v>
      </c>
      <c r="E672">
        <v>271.81</v>
      </c>
      <c r="F672">
        <v>264.56</v>
      </c>
      <c r="G672">
        <v>56254</v>
      </c>
      <c r="H672" s="1">
        <f t="shared" si="218"/>
        <v>271.43142356770704</v>
      </c>
      <c r="I672" s="1">
        <f t="shared" si="219"/>
        <v>271.63627770833125</v>
      </c>
      <c r="J672" s="1">
        <f t="shared" si="220"/>
        <v>271.74606881637823</v>
      </c>
      <c r="K672" s="1">
        <f t="shared" si="221"/>
        <v>272.9795648155017</v>
      </c>
      <c r="L672">
        <v>0.504</v>
      </c>
      <c r="M672" s="1">
        <f t="shared" si="226"/>
        <v>135.94392000000002</v>
      </c>
      <c r="N672" s="1">
        <f t="shared" si="227"/>
        <v>0</v>
      </c>
      <c r="O672" s="1">
        <f t="shared" si="228"/>
        <v>118.57448714285714</v>
      </c>
      <c r="P672" s="1">
        <f t="shared" si="229"/>
        <v>201.85555642857145</v>
      </c>
      <c r="Q672" s="1">
        <f t="shared" si="230"/>
        <v>0.587422458122008</v>
      </c>
      <c r="R672" s="1">
        <f t="shared" si="231"/>
        <v>37.004796997577763</v>
      </c>
      <c r="S672" s="1">
        <f t="shared" si="232"/>
        <v>63.840151575228916</v>
      </c>
      <c r="T672" s="1">
        <f t="shared" si="233"/>
        <v>27.792515164466835</v>
      </c>
      <c r="U672" s="1">
        <f t="shared" si="234"/>
        <v>0.25555855391286036</v>
      </c>
      <c r="V672" s="1">
        <f t="shared" ref="V672:V735" si="235">AVERAGE(U671:U672)</f>
        <v>0.27335422757089556</v>
      </c>
      <c r="W672" s="1">
        <f t="shared" si="213"/>
        <v>0.15092136114745786</v>
      </c>
      <c r="X672" s="1" t="b">
        <f t="shared" si="222"/>
        <v>0</v>
      </c>
      <c r="Y672" s="1" t="b">
        <f t="shared" si="223"/>
        <v>1</v>
      </c>
      <c r="Z672" s="1" t="b">
        <f t="shared" si="224"/>
        <v>1</v>
      </c>
      <c r="AA672" s="1" t="b">
        <f t="shared" si="225"/>
        <v>0</v>
      </c>
      <c r="AB672" s="1" t="str">
        <f t="shared" si="214"/>
        <v/>
      </c>
      <c r="AC672" s="1" t="str">
        <f t="shared" si="215"/>
        <v/>
      </c>
      <c r="AD672" s="1">
        <f t="shared" si="216"/>
        <v>0</v>
      </c>
      <c r="AE672" s="1">
        <f t="shared" si="217"/>
        <v>0</v>
      </c>
      <c r="AF672" s="1">
        <f>SUM($AE$2:AE671)</f>
        <v>36.57000000000005</v>
      </c>
    </row>
    <row r="673" spans="1:32" x14ac:dyDescent="0.25">
      <c r="A673" t="s">
        <v>8</v>
      </c>
      <c r="B673" t="s">
        <v>679</v>
      </c>
      <c r="C673">
        <v>275.52</v>
      </c>
      <c r="D673">
        <v>276.01</v>
      </c>
      <c r="E673">
        <v>278.83999999999997</v>
      </c>
      <c r="F673">
        <v>274.19</v>
      </c>
      <c r="G673">
        <v>56829</v>
      </c>
      <c r="H673" s="1">
        <f t="shared" si="218"/>
        <v>273.72071178385352</v>
      </c>
      <c r="I673" s="1">
        <f t="shared" si="219"/>
        <v>272.34713885416568</v>
      </c>
      <c r="J673" s="1">
        <f t="shared" si="220"/>
        <v>271.61097558465968</v>
      </c>
      <c r="K673" s="1">
        <f t="shared" si="221"/>
        <v>271.67979733312399</v>
      </c>
      <c r="L673">
        <v>1.8149999999999999</v>
      </c>
      <c r="M673" s="1">
        <f t="shared" si="226"/>
        <v>492.02834999999993</v>
      </c>
      <c r="N673" s="1">
        <f t="shared" si="227"/>
        <v>0</v>
      </c>
      <c r="O673" s="1">
        <f t="shared" si="228"/>
        <v>128.28476714285713</v>
      </c>
      <c r="P673" s="1">
        <f t="shared" si="229"/>
        <v>120.63434285714285</v>
      </c>
      <c r="Q673" s="1">
        <f t="shared" si="230"/>
        <v>1.0634182945297264</v>
      </c>
      <c r="R673" s="1">
        <f t="shared" si="231"/>
        <v>51.536728997165845</v>
      </c>
      <c r="S673" s="1">
        <f t="shared" si="232"/>
        <v>58.371476943214532</v>
      </c>
      <c r="T673" s="1">
        <f t="shared" si="233"/>
        <v>27.792515164466835</v>
      </c>
      <c r="U673" s="1">
        <f t="shared" si="234"/>
        <v>0.7764885545983834</v>
      </c>
      <c r="V673" s="1">
        <f t="shared" si="235"/>
        <v>0.51602355425562185</v>
      </c>
      <c r="W673" s="1">
        <f t="shared" si="213"/>
        <v>0.34504349979705373</v>
      </c>
      <c r="X673" s="1" t="b">
        <f t="shared" si="222"/>
        <v>0</v>
      </c>
      <c r="Y673" s="1" t="b">
        <f t="shared" si="223"/>
        <v>0</v>
      </c>
      <c r="Z673" s="1" t="b">
        <f t="shared" si="224"/>
        <v>1</v>
      </c>
      <c r="AA673" s="1" t="b">
        <f t="shared" si="225"/>
        <v>0</v>
      </c>
      <c r="AB673" s="1" t="str">
        <f t="shared" si="214"/>
        <v/>
      </c>
      <c r="AC673" s="1" t="str">
        <f t="shared" si="215"/>
        <v/>
      </c>
      <c r="AD673" s="1">
        <f t="shared" si="216"/>
        <v>0</v>
      </c>
      <c r="AE673" s="1">
        <f t="shared" si="217"/>
        <v>0</v>
      </c>
      <c r="AF673" s="1">
        <f>SUM($AE$2:AE672)</f>
        <v>36.57000000000005</v>
      </c>
    </row>
    <row r="674" spans="1:32" x14ac:dyDescent="0.25">
      <c r="A674" t="s">
        <v>8</v>
      </c>
      <c r="B674" t="s">
        <v>680</v>
      </c>
      <c r="C674">
        <v>275.43</v>
      </c>
      <c r="D674">
        <v>276.93</v>
      </c>
      <c r="E674">
        <v>279.3</v>
      </c>
      <c r="F674">
        <v>274.89999999999998</v>
      </c>
      <c r="G674">
        <v>48087</v>
      </c>
      <c r="H674" s="1">
        <f t="shared" si="218"/>
        <v>275.32535589192673</v>
      </c>
      <c r="I674" s="1">
        <f t="shared" si="219"/>
        <v>274.36256942708286</v>
      </c>
      <c r="J674" s="1">
        <f t="shared" si="220"/>
        <v>273.84656622370244</v>
      </c>
      <c r="K674" s="1">
        <f t="shared" si="221"/>
        <v>272.39273946258197</v>
      </c>
      <c r="L674">
        <v>0.33300000000000002</v>
      </c>
      <c r="M674" s="1">
        <f t="shared" si="226"/>
        <v>91.911330000000007</v>
      </c>
      <c r="N674" s="1">
        <f t="shared" si="227"/>
        <v>0</v>
      </c>
      <c r="O674" s="1">
        <f t="shared" si="228"/>
        <v>141.07585071428571</v>
      </c>
      <c r="P674" s="1">
        <f t="shared" si="229"/>
        <v>120.63434285714285</v>
      </c>
      <c r="Q674" s="1">
        <f t="shared" si="230"/>
        <v>1.169450153024417</v>
      </c>
      <c r="R674" s="1">
        <f t="shared" si="231"/>
        <v>53.905370971261718</v>
      </c>
      <c r="S674" s="1">
        <f t="shared" si="232"/>
        <v>58.371476943214532</v>
      </c>
      <c r="T674" s="1">
        <f t="shared" si="233"/>
        <v>27.792515164466835</v>
      </c>
      <c r="U674" s="1">
        <f t="shared" si="234"/>
        <v>0.85394841053574466</v>
      </c>
      <c r="V674" s="1">
        <f t="shared" si="235"/>
        <v>0.81521848256706408</v>
      </c>
      <c r="W674" s="1">
        <f t="shared" ref="W674:W737" si="236">AVERAGE(U671:U674)</f>
        <v>0.54428635506897982</v>
      </c>
      <c r="X674" s="1" t="b">
        <f t="shared" si="222"/>
        <v>1</v>
      </c>
      <c r="Y674" s="1" t="b">
        <f t="shared" si="223"/>
        <v>0</v>
      </c>
      <c r="Z674" s="1" t="b">
        <f t="shared" si="224"/>
        <v>1</v>
      </c>
      <c r="AA674" s="1" t="b">
        <f t="shared" si="225"/>
        <v>0</v>
      </c>
      <c r="AB674" s="1" t="str">
        <f t="shared" si="214"/>
        <v/>
      </c>
      <c r="AC674" s="1" t="str">
        <f t="shared" si="215"/>
        <v/>
      </c>
      <c r="AD674" s="1">
        <f t="shared" si="216"/>
        <v>0</v>
      </c>
      <c r="AE674" s="1">
        <f t="shared" si="217"/>
        <v>0</v>
      </c>
      <c r="AF674" s="1">
        <f>SUM($AE$2:AE673)</f>
        <v>36.57000000000005</v>
      </c>
    </row>
    <row r="675" spans="1:32" x14ac:dyDescent="0.25">
      <c r="A675" t="s">
        <v>8</v>
      </c>
      <c r="B675" t="s">
        <v>681</v>
      </c>
      <c r="C675">
        <v>284.02</v>
      </c>
      <c r="D675">
        <v>293.98</v>
      </c>
      <c r="E675">
        <v>295</v>
      </c>
      <c r="F675">
        <v>283.70999999999998</v>
      </c>
      <c r="G675">
        <v>177299</v>
      </c>
      <c r="H675" s="1">
        <f t="shared" si="218"/>
        <v>284.65267794596338</v>
      </c>
      <c r="I675" s="1">
        <f t="shared" si="219"/>
        <v>279.0562847135414</v>
      </c>
      <c r="J675" s="1">
        <f t="shared" si="220"/>
        <v>276.05691056283155</v>
      </c>
      <c r="K675" s="1">
        <f t="shared" si="221"/>
        <v>274.55776774124126</v>
      </c>
      <c r="L675">
        <v>6.157</v>
      </c>
      <c r="M675" s="1">
        <f t="shared" si="226"/>
        <v>1705.05801</v>
      </c>
      <c r="N675" s="1">
        <f t="shared" si="227"/>
        <v>0</v>
      </c>
      <c r="O675" s="1">
        <f t="shared" si="228"/>
        <v>147.64094571428569</v>
      </c>
      <c r="P675" s="1">
        <f t="shared" si="229"/>
        <v>80.63737857142857</v>
      </c>
      <c r="Q675" s="1">
        <f t="shared" si="230"/>
        <v>1.8309244215262452</v>
      </c>
      <c r="R675" s="1">
        <f t="shared" si="231"/>
        <v>64.675849613079151</v>
      </c>
      <c r="S675" s="1">
        <f t="shared" si="232"/>
        <v>64.675849613079151</v>
      </c>
      <c r="T675" s="1">
        <f t="shared" si="233"/>
        <v>27.792515164466835</v>
      </c>
      <c r="U675" s="1">
        <f t="shared" si="234"/>
        <v>1</v>
      </c>
      <c r="V675" s="1">
        <f t="shared" si="235"/>
        <v>0.92697420526787233</v>
      </c>
      <c r="W675" s="1">
        <f t="shared" si="236"/>
        <v>0.72149887976174709</v>
      </c>
      <c r="X675" s="1" t="b">
        <f t="shared" si="222"/>
        <v>1</v>
      </c>
      <c r="Y675" s="1" t="b">
        <f t="shared" si="223"/>
        <v>0</v>
      </c>
      <c r="Z675" s="1" t="b">
        <f t="shared" si="224"/>
        <v>1</v>
      </c>
      <c r="AA675" s="1" t="b">
        <f t="shared" si="225"/>
        <v>0</v>
      </c>
      <c r="AB675" s="1" t="str">
        <f t="shared" si="214"/>
        <v/>
      </c>
      <c r="AC675" s="1" t="str">
        <f t="shared" si="215"/>
        <v/>
      </c>
      <c r="AD675" s="1">
        <f t="shared" si="216"/>
        <v>0</v>
      </c>
      <c r="AE675" s="1">
        <f t="shared" si="217"/>
        <v>0</v>
      </c>
      <c r="AF675" s="1">
        <f>SUM($AE$2:AE674)</f>
        <v>36.57000000000005</v>
      </c>
    </row>
    <row r="676" spans="1:32" x14ac:dyDescent="0.25">
      <c r="A676" t="s">
        <v>8</v>
      </c>
      <c r="B676" t="s">
        <v>682</v>
      </c>
      <c r="C676">
        <v>295.26</v>
      </c>
      <c r="D676">
        <v>290.05</v>
      </c>
      <c r="E676">
        <v>295.58999999999997</v>
      </c>
      <c r="F676">
        <v>288.25</v>
      </c>
      <c r="G676">
        <v>120405</v>
      </c>
      <c r="H676" s="1">
        <f t="shared" si="218"/>
        <v>287.35133897298169</v>
      </c>
      <c r="I676" s="1">
        <f t="shared" si="219"/>
        <v>285.73214235677074</v>
      </c>
      <c r="J676" s="1">
        <f t="shared" si="220"/>
        <v>284.86433763435696</v>
      </c>
      <c r="K676" s="1">
        <f t="shared" si="221"/>
        <v>279.16567491539672</v>
      </c>
      <c r="L676">
        <v>-1.337</v>
      </c>
      <c r="M676" s="1">
        <f t="shared" si="226"/>
        <v>0</v>
      </c>
      <c r="N676" s="1">
        <f t="shared" si="227"/>
        <v>393.05126000000001</v>
      </c>
      <c r="O676" s="1">
        <f t="shared" si="228"/>
        <v>240.43985000000001</v>
      </c>
      <c r="P676" s="1">
        <f t="shared" si="229"/>
        <v>80.63737857142857</v>
      </c>
      <c r="Q676" s="1">
        <f t="shared" si="230"/>
        <v>2.9817418951314054</v>
      </c>
      <c r="R676" s="1">
        <f t="shared" si="231"/>
        <v>74.885363583643382</v>
      </c>
      <c r="S676" s="1">
        <f t="shared" si="232"/>
        <v>74.885363583643382</v>
      </c>
      <c r="T676" s="1">
        <f t="shared" si="233"/>
        <v>27.792515164466835</v>
      </c>
      <c r="U676" s="1">
        <f t="shared" si="234"/>
        <v>1</v>
      </c>
      <c r="V676" s="1">
        <f t="shared" si="235"/>
        <v>1</v>
      </c>
      <c r="W676" s="1">
        <f t="shared" si="236"/>
        <v>0.90760924128353204</v>
      </c>
      <c r="X676" s="1" t="b">
        <f t="shared" si="222"/>
        <v>1</v>
      </c>
      <c r="Y676" s="1" t="b">
        <f t="shared" si="223"/>
        <v>0</v>
      </c>
      <c r="Z676" s="1" t="b">
        <f t="shared" si="224"/>
        <v>1</v>
      </c>
      <c r="AA676" s="1" t="b">
        <f t="shared" si="225"/>
        <v>0</v>
      </c>
      <c r="AB676" s="1" t="str">
        <f t="shared" si="214"/>
        <v/>
      </c>
      <c r="AC676" s="1" t="str">
        <f t="shared" si="215"/>
        <v/>
      </c>
      <c r="AD676" s="1">
        <f t="shared" si="216"/>
        <v>0</v>
      </c>
      <c r="AE676" s="1">
        <f t="shared" si="217"/>
        <v>0</v>
      </c>
      <c r="AF676" s="1">
        <f>SUM($AE$2:AE675)</f>
        <v>36.57000000000005</v>
      </c>
    </row>
    <row r="677" spans="1:32" x14ac:dyDescent="0.25">
      <c r="A677" t="s">
        <v>8</v>
      </c>
      <c r="B677" t="s">
        <v>683</v>
      </c>
      <c r="C677">
        <v>286.62</v>
      </c>
      <c r="D677">
        <v>288.17</v>
      </c>
      <c r="E677">
        <v>291.98</v>
      </c>
      <c r="F677">
        <v>286.51</v>
      </c>
      <c r="G677">
        <v>75130</v>
      </c>
      <c r="H677" s="1">
        <f t="shared" si="218"/>
        <v>287.76066948649088</v>
      </c>
      <c r="I677" s="1">
        <f t="shared" si="219"/>
        <v>287.51507117838537</v>
      </c>
      <c r="J677" s="1">
        <f t="shared" si="220"/>
        <v>287.38344332698244</v>
      </c>
      <c r="K677" s="1">
        <f t="shared" si="221"/>
        <v>285.7563996467531</v>
      </c>
      <c r="L677">
        <v>-0.64800000000000002</v>
      </c>
      <c r="M677" s="1">
        <f t="shared" si="226"/>
        <v>0</v>
      </c>
      <c r="N677" s="1">
        <f t="shared" si="227"/>
        <v>187.95240000000001</v>
      </c>
      <c r="O677" s="1">
        <f t="shared" si="228"/>
        <v>222.64939499999997</v>
      </c>
      <c r="P677" s="1">
        <f t="shared" si="229"/>
        <v>108.71246857142856</v>
      </c>
      <c r="Q677" s="1">
        <f t="shared" si="230"/>
        <v>2.0480575772567446</v>
      </c>
      <c r="R677" s="1">
        <f t="shared" si="231"/>
        <v>67.192220794595329</v>
      </c>
      <c r="S677" s="1">
        <f t="shared" si="232"/>
        <v>74.885363583643382</v>
      </c>
      <c r="T677" s="1">
        <f t="shared" si="233"/>
        <v>27.792515164466835</v>
      </c>
      <c r="U677" s="1">
        <f t="shared" si="234"/>
        <v>0.83663883058058242</v>
      </c>
      <c r="V677" s="1">
        <f t="shared" si="235"/>
        <v>0.91831941529029115</v>
      </c>
      <c r="W677" s="1">
        <f t="shared" si="236"/>
        <v>0.9226468102790818</v>
      </c>
      <c r="X677" s="1" t="b">
        <f t="shared" si="222"/>
        <v>1</v>
      </c>
      <c r="Y677" s="1" t="b">
        <f t="shared" si="223"/>
        <v>0</v>
      </c>
      <c r="Z677" s="1" t="b">
        <f t="shared" si="224"/>
        <v>0</v>
      </c>
      <c r="AA677" s="1" t="b">
        <f t="shared" si="225"/>
        <v>1</v>
      </c>
      <c r="AB677" s="1" t="str">
        <f t="shared" si="214"/>
        <v/>
      </c>
      <c r="AC677" s="1" t="str">
        <f t="shared" si="215"/>
        <v/>
      </c>
      <c r="AD677" s="1">
        <f t="shared" si="216"/>
        <v>0</v>
      </c>
      <c r="AE677" s="1">
        <f t="shared" si="217"/>
        <v>0</v>
      </c>
      <c r="AF677" s="1">
        <f>SUM($AE$2:AE676)</f>
        <v>36.57000000000005</v>
      </c>
    </row>
    <row r="678" spans="1:32" x14ac:dyDescent="0.25">
      <c r="A678" t="s">
        <v>8</v>
      </c>
      <c r="B678" t="s">
        <v>684</v>
      </c>
      <c r="C678">
        <v>289.06</v>
      </c>
      <c r="D678">
        <v>288.27</v>
      </c>
      <c r="E678">
        <v>290</v>
      </c>
      <c r="F678">
        <v>284.88</v>
      </c>
      <c r="G678">
        <v>116920</v>
      </c>
      <c r="H678" s="1">
        <f t="shared" si="218"/>
        <v>288.01533474324543</v>
      </c>
      <c r="I678" s="1">
        <f t="shared" si="219"/>
        <v>287.8625355891927</v>
      </c>
      <c r="J678" s="1">
        <f t="shared" si="220"/>
        <v>287.78064323211873</v>
      </c>
      <c r="K678" s="1">
        <f t="shared" si="221"/>
        <v>287.52258290795368</v>
      </c>
      <c r="L678">
        <v>3.5000000000000003E-2</v>
      </c>
      <c r="M678" s="1">
        <f t="shared" si="226"/>
        <v>10.085950000000002</v>
      </c>
      <c r="N678" s="1">
        <f t="shared" si="227"/>
        <v>0</v>
      </c>
      <c r="O678" s="1">
        <f t="shared" si="228"/>
        <v>195.08276642857143</v>
      </c>
      <c r="P678" s="1">
        <f t="shared" si="229"/>
        <v>122.13763999999999</v>
      </c>
      <c r="Q678" s="1">
        <f t="shared" si="230"/>
        <v>1.5972370714594735</v>
      </c>
      <c r="R678" s="1">
        <f t="shared" si="231"/>
        <v>61.497546335342165</v>
      </c>
      <c r="S678" s="1">
        <f t="shared" si="232"/>
        <v>74.885363583643382</v>
      </c>
      <c r="T678" s="1">
        <f t="shared" si="233"/>
        <v>27.792515164466835</v>
      </c>
      <c r="U678" s="1">
        <f t="shared" si="234"/>
        <v>0.71571443015858005</v>
      </c>
      <c r="V678" s="1">
        <f t="shared" si="235"/>
        <v>0.77617663036958118</v>
      </c>
      <c r="W678" s="1">
        <f t="shared" si="236"/>
        <v>0.88808831518479059</v>
      </c>
      <c r="X678" s="1" t="b">
        <f t="shared" si="222"/>
        <v>1</v>
      </c>
      <c r="Y678" s="1" t="b">
        <f t="shared" si="223"/>
        <v>0</v>
      </c>
      <c r="Z678" s="1" t="b">
        <f t="shared" si="224"/>
        <v>0</v>
      </c>
      <c r="AA678" s="1" t="b">
        <f t="shared" si="225"/>
        <v>1</v>
      </c>
      <c r="AB678" s="1" t="str">
        <f t="shared" si="214"/>
        <v/>
      </c>
      <c r="AC678" s="1" t="str">
        <f t="shared" si="215"/>
        <v/>
      </c>
      <c r="AD678" s="1">
        <f t="shared" si="216"/>
        <v>0</v>
      </c>
      <c r="AE678" s="1">
        <f t="shared" si="217"/>
        <v>0</v>
      </c>
      <c r="AF678" s="1">
        <f>SUM($AE$2:AE677)</f>
        <v>36.57000000000005</v>
      </c>
    </row>
    <row r="679" spans="1:32" x14ac:dyDescent="0.25">
      <c r="A679" t="s">
        <v>8</v>
      </c>
      <c r="B679" t="s">
        <v>685</v>
      </c>
      <c r="C679">
        <v>287.41000000000003</v>
      </c>
      <c r="D679">
        <v>292.39</v>
      </c>
      <c r="E679">
        <v>296.83999999999997</v>
      </c>
      <c r="F679">
        <v>286.91000000000003</v>
      </c>
      <c r="G679">
        <v>115164</v>
      </c>
      <c r="H679" s="1">
        <f t="shared" si="218"/>
        <v>290.20266737162274</v>
      </c>
      <c r="I679" s="1">
        <f t="shared" si="219"/>
        <v>288.89026779459635</v>
      </c>
      <c r="J679" s="1">
        <f t="shared" si="220"/>
        <v>288.18689024351028</v>
      </c>
      <c r="K679" s="1">
        <f t="shared" si="221"/>
        <v>287.90758498631521</v>
      </c>
      <c r="L679">
        <v>1.429</v>
      </c>
      <c r="M679" s="1">
        <f t="shared" si="226"/>
        <v>411.93782999999996</v>
      </c>
      <c r="N679" s="1">
        <f t="shared" si="227"/>
        <v>0</v>
      </c>
      <c r="O679" s="1">
        <f t="shared" si="228"/>
        <v>194.51266285714289</v>
      </c>
      <c r="P679" s="1">
        <f t="shared" si="229"/>
        <v>122.13763999999999</v>
      </c>
      <c r="Q679" s="1">
        <f t="shared" si="230"/>
        <v>1.5925693574654209</v>
      </c>
      <c r="R679" s="1">
        <f t="shared" si="231"/>
        <v>61.428225743683399</v>
      </c>
      <c r="S679" s="1">
        <f t="shared" si="232"/>
        <v>74.885363583643382</v>
      </c>
      <c r="T679" s="1">
        <f t="shared" si="233"/>
        <v>27.792515164466835</v>
      </c>
      <c r="U679" s="1">
        <f t="shared" si="234"/>
        <v>0.71424243188313619</v>
      </c>
      <c r="V679" s="1">
        <f t="shared" si="235"/>
        <v>0.71497843102085812</v>
      </c>
      <c r="W679" s="1">
        <f t="shared" si="236"/>
        <v>0.81664892315557469</v>
      </c>
      <c r="X679" s="1" t="b">
        <f t="shared" si="222"/>
        <v>1</v>
      </c>
      <c r="Y679" s="1" t="b">
        <f t="shared" si="223"/>
        <v>0</v>
      </c>
      <c r="Z679" s="1" t="b">
        <f t="shared" si="224"/>
        <v>0</v>
      </c>
      <c r="AA679" s="1" t="b">
        <f t="shared" si="225"/>
        <v>1</v>
      </c>
      <c r="AB679" s="1" t="str">
        <f t="shared" si="214"/>
        <v/>
      </c>
      <c r="AC679" s="1" t="str">
        <f t="shared" si="215"/>
        <v/>
      </c>
      <c r="AD679" s="1">
        <f t="shared" si="216"/>
        <v>0</v>
      </c>
      <c r="AE679" s="1">
        <f t="shared" si="217"/>
        <v>0</v>
      </c>
      <c r="AF679" s="1">
        <f>SUM($AE$2:AE678)</f>
        <v>36.57000000000005</v>
      </c>
    </row>
    <row r="680" spans="1:32" x14ac:dyDescent="0.25">
      <c r="A680" t="s">
        <v>8</v>
      </c>
      <c r="B680" t="s">
        <v>686</v>
      </c>
      <c r="C680">
        <v>297.97000000000003</v>
      </c>
      <c r="D680">
        <v>296.5</v>
      </c>
      <c r="E680">
        <v>299.51</v>
      </c>
      <c r="F680">
        <v>292.87</v>
      </c>
      <c r="G680">
        <v>112693</v>
      </c>
      <c r="H680" s="1">
        <f t="shared" si="218"/>
        <v>293.35133368581137</v>
      </c>
      <c r="I680" s="1">
        <f t="shared" si="219"/>
        <v>291.4621338972982</v>
      </c>
      <c r="J680" s="1">
        <f t="shared" si="220"/>
        <v>290.44962159234342</v>
      </c>
      <c r="K680" s="1">
        <f t="shared" si="221"/>
        <v>288.96598652300833</v>
      </c>
      <c r="L680">
        <v>1.4059999999999999</v>
      </c>
      <c r="M680" s="1">
        <f t="shared" si="226"/>
        <v>411.10033999999996</v>
      </c>
      <c r="N680" s="1">
        <f t="shared" si="227"/>
        <v>0</v>
      </c>
      <c r="O680" s="1">
        <f t="shared" si="228"/>
        <v>223.93679357142858</v>
      </c>
      <c r="P680" s="1">
        <f t="shared" si="229"/>
        <v>104.8532257142857</v>
      </c>
      <c r="Q680" s="1">
        <f t="shared" si="230"/>
        <v>2.1357167797739804</v>
      </c>
      <c r="R680" s="1">
        <f t="shared" si="231"/>
        <v>68.10936477266678</v>
      </c>
      <c r="S680" s="1">
        <f t="shared" si="232"/>
        <v>74.885363583643382</v>
      </c>
      <c r="T680" s="1">
        <f t="shared" si="233"/>
        <v>27.792515164466835</v>
      </c>
      <c r="U680" s="1">
        <f t="shared" si="234"/>
        <v>0.85611405896150106</v>
      </c>
      <c r="V680" s="1">
        <f t="shared" si="235"/>
        <v>0.78517824542231862</v>
      </c>
      <c r="W680" s="1">
        <f t="shared" si="236"/>
        <v>0.78067743789595001</v>
      </c>
      <c r="X680" s="1" t="b">
        <f t="shared" si="222"/>
        <v>1</v>
      </c>
      <c r="Y680" s="1" t="b">
        <f t="shared" si="223"/>
        <v>0</v>
      </c>
      <c r="Z680" s="1" t="b">
        <f t="shared" si="224"/>
        <v>1</v>
      </c>
      <c r="AA680" s="1" t="b">
        <f t="shared" si="225"/>
        <v>0</v>
      </c>
      <c r="AB680" s="1" t="str">
        <f t="shared" si="214"/>
        <v/>
      </c>
      <c r="AC680" s="1" t="str">
        <f t="shared" si="215"/>
        <v/>
      </c>
      <c r="AD680" s="1">
        <f t="shared" si="216"/>
        <v>0</v>
      </c>
      <c r="AE680" s="1">
        <f t="shared" si="217"/>
        <v>0</v>
      </c>
      <c r="AF680" s="1">
        <f>SUM($AE$2:AE679)</f>
        <v>36.57000000000005</v>
      </c>
    </row>
    <row r="681" spans="1:32" x14ac:dyDescent="0.25">
      <c r="A681" t="s">
        <v>8</v>
      </c>
      <c r="B681" t="s">
        <v>687</v>
      </c>
      <c r="C681">
        <v>298.10000000000002</v>
      </c>
      <c r="D681">
        <v>300.54000000000002</v>
      </c>
      <c r="E681">
        <v>302.3</v>
      </c>
      <c r="F681">
        <v>295.44</v>
      </c>
      <c r="G681">
        <v>91963</v>
      </c>
      <c r="H681" s="1">
        <f t="shared" si="218"/>
        <v>296.94566684290567</v>
      </c>
      <c r="I681" s="1">
        <f t="shared" si="219"/>
        <v>294.78906694864912</v>
      </c>
      <c r="J681" s="1">
        <f t="shared" si="220"/>
        <v>293.63324216872076</v>
      </c>
      <c r="K681" s="1">
        <f t="shared" si="221"/>
        <v>291.55246092319578</v>
      </c>
      <c r="L681">
        <v>1.363</v>
      </c>
      <c r="M681" s="1">
        <f t="shared" si="226"/>
        <v>404.12950000000001</v>
      </c>
      <c r="N681" s="1">
        <f t="shared" si="227"/>
        <v>0</v>
      </c>
      <c r="O681" s="1">
        <f t="shared" si="228"/>
        <v>253.30110357142857</v>
      </c>
      <c r="P681" s="1">
        <f t="shared" si="229"/>
        <v>81.22008285714287</v>
      </c>
      <c r="Q681" s="1">
        <f t="shared" si="230"/>
        <v>3.1187003837087577</v>
      </c>
      <c r="R681" s="1">
        <f t="shared" si="231"/>
        <v>75.720496592676838</v>
      </c>
      <c r="S681" s="1">
        <f t="shared" si="232"/>
        <v>75.720496592676838</v>
      </c>
      <c r="T681" s="1">
        <f t="shared" si="233"/>
        <v>27.792515164466835</v>
      </c>
      <c r="U681" s="1">
        <f t="shared" si="234"/>
        <v>1</v>
      </c>
      <c r="V681" s="1">
        <f t="shared" si="235"/>
        <v>0.92805702948075053</v>
      </c>
      <c r="W681" s="1">
        <f t="shared" si="236"/>
        <v>0.82151773025080432</v>
      </c>
      <c r="X681" s="1" t="b">
        <f t="shared" si="222"/>
        <v>1</v>
      </c>
      <c r="Y681" s="1" t="b">
        <f t="shared" si="223"/>
        <v>0</v>
      </c>
      <c r="Z681" s="1" t="b">
        <f t="shared" si="224"/>
        <v>1</v>
      </c>
      <c r="AA681" s="1" t="b">
        <f t="shared" si="225"/>
        <v>0</v>
      </c>
      <c r="AB681" s="1" t="str">
        <f t="shared" si="214"/>
        <v/>
      </c>
      <c r="AC681" s="1" t="str">
        <f t="shared" si="215"/>
        <v/>
      </c>
      <c r="AD681" s="1">
        <f t="shared" si="216"/>
        <v>0</v>
      </c>
      <c r="AE681" s="1">
        <f t="shared" si="217"/>
        <v>0</v>
      </c>
      <c r="AF681" s="1">
        <f>SUM($AE$2:AE680)</f>
        <v>36.57000000000005</v>
      </c>
    </row>
    <row r="682" spans="1:32" x14ac:dyDescent="0.25">
      <c r="A682" t="s">
        <v>8</v>
      </c>
      <c r="B682" t="s">
        <v>688</v>
      </c>
      <c r="C682">
        <v>298.55</v>
      </c>
      <c r="D682">
        <v>299.74</v>
      </c>
      <c r="E682">
        <v>302.61</v>
      </c>
      <c r="F682">
        <v>297.74</v>
      </c>
      <c r="G682">
        <v>82022</v>
      </c>
      <c r="H682" s="1">
        <f t="shared" si="218"/>
        <v>298.34283342145284</v>
      </c>
      <c r="I682" s="1">
        <f t="shared" si="219"/>
        <v>297.50453347432455</v>
      </c>
      <c r="J682" s="1">
        <f t="shared" si="220"/>
        <v>297.05524853534075</v>
      </c>
      <c r="K682" s="1">
        <f t="shared" si="221"/>
        <v>294.83832996408546</v>
      </c>
      <c r="L682">
        <v>-0.26600000000000001</v>
      </c>
      <c r="M682" s="1">
        <f t="shared" si="226"/>
        <v>0</v>
      </c>
      <c r="N682" s="1">
        <f t="shared" si="227"/>
        <v>79.943640000000016</v>
      </c>
      <c r="O682" s="1">
        <f t="shared" si="228"/>
        <v>272.08832642857141</v>
      </c>
      <c r="P682" s="1">
        <f t="shared" si="229"/>
        <v>81.22008285714287</v>
      </c>
      <c r="Q682" s="1">
        <f t="shared" si="230"/>
        <v>3.3500129137659789</v>
      </c>
      <c r="R682" s="1">
        <f t="shared" si="231"/>
        <v>77.011562498230376</v>
      </c>
      <c r="S682" s="1">
        <f t="shared" si="232"/>
        <v>77.011562498230376</v>
      </c>
      <c r="T682" s="1">
        <f t="shared" si="233"/>
        <v>27.792515164466835</v>
      </c>
      <c r="U682" s="1">
        <f t="shared" si="234"/>
        <v>1</v>
      </c>
      <c r="V682" s="1">
        <f t="shared" si="235"/>
        <v>1</v>
      </c>
      <c r="W682" s="1">
        <f t="shared" si="236"/>
        <v>0.89258912271115931</v>
      </c>
      <c r="X682" s="1" t="b">
        <f t="shared" si="222"/>
        <v>1</v>
      </c>
      <c r="Y682" s="1" t="b">
        <f t="shared" si="223"/>
        <v>0</v>
      </c>
      <c r="Z682" s="1" t="b">
        <f t="shared" si="224"/>
        <v>1</v>
      </c>
      <c r="AA682" s="1" t="b">
        <f t="shared" si="225"/>
        <v>0</v>
      </c>
      <c r="AB682" s="1" t="str">
        <f t="shared" si="214"/>
        <v/>
      </c>
      <c r="AC682" s="1" t="str">
        <f t="shared" si="215"/>
        <v/>
      </c>
      <c r="AD682" s="1">
        <f t="shared" si="216"/>
        <v>0</v>
      </c>
      <c r="AE682" s="1">
        <f t="shared" si="217"/>
        <v>0</v>
      </c>
      <c r="AF682" s="1">
        <f>SUM($AE$2:AE681)</f>
        <v>36.57000000000005</v>
      </c>
    </row>
    <row r="683" spans="1:32" x14ac:dyDescent="0.25">
      <c r="A683" t="s">
        <v>8</v>
      </c>
      <c r="B683" t="s">
        <v>689</v>
      </c>
      <c r="C683">
        <v>303.95</v>
      </c>
      <c r="D683">
        <v>306.33999999999997</v>
      </c>
      <c r="E683">
        <v>309.64</v>
      </c>
      <c r="F683">
        <v>301.27999999999997</v>
      </c>
      <c r="G683">
        <v>94230</v>
      </c>
      <c r="H683" s="1">
        <f t="shared" si="218"/>
        <v>302.34141671072643</v>
      </c>
      <c r="I683" s="1">
        <f t="shared" si="219"/>
        <v>299.9422667371623</v>
      </c>
      <c r="J683" s="1">
        <f t="shared" si="220"/>
        <v>298.65644779708214</v>
      </c>
      <c r="K683" s="1">
        <f t="shared" si="221"/>
        <v>297.59244856413227</v>
      </c>
      <c r="L683">
        <v>2.202</v>
      </c>
      <c r="M683" s="1">
        <f t="shared" si="226"/>
        <v>660.02747999999997</v>
      </c>
      <c r="N683" s="1">
        <f t="shared" si="227"/>
        <v>0</v>
      </c>
      <c r="O683" s="1">
        <f t="shared" si="228"/>
        <v>261.58537357142853</v>
      </c>
      <c r="P683" s="1">
        <f t="shared" si="229"/>
        <v>86.930342857142861</v>
      </c>
      <c r="Q683" s="1">
        <f t="shared" si="230"/>
        <v>3.009137718475416</v>
      </c>
      <c r="R683" s="1">
        <f t="shared" si="231"/>
        <v>75.056980572364139</v>
      </c>
      <c r="S683" s="1">
        <f t="shared" si="232"/>
        <v>77.011562498230376</v>
      </c>
      <c r="T683" s="1">
        <f t="shared" si="233"/>
        <v>30.75375308102511</v>
      </c>
      <c r="U683" s="1">
        <f t="shared" si="234"/>
        <v>0.95774590387025016</v>
      </c>
      <c r="V683" s="1">
        <f t="shared" si="235"/>
        <v>0.97887295193512514</v>
      </c>
      <c r="W683" s="1">
        <f t="shared" si="236"/>
        <v>0.95346499070793789</v>
      </c>
      <c r="X683" s="1" t="b">
        <f t="shared" si="222"/>
        <v>1</v>
      </c>
      <c r="Y683" s="1" t="b">
        <f t="shared" si="223"/>
        <v>0</v>
      </c>
      <c r="Z683" s="1" t="b">
        <f t="shared" si="224"/>
        <v>1</v>
      </c>
      <c r="AA683" s="1" t="b">
        <f t="shared" si="225"/>
        <v>0</v>
      </c>
      <c r="AB683" s="1" t="str">
        <f t="shared" si="214"/>
        <v/>
      </c>
      <c r="AC683" s="1" t="str">
        <f t="shared" si="215"/>
        <v/>
      </c>
      <c r="AD683" s="1">
        <f t="shared" si="216"/>
        <v>0</v>
      </c>
      <c r="AE683" s="1">
        <f t="shared" si="217"/>
        <v>0</v>
      </c>
      <c r="AF683" s="1">
        <f>SUM($AE$2:AE682)</f>
        <v>36.57000000000005</v>
      </c>
    </row>
    <row r="684" spans="1:32" x14ac:dyDescent="0.25">
      <c r="A684" t="s">
        <v>8</v>
      </c>
      <c r="B684" t="s">
        <v>690</v>
      </c>
      <c r="C684">
        <v>306.36</v>
      </c>
      <c r="D684">
        <v>308.77999999999997</v>
      </c>
      <c r="E684">
        <v>310.01</v>
      </c>
      <c r="F684">
        <v>303.02999999999997</v>
      </c>
      <c r="G684">
        <v>74182</v>
      </c>
      <c r="H684" s="1">
        <f t="shared" si="218"/>
        <v>305.5607083553632</v>
      </c>
      <c r="I684" s="1">
        <f t="shared" si="219"/>
        <v>303.62913336858117</v>
      </c>
      <c r="J684" s="1">
        <f t="shared" si="220"/>
        <v>302.59391017305092</v>
      </c>
      <c r="K684" s="1">
        <f t="shared" si="221"/>
        <v>300.03020438156864</v>
      </c>
      <c r="L684">
        <v>0.79700000000000004</v>
      </c>
      <c r="M684" s="1">
        <f t="shared" si="226"/>
        <v>244.15297999999999</v>
      </c>
      <c r="N684" s="1">
        <f t="shared" si="227"/>
        <v>0</v>
      </c>
      <c r="O684" s="1">
        <f t="shared" si="228"/>
        <v>308.73019357142857</v>
      </c>
      <c r="P684" s="1">
        <f t="shared" si="229"/>
        <v>70.216307142857133</v>
      </c>
      <c r="Q684" s="1">
        <f t="shared" si="230"/>
        <v>4.3968446381452093</v>
      </c>
      <c r="R684" s="1">
        <f t="shared" si="231"/>
        <v>81.470654298032926</v>
      </c>
      <c r="S684" s="1">
        <f t="shared" si="232"/>
        <v>81.470654298032926</v>
      </c>
      <c r="T684" s="1">
        <f t="shared" si="233"/>
        <v>37.004796997577763</v>
      </c>
      <c r="U684" s="1">
        <f t="shared" si="234"/>
        <v>1</v>
      </c>
      <c r="V684" s="1">
        <f t="shared" si="235"/>
        <v>0.97887295193512514</v>
      </c>
      <c r="W684" s="1">
        <f t="shared" si="236"/>
        <v>0.98943647596756257</v>
      </c>
      <c r="X684" s="1" t="b">
        <f t="shared" si="222"/>
        <v>1</v>
      </c>
      <c r="Y684" s="1" t="b">
        <f t="shared" si="223"/>
        <v>0</v>
      </c>
      <c r="Z684" s="1" t="b">
        <f t="shared" si="224"/>
        <v>0</v>
      </c>
      <c r="AA684" s="1" t="b">
        <f t="shared" si="225"/>
        <v>1</v>
      </c>
      <c r="AB684" s="1" t="str">
        <f t="shared" si="214"/>
        <v/>
      </c>
      <c r="AC684" s="1" t="str">
        <f t="shared" si="215"/>
        <v/>
      </c>
      <c r="AD684" s="1">
        <f t="shared" si="216"/>
        <v>0</v>
      </c>
      <c r="AE684" s="1">
        <f t="shared" si="217"/>
        <v>0</v>
      </c>
      <c r="AF684" s="1">
        <f>SUM($AE$2:AE683)</f>
        <v>36.57000000000005</v>
      </c>
    </row>
    <row r="685" spans="1:32" x14ac:dyDescent="0.25">
      <c r="A685" t="s">
        <v>8</v>
      </c>
      <c r="B685" t="s">
        <v>691</v>
      </c>
      <c r="C685">
        <v>309</v>
      </c>
      <c r="D685">
        <v>301.04000000000002</v>
      </c>
      <c r="E685">
        <v>309.95999999999998</v>
      </c>
      <c r="F685">
        <v>300.8</v>
      </c>
      <c r="G685">
        <v>97268</v>
      </c>
      <c r="H685" s="1">
        <f t="shared" si="218"/>
        <v>303.30035417768158</v>
      </c>
      <c r="I685" s="1">
        <f t="shared" si="219"/>
        <v>304.65656668429057</v>
      </c>
      <c r="J685" s="1">
        <f t="shared" si="220"/>
        <v>305.38342567476076</v>
      </c>
      <c r="K685" s="1">
        <f t="shared" si="221"/>
        <v>303.60337084750074</v>
      </c>
      <c r="L685">
        <v>-2.5070000000000001</v>
      </c>
      <c r="M685" s="1">
        <f t="shared" si="226"/>
        <v>0</v>
      </c>
      <c r="N685" s="1">
        <f t="shared" si="227"/>
        <v>774.11145999999997</v>
      </c>
      <c r="O685" s="1">
        <f t="shared" si="228"/>
        <v>326.16969214285712</v>
      </c>
      <c r="P685" s="1">
        <f t="shared" si="229"/>
        <v>47.210521428571433</v>
      </c>
      <c r="Q685" s="1">
        <f t="shared" si="230"/>
        <v>6.9088347739676053</v>
      </c>
      <c r="R685" s="1">
        <f t="shared" si="231"/>
        <v>87.355912361558509</v>
      </c>
      <c r="S685" s="1">
        <f t="shared" si="232"/>
        <v>87.355912361558509</v>
      </c>
      <c r="T685" s="1">
        <f t="shared" si="233"/>
        <v>37.004796997577763</v>
      </c>
      <c r="U685" s="1">
        <f t="shared" si="234"/>
        <v>1</v>
      </c>
      <c r="V685" s="1">
        <f t="shared" si="235"/>
        <v>1</v>
      </c>
      <c r="W685" s="1">
        <f t="shared" si="236"/>
        <v>0.98943647596756257</v>
      </c>
      <c r="X685" s="1" t="b">
        <f t="shared" si="222"/>
        <v>0</v>
      </c>
      <c r="Y685" s="1" t="b">
        <f t="shared" si="223"/>
        <v>0</v>
      </c>
      <c r="Z685" s="1" t="b">
        <f t="shared" si="224"/>
        <v>1</v>
      </c>
      <c r="AA685" s="1" t="b">
        <f t="shared" si="225"/>
        <v>0</v>
      </c>
      <c r="AB685" s="1" t="str">
        <f t="shared" si="214"/>
        <v/>
      </c>
      <c r="AC685" s="1" t="str">
        <f t="shared" si="215"/>
        <v/>
      </c>
      <c r="AD685" s="1">
        <f t="shared" si="216"/>
        <v>0</v>
      </c>
      <c r="AE685" s="1">
        <f t="shared" si="217"/>
        <v>0</v>
      </c>
      <c r="AF685" s="1">
        <f>SUM($AE$2:AE684)</f>
        <v>36.57000000000005</v>
      </c>
    </row>
    <row r="686" spans="1:32" x14ac:dyDescent="0.25">
      <c r="A686" t="s">
        <v>8</v>
      </c>
      <c r="B686" t="s">
        <v>692</v>
      </c>
      <c r="C686">
        <v>293.8</v>
      </c>
      <c r="D686">
        <v>299.45999999999998</v>
      </c>
      <c r="E686">
        <v>299.87</v>
      </c>
      <c r="F686">
        <v>292.61</v>
      </c>
      <c r="G686">
        <v>66088</v>
      </c>
      <c r="H686" s="1">
        <f t="shared" si="218"/>
        <v>301.38017708884081</v>
      </c>
      <c r="I686" s="1">
        <f t="shared" si="219"/>
        <v>302.53228334214526</v>
      </c>
      <c r="J686" s="1">
        <f t="shared" si="220"/>
        <v>303.14975205306661</v>
      </c>
      <c r="K686" s="1">
        <f t="shared" si="221"/>
        <v>304.60485955310361</v>
      </c>
      <c r="L686">
        <v>-0.52500000000000002</v>
      </c>
      <c r="M686" s="1">
        <f t="shared" si="226"/>
        <v>0</v>
      </c>
      <c r="N686" s="1">
        <f t="shared" si="227"/>
        <v>158.04600000000002</v>
      </c>
      <c r="O686" s="1">
        <f t="shared" si="228"/>
        <v>316.45941214285716</v>
      </c>
      <c r="P686" s="1">
        <f t="shared" si="229"/>
        <v>102.50419714285714</v>
      </c>
      <c r="Q686" s="1">
        <f t="shared" si="230"/>
        <v>3.0872824817291806</v>
      </c>
      <c r="R686" s="1">
        <f t="shared" si="231"/>
        <v>75.533866218687763</v>
      </c>
      <c r="S686" s="1">
        <f t="shared" si="232"/>
        <v>87.355912361558509</v>
      </c>
      <c r="T686" s="1">
        <f t="shared" si="233"/>
        <v>51.536728997165845</v>
      </c>
      <c r="U686" s="1">
        <f t="shared" si="234"/>
        <v>0.66995210296662222</v>
      </c>
      <c r="V686" s="1">
        <f t="shared" si="235"/>
        <v>0.83497605148331111</v>
      </c>
      <c r="W686" s="1">
        <f t="shared" si="236"/>
        <v>0.90692450170921812</v>
      </c>
      <c r="X686" s="1" t="b">
        <f t="shared" si="222"/>
        <v>0</v>
      </c>
      <c r="Y686" s="1" t="b">
        <f t="shared" si="223"/>
        <v>0</v>
      </c>
      <c r="Z686" s="1" t="b">
        <f t="shared" si="224"/>
        <v>0</v>
      </c>
      <c r="AA686" s="1" t="b">
        <f t="shared" si="225"/>
        <v>1</v>
      </c>
      <c r="AB686" s="1" t="str">
        <f t="shared" si="214"/>
        <v/>
      </c>
      <c r="AC686" s="1" t="str">
        <f t="shared" si="215"/>
        <v/>
      </c>
      <c r="AD686" s="1">
        <f t="shared" si="216"/>
        <v>0</v>
      </c>
      <c r="AE686" s="1">
        <f t="shared" si="217"/>
        <v>0</v>
      </c>
      <c r="AF686" s="1">
        <f>SUM($AE$2:AE685)</f>
        <v>36.57000000000005</v>
      </c>
    </row>
    <row r="687" spans="1:32" x14ac:dyDescent="0.25">
      <c r="A687" t="s">
        <v>8</v>
      </c>
      <c r="B687" t="s">
        <v>693</v>
      </c>
      <c r="C687">
        <v>303.99</v>
      </c>
      <c r="D687">
        <v>307.31</v>
      </c>
      <c r="E687">
        <v>310</v>
      </c>
      <c r="F687">
        <v>302.95</v>
      </c>
      <c r="G687">
        <v>85972</v>
      </c>
      <c r="H687" s="1">
        <f t="shared" si="218"/>
        <v>304.34508854442038</v>
      </c>
      <c r="I687" s="1">
        <f t="shared" si="219"/>
        <v>302.56614167107267</v>
      </c>
      <c r="J687" s="1">
        <f t="shared" si="220"/>
        <v>301.61271916378826</v>
      </c>
      <c r="K687" s="1">
        <f t="shared" si="221"/>
        <v>302.57982281137765</v>
      </c>
      <c r="L687">
        <v>2.621</v>
      </c>
      <c r="M687" s="1">
        <f t="shared" si="226"/>
        <v>784.88465999999994</v>
      </c>
      <c r="N687" s="1">
        <f t="shared" si="227"/>
        <v>0</v>
      </c>
      <c r="O687" s="1">
        <f t="shared" si="228"/>
        <v>281.31452999999999</v>
      </c>
      <c r="P687" s="1">
        <f t="shared" si="229"/>
        <v>113.79319714285714</v>
      </c>
      <c r="Q687" s="1">
        <f t="shared" si="230"/>
        <v>2.4721559553936681</v>
      </c>
      <c r="R687" s="1">
        <f t="shared" si="231"/>
        <v>71.199450345927175</v>
      </c>
      <c r="S687" s="1">
        <f t="shared" si="232"/>
        <v>87.355912361558509</v>
      </c>
      <c r="T687" s="1">
        <f t="shared" si="233"/>
        <v>53.905370971261718</v>
      </c>
      <c r="U687" s="1">
        <f t="shared" si="234"/>
        <v>0.51700446856390969</v>
      </c>
      <c r="V687" s="1">
        <f t="shared" si="235"/>
        <v>0.59347828576526596</v>
      </c>
      <c r="W687" s="1">
        <f t="shared" si="236"/>
        <v>0.79673914288263292</v>
      </c>
      <c r="X687" s="1" t="b">
        <f t="shared" si="222"/>
        <v>0</v>
      </c>
      <c r="Y687" s="1" t="b">
        <f t="shared" si="223"/>
        <v>0</v>
      </c>
      <c r="Z687" s="1" t="b">
        <f t="shared" si="224"/>
        <v>0</v>
      </c>
      <c r="AA687" s="1" t="b">
        <f t="shared" si="225"/>
        <v>1</v>
      </c>
      <c r="AB687" s="1" t="str">
        <f t="shared" si="214"/>
        <v/>
      </c>
      <c r="AC687" s="1" t="str">
        <f t="shared" si="215"/>
        <v/>
      </c>
      <c r="AD687" s="1">
        <f t="shared" si="216"/>
        <v>0</v>
      </c>
      <c r="AE687" s="1">
        <f t="shared" si="217"/>
        <v>0</v>
      </c>
      <c r="AF687" s="1">
        <f>SUM($AE$2:AE686)</f>
        <v>36.57000000000005</v>
      </c>
    </row>
    <row r="688" spans="1:32" x14ac:dyDescent="0.25">
      <c r="A688" t="s">
        <v>8</v>
      </c>
      <c r="B688" t="s">
        <v>694</v>
      </c>
      <c r="C688">
        <v>309.89</v>
      </c>
      <c r="D688">
        <v>305.29000000000002</v>
      </c>
      <c r="E688">
        <v>313.81</v>
      </c>
      <c r="F688">
        <v>303.41000000000003</v>
      </c>
      <c r="G688">
        <v>88863</v>
      </c>
      <c r="H688" s="1">
        <f t="shared" si="218"/>
        <v>304.81754427221017</v>
      </c>
      <c r="I688" s="1">
        <f t="shared" si="219"/>
        <v>304.53407083553634</v>
      </c>
      <c r="J688" s="1">
        <f t="shared" si="220"/>
        <v>304.38214389561961</v>
      </c>
      <c r="K688" s="1">
        <f t="shared" si="221"/>
        <v>302.59324473902223</v>
      </c>
      <c r="L688">
        <v>-0.65700000000000003</v>
      </c>
      <c r="M688" s="1">
        <f t="shared" si="226"/>
        <v>0</v>
      </c>
      <c r="N688" s="1">
        <f t="shared" si="227"/>
        <v>201.90267</v>
      </c>
      <c r="O688" s="1">
        <f t="shared" si="228"/>
        <v>330.81262499999997</v>
      </c>
      <c r="P688" s="1">
        <f t="shared" si="229"/>
        <v>113.79319714285714</v>
      </c>
      <c r="Q688" s="1">
        <f t="shared" si="230"/>
        <v>2.9071388563298246</v>
      </c>
      <c r="R688" s="1">
        <f t="shared" si="231"/>
        <v>74.405823883634611</v>
      </c>
      <c r="S688" s="1">
        <f t="shared" si="232"/>
        <v>87.355912361558509</v>
      </c>
      <c r="T688" s="1">
        <f t="shared" si="233"/>
        <v>61.428225743683399</v>
      </c>
      <c r="U688" s="1">
        <f t="shared" si="234"/>
        <v>0.50053050745391892</v>
      </c>
      <c r="V688" s="1">
        <f t="shared" si="235"/>
        <v>0.50876748800891436</v>
      </c>
      <c r="W688" s="1">
        <f t="shared" si="236"/>
        <v>0.67187176974611262</v>
      </c>
      <c r="X688" s="1" t="b">
        <f t="shared" si="222"/>
        <v>1</v>
      </c>
      <c r="Y688" s="1" t="b">
        <f t="shared" si="223"/>
        <v>0</v>
      </c>
      <c r="Z688" s="1" t="b">
        <f t="shared" si="224"/>
        <v>0</v>
      </c>
      <c r="AA688" s="1" t="b">
        <f t="shared" si="225"/>
        <v>1</v>
      </c>
      <c r="AB688" s="1" t="str">
        <f t="shared" si="214"/>
        <v/>
      </c>
      <c r="AC688" s="1" t="str">
        <f t="shared" si="215"/>
        <v/>
      </c>
      <c r="AD688" s="1">
        <f t="shared" si="216"/>
        <v>0</v>
      </c>
      <c r="AE688" s="1">
        <f t="shared" si="217"/>
        <v>0</v>
      </c>
      <c r="AF688" s="1">
        <f>SUM($AE$2:AE687)</f>
        <v>36.57000000000005</v>
      </c>
    </row>
    <row r="689" spans="1:32" x14ac:dyDescent="0.25">
      <c r="A689" t="s">
        <v>8</v>
      </c>
      <c r="B689" t="s">
        <v>695</v>
      </c>
      <c r="C689">
        <v>307.60000000000002</v>
      </c>
      <c r="D689">
        <v>309.81</v>
      </c>
      <c r="E689">
        <v>311.8</v>
      </c>
      <c r="F689">
        <v>307.06</v>
      </c>
      <c r="G689">
        <v>55093</v>
      </c>
      <c r="H689" s="1">
        <f t="shared" si="218"/>
        <v>307.31377213610506</v>
      </c>
      <c r="I689" s="1">
        <f t="shared" si="219"/>
        <v>305.81603541776815</v>
      </c>
      <c r="J689" s="1">
        <f t="shared" si="220"/>
        <v>305.01332684977052</v>
      </c>
      <c r="K689" s="1">
        <f t="shared" si="221"/>
        <v>304.58656764314293</v>
      </c>
      <c r="L689">
        <v>1.4810000000000001</v>
      </c>
      <c r="M689" s="1">
        <f t="shared" si="226"/>
        <v>452.13449000000008</v>
      </c>
      <c r="N689" s="1">
        <f t="shared" si="227"/>
        <v>0</v>
      </c>
      <c r="O689" s="1">
        <f t="shared" si="228"/>
        <v>209.02276714285713</v>
      </c>
      <c r="P689" s="1">
        <f t="shared" si="229"/>
        <v>128.21481642857142</v>
      </c>
      <c r="Q689" s="1">
        <f t="shared" si="230"/>
        <v>1.6302543884177683</v>
      </c>
      <c r="R689" s="1">
        <f t="shared" si="231"/>
        <v>61.98086373685129</v>
      </c>
      <c r="S689" s="1">
        <f t="shared" si="232"/>
        <v>87.355912361558509</v>
      </c>
      <c r="T689" s="1">
        <f t="shared" si="233"/>
        <v>61.428225743683399</v>
      </c>
      <c r="U689" s="1">
        <f t="shared" si="234"/>
        <v>2.1314589354334879E-2</v>
      </c>
      <c r="V689" s="1">
        <f t="shared" si="235"/>
        <v>0.26092254840412687</v>
      </c>
      <c r="W689" s="1">
        <f t="shared" si="236"/>
        <v>0.42720041708469647</v>
      </c>
      <c r="X689" s="1" t="b">
        <f t="shared" si="222"/>
        <v>1</v>
      </c>
      <c r="Y689" s="1" t="b">
        <f t="shared" si="223"/>
        <v>1</v>
      </c>
      <c r="Z689" s="1" t="b">
        <f t="shared" si="224"/>
        <v>0</v>
      </c>
      <c r="AA689" s="1" t="b">
        <f t="shared" si="225"/>
        <v>1</v>
      </c>
      <c r="AB689" s="1" t="str">
        <f t="shared" si="214"/>
        <v/>
      </c>
      <c r="AC689" s="1" t="str">
        <f t="shared" si="215"/>
        <v/>
      </c>
      <c r="AD689" s="1">
        <f t="shared" si="216"/>
        <v>0</v>
      </c>
      <c r="AE689" s="1">
        <f t="shared" si="217"/>
        <v>0</v>
      </c>
      <c r="AF689" s="1">
        <f>SUM($AE$2:AE688)</f>
        <v>36.57000000000005</v>
      </c>
    </row>
    <row r="690" spans="1:32" x14ac:dyDescent="0.25">
      <c r="A690" t="s">
        <v>8</v>
      </c>
      <c r="B690" t="s">
        <v>696</v>
      </c>
      <c r="C690">
        <v>311.47000000000003</v>
      </c>
      <c r="D690">
        <v>307.97000000000003</v>
      </c>
      <c r="E690">
        <v>314</v>
      </c>
      <c r="F690">
        <v>307.7</v>
      </c>
      <c r="G690">
        <v>73115</v>
      </c>
      <c r="H690" s="1">
        <f t="shared" si="218"/>
        <v>307.64188606805254</v>
      </c>
      <c r="I690" s="1">
        <f t="shared" si="219"/>
        <v>307.44501770888405</v>
      </c>
      <c r="J690" s="1">
        <f t="shared" si="220"/>
        <v>307.33950656214017</v>
      </c>
      <c r="K690" s="1">
        <f t="shared" si="221"/>
        <v>305.83746790117345</v>
      </c>
      <c r="L690">
        <v>-0.59399999999999997</v>
      </c>
      <c r="M690" s="1">
        <f t="shared" si="226"/>
        <v>0</v>
      </c>
      <c r="N690" s="1">
        <f t="shared" si="227"/>
        <v>184.02714</v>
      </c>
      <c r="O690" s="1">
        <f t="shared" si="228"/>
        <v>241.31808785714284</v>
      </c>
      <c r="P690" s="1">
        <f t="shared" si="229"/>
        <v>100.13972642857142</v>
      </c>
      <c r="Q690" s="1">
        <f t="shared" si="230"/>
        <v>2.409813731908609</v>
      </c>
      <c r="R690" s="1">
        <f t="shared" si="231"/>
        <v>70.672884837018358</v>
      </c>
      <c r="S690" s="1">
        <f t="shared" si="232"/>
        <v>87.355912361558509</v>
      </c>
      <c r="T690" s="1">
        <f t="shared" si="233"/>
        <v>61.428225743683399</v>
      </c>
      <c r="U690" s="1">
        <f t="shared" si="234"/>
        <v>0.35655549334515219</v>
      </c>
      <c r="V690" s="1">
        <f t="shared" si="235"/>
        <v>0.18893504134974354</v>
      </c>
      <c r="W690" s="1">
        <f t="shared" si="236"/>
        <v>0.34885126467932898</v>
      </c>
      <c r="X690" s="1" t="b">
        <f t="shared" si="222"/>
        <v>1</v>
      </c>
      <c r="Y690" s="1" t="b">
        <f t="shared" si="223"/>
        <v>0</v>
      </c>
      <c r="Z690" s="1" t="b">
        <f t="shared" si="224"/>
        <v>0</v>
      </c>
      <c r="AA690" s="1" t="b">
        <f t="shared" si="225"/>
        <v>1</v>
      </c>
      <c r="AB690" s="1" t="str">
        <f t="shared" si="214"/>
        <v/>
      </c>
      <c r="AC690" s="1" t="str">
        <f t="shared" si="215"/>
        <v/>
      </c>
      <c r="AD690" s="1">
        <f t="shared" si="216"/>
        <v>0</v>
      </c>
      <c r="AE690" s="1">
        <f t="shared" si="217"/>
        <v>0</v>
      </c>
      <c r="AF690" s="1">
        <f>SUM($AE$2:AE689)</f>
        <v>36.57000000000005</v>
      </c>
    </row>
    <row r="691" spans="1:32" x14ac:dyDescent="0.25">
      <c r="A691" t="s">
        <v>8</v>
      </c>
      <c r="B691" t="s">
        <v>697</v>
      </c>
      <c r="C691">
        <v>311.45999999999998</v>
      </c>
      <c r="D691">
        <v>306.27999999999997</v>
      </c>
      <c r="E691">
        <v>311.85000000000002</v>
      </c>
      <c r="F691">
        <v>304.20999999999998</v>
      </c>
      <c r="G691">
        <v>46320</v>
      </c>
      <c r="H691" s="1">
        <f t="shared" si="218"/>
        <v>306.96094303402629</v>
      </c>
      <c r="I691" s="1">
        <f t="shared" si="219"/>
        <v>307.36950885444207</v>
      </c>
      <c r="J691" s="1">
        <f t="shared" si="220"/>
        <v>307.58847877126618</v>
      </c>
      <c r="K691" s="1">
        <f t="shared" si="221"/>
        <v>307.43342549287524</v>
      </c>
      <c r="L691">
        <v>-0.54900000000000004</v>
      </c>
      <c r="M691" s="1">
        <f t="shared" si="226"/>
        <v>0</v>
      </c>
      <c r="N691" s="1">
        <f t="shared" si="227"/>
        <v>169.07553000000001</v>
      </c>
      <c r="O691" s="1">
        <f t="shared" si="228"/>
        <v>241.31808785714284</v>
      </c>
      <c r="P691" s="1">
        <f t="shared" si="229"/>
        <v>99.859350714285711</v>
      </c>
      <c r="Q691" s="1">
        <f t="shared" si="230"/>
        <v>2.4165797807717997</v>
      </c>
      <c r="R691" s="1">
        <f t="shared" si="231"/>
        <v>70.730963004935262</v>
      </c>
      <c r="S691" s="1">
        <f t="shared" si="232"/>
        <v>87.355912361558509</v>
      </c>
      <c r="T691" s="1">
        <f t="shared" si="233"/>
        <v>61.428225743683399</v>
      </c>
      <c r="U691" s="1">
        <f t="shared" si="234"/>
        <v>0.3587954991263414</v>
      </c>
      <c r="V691" s="1">
        <f t="shared" si="235"/>
        <v>0.35767549623574679</v>
      </c>
      <c r="W691" s="1">
        <f t="shared" si="236"/>
        <v>0.30929902231993683</v>
      </c>
      <c r="X691" s="1" t="b">
        <f t="shared" si="222"/>
        <v>0</v>
      </c>
      <c r="Y691" s="1" t="b">
        <f t="shared" si="223"/>
        <v>0</v>
      </c>
      <c r="Z691" s="1" t="b">
        <f t="shared" si="224"/>
        <v>1</v>
      </c>
      <c r="AA691" s="1" t="b">
        <f t="shared" si="225"/>
        <v>0</v>
      </c>
      <c r="AB691" s="1" t="str">
        <f t="shared" ref="AB691:AB754" si="237">IF(AND((AND(X691,Y691,Z691)),(AD690&lt;=0)),"Buy","")</f>
        <v/>
      </c>
      <c r="AC691" s="1" t="str">
        <f t="shared" ref="AC691:AC754" si="238">IF(AND((V691&lt;W691),(AD690&gt;0)),"Sell","")</f>
        <v/>
      </c>
      <c r="AD691" s="1">
        <f t="shared" ref="AD691:AD754" si="239">IF(AB691="Buy",1,IF(AND((AC691="Sell"),(AD690&gt;0)),0,AD690))</f>
        <v>0</v>
      </c>
      <c r="AE691" s="1">
        <f t="shared" ref="AE691:AE754" si="240">IF(AND((AD690=0),(AD691&gt;0)),AD691*D690*-1,IF(AND((AC691="Sell"),(AD690&gt;0)),D690,0))</f>
        <v>0</v>
      </c>
      <c r="AF691" s="1">
        <f>SUM($AE$2:AE690)</f>
        <v>36.57000000000005</v>
      </c>
    </row>
    <row r="692" spans="1:32" x14ac:dyDescent="0.25">
      <c r="A692" t="s">
        <v>8</v>
      </c>
      <c r="B692" t="s">
        <v>698</v>
      </c>
      <c r="C692">
        <v>307.27</v>
      </c>
      <c r="D692">
        <v>309.92</v>
      </c>
      <c r="E692">
        <v>310.33</v>
      </c>
      <c r="F692">
        <v>304.06</v>
      </c>
      <c r="G692">
        <v>39286</v>
      </c>
      <c r="H692" s="1">
        <f t="shared" si="218"/>
        <v>308.44047151701318</v>
      </c>
      <c r="I692" s="1">
        <f t="shared" si="219"/>
        <v>307.55275442722109</v>
      </c>
      <c r="J692" s="1">
        <f t="shared" si="220"/>
        <v>307.07698448367228</v>
      </c>
      <c r="K692" s="1">
        <f t="shared" si="221"/>
        <v>307.39488687579092</v>
      </c>
      <c r="L692">
        <v>1.1879999999999999</v>
      </c>
      <c r="M692" s="1">
        <f t="shared" si="226"/>
        <v>363.86063999999993</v>
      </c>
      <c r="N692" s="1">
        <f t="shared" si="227"/>
        <v>0</v>
      </c>
      <c r="O692" s="1">
        <f t="shared" si="228"/>
        <v>240.59766285714286</v>
      </c>
      <c r="P692" s="1">
        <f t="shared" si="229"/>
        <v>111.93617428571429</v>
      </c>
      <c r="Q692" s="1">
        <f t="shared" si="230"/>
        <v>2.1494183126450555</v>
      </c>
      <c r="R692" s="1">
        <f t="shared" si="231"/>
        <v>68.248104864795025</v>
      </c>
      <c r="S692" s="1">
        <f t="shared" si="232"/>
        <v>87.355912361558509</v>
      </c>
      <c r="T692" s="1">
        <f t="shared" si="233"/>
        <v>61.428225743683399</v>
      </c>
      <c r="U692" s="1">
        <f t="shared" si="234"/>
        <v>0.26303461707261816</v>
      </c>
      <c r="V692" s="1">
        <f t="shared" si="235"/>
        <v>0.31091505809947978</v>
      </c>
      <c r="W692" s="1">
        <f t="shared" si="236"/>
        <v>0.24992504972461166</v>
      </c>
      <c r="X692" s="1" t="b">
        <f t="shared" si="222"/>
        <v>0</v>
      </c>
      <c r="Y692" s="1" t="b">
        <f t="shared" si="223"/>
        <v>1</v>
      </c>
      <c r="Z692" s="1" t="b">
        <f t="shared" si="224"/>
        <v>1</v>
      </c>
      <c r="AA692" s="1" t="b">
        <f t="shared" si="225"/>
        <v>0</v>
      </c>
      <c r="AB692" s="1" t="str">
        <f t="shared" si="237"/>
        <v/>
      </c>
      <c r="AC692" s="1" t="str">
        <f t="shared" si="238"/>
        <v/>
      </c>
      <c r="AD692" s="1">
        <f t="shared" si="239"/>
        <v>0</v>
      </c>
      <c r="AE692" s="1">
        <f t="shared" si="240"/>
        <v>0</v>
      </c>
      <c r="AF692" s="1">
        <f>SUM($AE$2:AE691)</f>
        <v>36.57000000000005</v>
      </c>
    </row>
    <row r="693" spans="1:32" x14ac:dyDescent="0.25">
      <c r="A693" t="s">
        <v>8</v>
      </c>
      <c r="B693" t="s">
        <v>699</v>
      </c>
      <c r="C693">
        <v>309.92</v>
      </c>
      <c r="D693">
        <v>306.87</v>
      </c>
      <c r="E693">
        <v>315.45999999999998</v>
      </c>
      <c r="F693">
        <v>303.2</v>
      </c>
      <c r="G693">
        <v>62696</v>
      </c>
      <c r="H693" s="1">
        <f t="shared" si="218"/>
        <v>307.65523575850659</v>
      </c>
      <c r="I693" s="1">
        <f t="shared" si="219"/>
        <v>308.12637721361057</v>
      </c>
      <c r="J693" s="1">
        <f t="shared" si="220"/>
        <v>308.37888439869897</v>
      </c>
      <c r="K693" s="1">
        <f t="shared" si="221"/>
        <v>307.54596085083085</v>
      </c>
      <c r="L693">
        <v>-0.98399999999999999</v>
      </c>
      <c r="M693" s="1">
        <f t="shared" si="226"/>
        <v>0</v>
      </c>
      <c r="N693" s="1">
        <f t="shared" si="227"/>
        <v>304.96127999999999</v>
      </c>
      <c r="O693" s="1">
        <f t="shared" si="228"/>
        <v>237.16357785714285</v>
      </c>
      <c r="P693" s="1">
        <f t="shared" si="229"/>
        <v>111.93617428571429</v>
      </c>
      <c r="Q693" s="1">
        <f t="shared" si="230"/>
        <v>2.1187393563388075</v>
      </c>
      <c r="R693" s="1">
        <f t="shared" si="231"/>
        <v>67.935762314747151</v>
      </c>
      <c r="S693" s="1">
        <f t="shared" si="232"/>
        <v>87.355912361558509</v>
      </c>
      <c r="T693" s="1">
        <f t="shared" si="233"/>
        <v>61.98086373685129</v>
      </c>
      <c r="U693" s="1">
        <f t="shared" si="234"/>
        <v>0.23467535633006376</v>
      </c>
      <c r="V693" s="1">
        <f t="shared" si="235"/>
        <v>0.24885498670134096</v>
      </c>
      <c r="W693" s="1">
        <f t="shared" si="236"/>
        <v>0.30326524146854383</v>
      </c>
      <c r="X693" s="1" t="b">
        <f t="shared" si="222"/>
        <v>0</v>
      </c>
      <c r="Y693" s="1" t="b">
        <f t="shared" si="223"/>
        <v>1</v>
      </c>
      <c r="Z693" s="1" t="b">
        <f t="shared" si="224"/>
        <v>0</v>
      </c>
      <c r="AA693" s="1" t="b">
        <f t="shared" si="225"/>
        <v>1</v>
      </c>
      <c r="AB693" s="1" t="str">
        <f t="shared" si="237"/>
        <v/>
      </c>
      <c r="AC693" s="1" t="str">
        <f t="shared" si="238"/>
        <v/>
      </c>
      <c r="AD693" s="1">
        <f t="shared" si="239"/>
        <v>0</v>
      </c>
      <c r="AE693" s="1">
        <f t="shared" si="240"/>
        <v>0</v>
      </c>
      <c r="AF693" s="1">
        <f>SUM($AE$2:AE692)</f>
        <v>36.57000000000005</v>
      </c>
    </row>
    <row r="694" spans="1:32" x14ac:dyDescent="0.25">
      <c r="A694" t="s">
        <v>8</v>
      </c>
      <c r="B694" t="s">
        <v>700</v>
      </c>
      <c r="C694">
        <v>307.75</v>
      </c>
      <c r="D694">
        <v>317.14</v>
      </c>
      <c r="E694">
        <v>319.32</v>
      </c>
      <c r="F694">
        <v>305.61</v>
      </c>
      <c r="G694">
        <v>93824</v>
      </c>
      <c r="H694" s="1">
        <f t="shared" si="218"/>
        <v>312.39761787925329</v>
      </c>
      <c r="I694" s="1">
        <f t="shared" si="219"/>
        <v>309.55218860680532</v>
      </c>
      <c r="J694" s="1">
        <f t="shared" si="220"/>
        <v>308.02718729738871</v>
      </c>
      <c r="K694" s="1">
        <f t="shared" si="221"/>
        <v>308.21606500252989</v>
      </c>
      <c r="L694">
        <v>3.347</v>
      </c>
      <c r="M694" s="1">
        <f t="shared" si="226"/>
        <v>1027.0938900000001</v>
      </c>
      <c r="N694" s="1">
        <f t="shared" si="227"/>
        <v>0</v>
      </c>
      <c r="O694" s="1">
        <f t="shared" si="228"/>
        <v>207.79926785714287</v>
      </c>
      <c r="P694" s="1">
        <f t="shared" si="229"/>
        <v>133.71912285714285</v>
      </c>
      <c r="Q694" s="1">
        <f t="shared" si="230"/>
        <v>1.5539981374178069</v>
      </c>
      <c r="R694" s="1">
        <f t="shared" si="231"/>
        <v>60.845703630346435</v>
      </c>
      <c r="S694" s="1">
        <f t="shared" si="232"/>
        <v>87.355912361558509</v>
      </c>
      <c r="T694" s="1">
        <f t="shared" si="233"/>
        <v>60.845703630346435</v>
      </c>
      <c r="U694" s="1">
        <f t="shared" si="234"/>
        <v>0</v>
      </c>
      <c r="V694" s="1">
        <f t="shared" si="235"/>
        <v>0.11733767816503188</v>
      </c>
      <c r="W694" s="1">
        <f t="shared" si="236"/>
        <v>0.21412636813225583</v>
      </c>
      <c r="X694" s="1" t="b">
        <f t="shared" si="222"/>
        <v>0</v>
      </c>
      <c r="Y694" s="1" t="b">
        <f t="shared" si="223"/>
        <v>1</v>
      </c>
      <c r="Z694" s="1" t="b">
        <f t="shared" si="224"/>
        <v>0</v>
      </c>
      <c r="AA694" s="1" t="b">
        <f t="shared" si="225"/>
        <v>1</v>
      </c>
      <c r="AB694" s="1" t="str">
        <f t="shared" si="237"/>
        <v/>
      </c>
      <c r="AC694" s="1" t="str">
        <f t="shared" si="238"/>
        <v/>
      </c>
      <c r="AD694" s="1">
        <f t="shared" si="239"/>
        <v>0</v>
      </c>
      <c r="AE694" s="1">
        <f t="shared" si="240"/>
        <v>0</v>
      </c>
      <c r="AF694" s="1">
        <f>SUM($AE$2:AE693)</f>
        <v>36.57000000000005</v>
      </c>
    </row>
    <row r="695" spans="1:32" x14ac:dyDescent="0.25">
      <c r="A695" t="s">
        <v>8</v>
      </c>
      <c r="B695" t="s">
        <v>701</v>
      </c>
      <c r="C695">
        <v>312.02</v>
      </c>
      <c r="D695">
        <v>307.94</v>
      </c>
      <c r="E695">
        <v>313.5</v>
      </c>
      <c r="F695">
        <v>306</v>
      </c>
      <c r="G695">
        <v>94918</v>
      </c>
      <c r="H695" s="1">
        <f t="shared" si="218"/>
        <v>310.16880893962662</v>
      </c>
      <c r="I695" s="1">
        <f t="shared" si="219"/>
        <v>311.50609430340268</v>
      </c>
      <c r="J695" s="1">
        <f t="shared" si="220"/>
        <v>312.22280933496882</v>
      </c>
      <c r="K695" s="1">
        <f t="shared" si="221"/>
        <v>309.53614692912566</v>
      </c>
      <c r="L695">
        <v>-2.9009999999999998</v>
      </c>
      <c r="M695" s="1">
        <f t="shared" si="226"/>
        <v>0</v>
      </c>
      <c r="N695" s="1">
        <f t="shared" si="227"/>
        <v>920.0231399999999</v>
      </c>
      <c r="O695" s="1">
        <f t="shared" si="228"/>
        <v>252.29672428571425</v>
      </c>
      <c r="P695" s="1">
        <f t="shared" si="229"/>
        <v>133.71912285714285</v>
      </c>
      <c r="Q695" s="1">
        <f t="shared" si="230"/>
        <v>1.8867662223244785</v>
      </c>
      <c r="R695" s="1">
        <f t="shared" si="231"/>
        <v>65.359162364218705</v>
      </c>
      <c r="S695" s="1">
        <f t="shared" si="232"/>
        <v>87.355912361558509</v>
      </c>
      <c r="T695" s="1">
        <f t="shared" si="233"/>
        <v>60.845703630346435</v>
      </c>
      <c r="U695" s="1">
        <f t="shared" si="234"/>
        <v>0.17025360983138171</v>
      </c>
      <c r="V695" s="1">
        <f t="shared" si="235"/>
        <v>8.5126804915690857E-2</v>
      </c>
      <c r="W695" s="1">
        <f t="shared" si="236"/>
        <v>0.16699089580851589</v>
      </c>
      <c r="X695" s="1" t="b">
        <f t="shared" si="222"/>
        <v>0</v>
      </c>
      <c r="Y695" s="1" t="b">
        <f t="shared" si="223"/>
        <v>1</v>
      </c>
      <c r="Z695" s="1" t="b">
        <f t="shared" si="224"/>
        <v>0</v>
      </c>
      <c r="AA695" s="1" t="b">
        <f t="shared" si="225"/>
        <v>1</v>
      </c>
      <c r="AB695" s="1" t="str">
        <f t="shared" si="237"/>
        <v/>
      </c>
      <c r="AC695" s="1" t="str">
        <f t="shared" si="238"/>
        <v/>
      </c>
      <c r="AD695" s="1">
        <f t="shared" si="239"/>
        <v>0</v>
      </c>
      <c r="AE695" s="1">
        <f t="shared" si="240"/>
        <v>0</v>
      </c>
      <c r="AF695" s="1">
        <f>SUM($AE$2:AE694)</f>
        <v>36.57000000000005</v>
      </c>
    </row>
    <row r="696" spans="1:32" x14ac:dyDescent="0.25">
      <c r="A696" t="s">
        <v>8</v>
      </c>
      <c r="B696" t="s">
        <v>702</v>
      </c>
      <c r="C696">
        <v>309.44</v>
      </c>
      <c r="D696">
        <v>312.56</v>
      </c>
      <c r="E696">
        <v>315.58</v>
      </c>
      <c r="F696">
        <v>308.91000000000003</v>
      </c>
      <c r="G696">
        <v>72203</v>
      </c>
      <c r="H696" s="1">
        <f t="shared" si="218"/>
        <v>311.36440446981328</v>
      </c>
      <c r="I696" s="1">
        <f t="shared" si="219"/>
        <v>310.64704715170132</v>
      </c>
      <c r="J696" s="1">
        <f t="shared" si="220"/>
        <v>310.26258113807262</v>
      </c>
      <c r="K696" s="1">
        <f t="shared" si="221"/>
        <v>311.51658092724944</v>
      </c>
      <c r="L696">
        <v>1.5</v>
      </c>
      <c r="M696" s="1">
        <f t="shared" si="226"/>
        <v>461.90999999999997</v>
      </c>
      <c r="N696" s="1">
        <f t="shared" si="227"/>
        <v>0</v>
      </c>
      <c r="O696" s="1">
        <f t="shared" si="228"/>
        <v>252.29672428571425</v>
      </c>
      <c r="P696" s="1">
        <f t="shared" si="229"/>
        <v>193.72480142857142</v>
      </c>
      <c r="Q696" s="1">
        <f t="shared" si="230"/>
        <v>1.3023460208771409</v>
      </c>
      <c r="R696" s="1">
        <f t="shared" si="231"/>
        <v>56.566042161680677</v>
      </c>
      <c r="S696" s="1">
        <f t="shared" si="232"/>
        <v>87.355912361558509</v>
      </c>
      <c r="T696" s="1">
        <f t="shared" si="233"/>
        <v>56.566042161680677</v>
      </c>
      <c r="U696" s="1">
        <f t="shared" si="234"/>
        <v>0</v>
      </c>
      <c r="V696" s="1">
        <f t="shared" si="235"/>
        <v>8.5126804915690857E-2</v>
      </c>
      <c r="W696" s="1">
        <f t="shared" si="236"/>
        <v>0.10123224154036137</v>
      </c>
      <c r="X696" s="1" t="b">
        <f t="shared" si="222"/>
        <v>0</v>
      </c>
      <c r="Y696" s="1" t="b">
        <f t="shared" si="223"/>
        <v>1</v>
      </c>
      <c r="Z696" s="1" t="b">
        <f t="shared" si="224"/>
        <v>0</v>
      </c>
      <c r="AA696" s="1" t="b">
        <f t="shared" si="225"/>
        <v>1</v>
      </c>
      <c r="AB696" s="1" t="str">
        <f t="shared" si="237"/>
        <v/>
      </c>
      <c r="AC696" s="1" t="str">
        <f t="shared" si="238"/>
        <v/>
      </c>
      <c r="AD696" s="1">
        <f t="shared" si="239"/>
        <v>0</v>
      </c>
      <c r="AE696" s="1">
        <f t="shared" si="240"/>
        <v>0</v>
      </c>
      <c r="AF696" s="1">
        <f>SUM($AE$2:AE695)</f>
        <v>36.57000000000005</v>
      </c>
    </row>
    <row r="697" spans="1:32" x14ac:dyDescent="0.25">
      <c r="A697" t="s">
        <v>8</v>
      </c>
      <c r="B697" t="s">
        <v>703</v>
      </c>
      <c r="C697">
        <v>308.63</v>
      </c>
      <c r="D697">
        <v>304.69</v>
      </c>
      <c r="E697">
        <v>310.83</v>
      </c>
      <c r="F697">
        <v>300.19</v>
      </c>
      <c r="G697">
        <v>87534</v>
      </c>
      <c r="H697" s="1">
        <f t="shared" si="218"/>
        <v>308.02720223490667</v>
      </c>
      <c r="I697" s="1">
        <f t="shared" si="219"/>
        <v>310.02952357585065</v>
      </c>
      <c r="J697" s="1">
        <f t="shared" si="220"/>
        <v>311.10266311805589</v>
      </c>
      <c r="K697" s="1">
        <f t="shared" si="221"/>
        <v>310.58777305068935</v>
      </c>
      <c r="L697">
        <v>-2.5179999999999998</v>
      </c>
      <c r="M697" s="1">
        <f t="shared" si="226"/>
        <v>0</v>
      </c>
      <c r="N697" s="1">
        <f t="shared" si="227"/>
        <v>787.02607999999998</v>
      </c>
      <c r="O697" s="1">
        <f t="shared" si="228"/>
        <v>238.14547571428571</v>
      </c>
      <c r="P697" s="1">
        <f t="shared" si="229"/>
        <v>193.72480142857142</v>
      </c>
      <c r="Q697" s="1">
        <f t="shared" si="230"/>
        <v>1.2292978181324536</v>
      </c>
      <c r="R697" s="1">
        <f t="shared" si="231"/>
        <v>55.142826056424866</v>
      </c>
      <c r="S697" s="1">
        <f t="shared" si="232"/>
        <v>87.355912361558509</v>
      </c>
      <c r="T697" s="1">
        <f t="shared" si="233"/>
        <v>55.142826056424866</v>
      </c>
      <c r="U697" s="1">
        <f t="shared" si="234"/>
        <v>0</v>
      </c>
      <c r="V697" s="1">
        <f t="shared" si="235"/>
        <v>0</v>
      </c>
      <c r="W697" s="1">
        <f t="shared" si="236"/>
        <v>4.2563402457845428E-2</v>
      </c>
      <c r="X697" s="1" t="b">
        <f t="shared" si="222"/>
        <v>0</v>
      </c>
      <c r="Y697" s="1" t="b">
        <f t="shared" si="223"/>
        <v>1</v>
      </c>
      <c r="Z697" s="1" t="b">
        <f t="shared" si="224"/>
        <v>0</v>
      </c>
      <c r="AA697" s="1" t="b">
        <f t="shared" si="225"/>
        <v>1</v>
      </c>
      <c r="AB697" s="1" t="str">
        <f t="shared" si="237"/>
        <v/>
      </c>
      <c r="AC697" s="1" t="str">
        <f t="shared" si="238"/>
        <v/>
      </c>
      <c r="AD697" s="1">
        <f t="shared" si="239"/>
        <v>0</v>
      </c>
      <c r="AE697" s="1">
        <f t="shared" si="240"/>
        <v>0</v>
      </c>
      <c r="AF697" s="1">
        <f>SUM($AE$2:AE696)</f>
        <v>36.57000000000005</v>
      </c>
    </row>
    <row r="698" spans="1:32" x14ac:dyDescent="0.25">
      <c r="A698" t="s">
        <v>8</v>
      </c>
      <c r="B698" t="s">
        <v>704</v>
      </c>
      <c r="C698">
        <v>310.95</v>
      </c>
      <c r="D698">
        <v>310.83999999999997</v>
      </c>
      <c r="E698">
        <v>311.44</v>
      </c>
      <c r="F698">
        <v>305.39</v>
      </c>
      <c r="G698">
        <v>79308</v>
      </c>
      <c r="H698" s="1">
        <f t="shared" si="218"/>
        <v>309.43360111745335</v>
      </c>
      <c r="I698" s="1">
        <f t="shared" si="219"/>
        <v>308.58976178792534</v>
      </c>
      <c r="J698" s="1">
        <f t="shared" si="220"/>
        <v>308.13750802961624</v>
      </c>
      <c r="K698" s="1">
        <f t="shared" si="221"/>
        <v>310.037588017882</v>
      </c>
      <c r="L698">
        <v>2.0179999999999998</v>
      </c>
      <c r="M698" s="1">
        <f t="shared" si="226"/>
        <v>614.86441999999988</v>
      </c>
      <c r="N698" s="1">
        <f t="shared" si="227"/>
        <v>0</v>
      </c>
      <c r="O698" s="1">
        <f t="shared" si="228"/>
        <v>220.70597714285714</v>
      </c>
      <c r="P698" s="1">
        <f t="shared" si="229"/>
        <v>249.94094999999999</v>
      </c>
      <c r="Q698" s="1">
        <f t="shared" si="230"/>
        <v>0.8830324808434038</v>
      </c>
      <c r="R698" s="1">
        <f t="shared" si="231"/>
        <v>46.894171493414525</v>
      </c>
      <c r="S698" s="1">
        <f t="shared" si="232"/>
        <v>87.355912361558509</v>
      </c>
      <c r="T698" s="1">
        <f t="shared" si="233"/>
        <v>46.894171493414525</v>
      </c>
      <c r="U698" s="1">
        <f t="shared" si="234"/>
        <v>0</v>
      </c>
      <c r="V698" s="1">
        <f t="shared" si="235"/>
        <v>0</v>
      </c>
      <c r="W698" s="1">
        <f t="shared" si="236"/>
        <v>4.2563402457845428E-2</v>
      </c>
      <c r="X698" s="1" t="b">
        <f t="shared" si="222"/>
        <v>0</v>
      </c>
      <c r="Y698" s="1" t="b">
        <f t="shared" si="223"/>
        <v>1</v>
      </c>
      <c r="Z698" s="1" t="b">
        <f t="shared" si="224"/>
        <v>0</v>
      </c>
      <c r="AA698" s="1" t="b">
        <f t="shared" si="225"/>
        <v>1</v>
      </c>
      <c r="AB698" s="1" t="str">
        <f t="shared" si="237"/>
        <v/>
      </c>
      <c r="AC698" s="1" t="str">
        <f t="shared" si="238"/>
        <v/>
      </c>
      <c r="AD698" s="1">
        <f t="shared" si="239"/>
        <v>0</v>
      </c>
      <c r="AE698" s="1">
        <f t="shared" si="240"/>
        <v>0</v>
      </c>
      <c r="AF698" s="1">
        <f>SUM($AE$2:AE697)</f>
        <v>36.57000000000005</v>
      </c>
    </row>
    <row r="699" spans="1:32" x14ac:dyDescent="0.25">
      <c r="A699" t="s">
        <v>8</v>
      </c>
      <c r="B699" t="s">
        <v>705</v>
      </c>
      <c r="C699">
        <v>286.2</v>
      </c>
      <c r="D699">
        <v>285.57</v>
      </c>
      <c r="E699">
        <v>294.27999999999997</v>
      </c>
      <c r="F699">
        <v>280.77999999999997</v>
      </c>
      <c r="G699">
        <v>396678</v>
      </c>
      <c r="H699" s="1">
        <f t="shared" si="218"/>
        <v>297.5018005587267</v>
      </c>
      <c r="I699" s="1">
        <f t="shared" si="219"/>
        <v>304.66088089396271</v>
      </c>
      <c r="J699" s="1">
        <f t="shared" si="220"/>
        <v>308.49777362265127</v>
      </c>
      <c r="K699" s="1">
        <f t="shared" si="221"/>
        <v>308.36070943182659</v>
      </c>
      <c r="L699">
        <v>-8.1300000000000008</v>
      </c>
      <c r="M699" s="1">
        <f t="shared" si="226"/>
        <v>0</v>
      </c>
      <c r="N699" s="1">
        <f t="shared" si="227"/>
        <v>2527.1291999999999</v>
      </c>
      <c r="O699" s="1">
        <f t="shared" si="228"/>
        <v>264.6248642857143</v>
      </c>
      <c r="P699" s="1">
        <f t="shared" si="229"/>
        <v>194.64727428571427</v>
      </c>
      <c r="Q699" s="1">
        <f t="shared" si="230"/>
        <v>1.359509735015775</v>
      </c>
      <c r="R699" s="1">
        <f t="shared" si="231"/>
        <v>57.618314298105055</v>
      </c>
      <c r="S699" s="1">
        <f t="shared" si="232"/>
        <v>75.533866218687763</v>
      </c>
      <c r="T699" s="1">
        <f t="shared" si="233"/>
        <v>46.894171493414525</v>
      </c>
      <c r="U699" s="1">
        <f t="shared" si="234"/>
        <v>0.37445031825800007</v>
      </c>
      <c r="V699" s="1">
        <f t="shared" si="235"/>
        <v>0.18722515912900003</v>
      </c>
      <c r="W699" s="1">
        <f t="shared" si="236"/>
        <v>9.3612579564500017E-2</v>
      </c>
      <c r="X699" s="1" t="b">
        <f t="shared" si="222"/>
        <v>0</v>
      </c>
      <c r="Y699" s="1" t="b">
        <f t="shared" si="223"/>
        <v>0</v>
      </c>
      <c r="Z699" s="1" t="b">
        <f t="shared" si="224"/>
        <v>1</v>
      </c>
      <c r="AA699" s="1" t="b">
        <f t="shared" si="225"/>
        <v>0</v>
      </c>
      <c r="AB699" s="1" t="str">
        <f t="shared" si="237"/>
        <v/>
      </c>
      <c r="AC699" s="1" t="str">
        <f t="shared" si="238"/>
        <v/>
      </c>
      <c r="AD699" s="1">
        <f t="shared" si="239"/>
        <v>0</v>
      </c>
      <c r="AE699" s="1">
        <f t="shared" si="240"/>
        <v>0</v>
      </c>
      <c r="AF699" s="1">
        <f>SUM($AE$2:AE698)</f>
        <v>36.57000000000005</v>
      </c>
    </row>
    <row r="700" spans="1:32" x14ac:dyDescent="0.25">
      <c r="A700" t="s">
        <v>8</v>
      </c>
      <c r="B700" t="s">
        <v>706</v>
      </c>
      <c r="C700">
        <v>287.79000000000002</v>
      </c>
      <c r="D700">
        <v>295.70999999999998</v>
      </c>
      <c r="E700">
        <v>299.17</v>
      </c>
      <c r="F700">
        <v>285.3</v>
      </c>
      <c r="G700">
        <v>200638</v>
      </c>
      <c r="H700" s="1">
        <f t="shared" si="218"/>
        <v>296.60590027936337</v>
      </c>
      <c r="I700" s="1">
        <f t="shared" si="219"/>
        <v>297.14344044698134</v>
      </c>
      <c r="J700" s="1">
        <f t="shared" si="220"/>
        <v>297.43153387014922</v>
      </c>
      <c r="K700" s="1">
        <f t="shared" si="221"/>
        <v>304.57181740248052</v>
      </c>
      <c r="L700">
        <v>3.5510000000000002</v>
      </c>
      <c r="M700" s="1">
        <f t="shared" si="226"/>
        <v>1014.05907</v>
      </c>
      <c r="N700" s="1">
        <f t="shared" si="227"/>
        <v>0</v>
      </c>
      <c r="O700" s="1">
        <f t="shared" si="228"/>
        <v>264.6248642857143</v>
      </c>
      <c r="P700" s="1">
        <f t="shared" si="229"/>
        <v>363.86750285714282</v>
      </c>
      <c r="Q700" s="1">
        <f t="shared" si="230"/>
        <v>0.72725610890733505</v>
      </c>
      <c r="R700" s="1">
        <f t="shared" si="231"/>
        <v>42.104706138072274</v>
      </c>
      <c r="S700" s="1">
        <f t="shared" si="232"/>
        <v>74.405823883634611</v>
      </c>
      <c r="T700" s="1">
        <f t="shared" si="233"/>
        <v>42.104706138072274</v>
      </c>
      <c r="U700" s="1">
        <f t="shared" si="234"/>
        <v>0</v>
      </c>
      <c r="V700" s="1">
        <f t="shared" si="235"/>
        <v>0.18722515912900003</v>
      </c>
      <c r="W700" s="1">
        <f t="shared" si="236"/>
        <v>9.3612579564500017E-2</v>
      </c>
      <c r="X700" s="1" t="b">
        <f t="shared" si="222"/>
        <v>0</v>
      </c>
      <c r="Y700" s="1" t="b">
        <f t="shared" si="223"/>
        <v>1</v>
      </c>
      <c r="Z700" s="1" t="b">
        <f t="shared" si="224"/>
        <v>1</v>
      </c>
      <c r="AA700" s="1" t="b">
        <f t="shared" si="225"/>
        <v>0</v>
      </c>
      <c r="AB700" s="1" t="str">
        <f t="shared" si="237"/>
        <v/>
      </c>
      <c r="AC700" s="1" t="str">
        <f t="shared" si="238"/>
        <v/>
      </c>
      <c r="AD700" s="1">
        <f t="shared" si="239"/>
        <v>0</v>
      </c>
      <c r="AE700" s="1">
        <f t="shared" si="240"/>
        <v>0</v>
      </c>
      <c r="AF700" s="1">
        <f>SUM($AE$2:AE699)</f>
        <v>36.57000000000005</v>
      </c>
    </row>
    <row r="701" spans="1:32" x14ac:dyDescent="0.25">
      <c r="A701" t="s">
        <v>8</v>
      </c>
      <c r="B701" t="s">
        <v>707</v>
      </c>
      <c r="C701">
        <v>289.08999999999997</v>
      </c>
      <c r="D701">
        <v>287.75</v>
      </c>
      <c r="E701">
        <v>291.25</v>
      </c>
      <c r="F701">
        <v>279.60000000000002</v>
      </c>
      <c r="G701">
        <v>337456</v>
      </c>
      <c r="H701" s="1">
        <f t="shared" si="218"/>
        <v>292.17795013968168</v>
      </c>
      <c r="I701" s="1">
        <f t="shared" si="219"/>
        <v>294.83472022349071</v>
      </c>
      <c r="J701" s="1">
        <f t="shared" si="220"/>
        <v>296.25861007232953</v>
      </c>
      <c r="K701" s="1">
        <f t="shared" si="221"/>
        <v>297.04997337785716</v>
      </c>
      <c r="L701">
        <v>-2.6920000000000002</v>
      </c>
      <c r="M701" s="1">
        <f t="shared" si="226"/>
        <v>0</v>
      </c>
      <c r="N701" s="1">
        <f t="shared" si="227"/>
        <v>796.05132000000003</v>
      </c>
      <c r="O701" s="1">
        <f t="shared" si="228"/>
        <v>280.99446500000005</v>
      </c>
      <c r="P701" s="1">
        <f t="shared" si="229"/>
        <v>363.86750285714282</v>
      </c>
      <c r="Q701" s="1">
        <f t="shared" si="230"/>
        <v>0.77224391514380619</v>
      </c>
      <c r="R701" s="1">
        <f t="shared" si="231"/>
        <v>43.574358390794281</v>
      </c>
      <c r="S701" s="1">
        <f t="shared" si="232"/>
        <v>74.405823883634611</v>
      </c>
      <c r="T701" s="1">
        <f t="shared" si="233"/>
        <v>42.104706138072274</v>
      </c>
      <c r="U701" s="1">
        <f t="shared" si="234"/>
        <v>4.5498495262564526E-2</v>
      </c>
      <c r="V701" s="1">
        <f t="shared" si="235"/>
        <v>2.2749247631282263E-2</v>
      </c>
      <c r="W701" s="1">
        <f t="shared" si="236"/>
        <v>0.10498720338014114</v>
      </c>
      <c r="X701" s="1" t="b">
        <f t="shared" si="222"/>
        <v>0</v>
      </c>
      <c r="Y701" s="1" t="b">
        <f t="shared" si="223"/>
        <v>1</v>
      </c>
      <c r="Z701" s="1" t="b">
        <f t="shared" si="224"/>
        <v>0</v>
      </c>
      <c r="AA701" s="1" t="b">
        <f t="shared" si="225"/>
        <v>1</v>
      </c>
      <c r="AB701" s="1" t="str">
        <f t="shared" si="237"/>
        <v/>
      </c>
      <c r="AC701" s="1" t="str">
        <f t="shared" si="238"/>
        <v/>
      </c>
      <c r="AD701" s="1">
        <f t="shared" si="239"/>
        <v>0</v>
      </c>
      <c r="AE701" s="1">
        <f t="shared" si="240"/>
        <v>0</v>
      </c>
      <c r="AF701" s="1">
        <f>SUM($AE$2:AE700)</f>
        <v>36.57000000000005</v>
      </c>
    </row>
    <row r="702" spans="1:32" x14ac:dyDescent="0.25">
      <c r="A702" t="s">
        <v>8</v>
      </c>
      <c r="B702" t="s">
        <v>708</v>
      </c>
      <c r="C702">
        <v>291.49</v>
      </c>
      <c r="D702">
        <v>299.95</v>
      </c>
      <c r="E702">
        <v>300.89</v>
      </c>
      <c r="F702">
        <v>289.77999999999997</v>
      </c>
      <c r="G702">
        <v>162924</v>
      </c>
      <c r="H702" s="1">
        <f t="shared" si="218"/>
        <v>296.06397506984081</v>
      </c>
      <c r="I702" s="1">
        <f t="shared" si="219"/>
        <v>293.73236011174538</v>
      </c>
      <c r="J702" s="1">
        <f t="shared" si="220"/>
        <v>292.48273640871378</v>
      </c>
      <c r="K702" s="1">
        <f t="shared" si="221"/>
        <v>294.88561852972464</v>
      </c>
      <c r="L702">
        <v>4.24</v>
      </c>
      <c r="M702" s="1">
        <f t="shared" si="226"/>
        <v>1220.0600000000002</v>
      </c>
      <c r="N702" s="1">
        <f t="shared" si="227"/>
        <v>0</v>
      </c>
      <c r="O702" s="1">
        <f t="shared" si="228"/>
        <v>280.99446500000005</v>
      </c>
      <c r="P702" s="1">
        <f t="shared" si="229"/>
        <v>406.30669214285717</v>
      </c>
      <c r="Q702" s="1">
        <f t="shared" si="230"/>
        <v>0.69158217286069845</v>
      </c>
      <c r="R702" s="1">
        <f t="shared" si="231"/>
        <v>40.883746823314993</v>
      </c>
      <c r="S702" s="1">
        <f t="shared" si="232"/>
        <v>70.730963004935262</v>
      </c>
      <c r="T702" s="1">
        <f t="shared" si="233"/>
        <v>40.883746823314993</v>
      </c>
      <c r="U702" s="1">
        <f t="shared" si="234"/>
        <v>0</v>
      </c>
      <c r="V702" s="1">
        <f t="shared" si="235"/>
        <v>2.2749247631282263E-2</v>
      </c>
      <c r="W702" s="1">
        <f t="shared" si="236"/>
        <v>0.10498720338014114</v>
      </c>
      <c r="X702" s="1" t="b">
        <f t="shared" si="222"/>
        <v>0</v>
      </c>
      <c r="Y702" s="1" t="b">
        <f t="shared" si="223"/>
        <v>1</v>
      </c>
      <c r="Z702" s="1" t="b">
        <f t="shared" si="224"/>
        <v>0</v>
      </c>
      <c r="AA702" s="1" t="b">
        <f t="shared" si="225"/>
        <v>1</v>
      </c>
      <c r="AB702" s="1" t="str">
        <f t="shared" si="237"/>
        <v/>
      </c>
      <c r="AC702" s="1" t="str">
        <f t="shared" si="238"/>
        <v/>
      </c>
      <c r="AD702" s="1">
        <f t="shared" si="239"/>
        <v>0</v>
      </c>
      <c r="AE702" s="1">
        <f t="shared" si="240"/>
        <v>0</v>
      </c>
      <c r="AF702" s="1">
        <f>SUM($AE$2:AE701)</f>
        <v>36.57000000000005</v>
      </c>
    </row>
    <row r="703" spans="1:32" x14ac:dyDescent="0.25">
      <c r="A703" t="s">
        <v>8</v>
      </c>
      <c r="B703" t="s">
        <v>709</v>
      </c>
      <c r="C703">
        <v>303.77</v>
      </c>
      <c r="D703">
        <v>290.52999999999997</v>
      </c>
      <c r="E703">
        <v>304</v>
      </c>
      <c r="F703">
        <v>290.5</v>
      </c>
      <c r="G703">
        <v>135599</v>
      </c>
      <c r="H703" s="1">
        <f t="shared" si="218"/>
        <v>293.29698753492039</v>
      </c>
      <c r="I703" s="1">
        <f t="shared" si="219"/>
        <v>294.95718005587264</v>
      </c>
      <c r="J703" s="1">
        <f t="shared" si="220"/>
        <v>295.84695643965097</v>
      </c>
      <c r="K703" s="1">
        <f t="shared" si="221"/>
        <v>293.70049583202649</v>
      </c>
      <c r="L703">
        <v>-3.141</v>
      </c>
      <c r="M703" s="1">
        <f t="shared" si="226"/>
        <v>0</v>
      </c>
      <c r="N703" s="1">
        <f t="shared" si="227"/>
        <v>942.14294999999993</v>
      </c>
      <c r="O703" s="1">
        <f t="shared" si="228"/>
        <v>335.84628714285719</v>
      </c>
      <c r="P703" s="1">
        <f t="shared" si="229"/>
        <v>406.30669214285717</v>
      </c>
      <c r="Q703" s="1">
        <f t="shared" si="230"/>
        <v>0.82658320337183577</v>
      </c>
      <c r="R703" s="1">
        <f t="shared" si="231"/>
        <v>45.252972974128951</v>
      </c>
      <c r="S703" s="1">
        <f t="shared" si="232"/>
        <v>70.730963004935262</v>
      </c>
      <c r="T703" s="1">
        <f t="shared" si="233"/>
        <v>40.883746823314993</v>
      </c>
      <c r="U703" s="1">
        <f t="shared" si="234"/>
        <v>0.14638638740133161</v>
      </c>
      <c r="V703" s="1">
        <f t="shared" si="235"/>
        <v>7.3193193700665807E-2</v>
      </c>
      <c r="W703" s="1">
        <f t="shared" si="236"/>
        <v>4.7971220665974035E-2</v>
      </c>
      <c r="X703" s="1" t="b">
        <f t="shared" si="222"/>
        <v>0</v>
      </c>
      <c r="Y703" s="1" t="b">
        <f t="shared" si="223"/>
        <v>1</v>
      </c>
      <c r="Z703" s="1" t="b">
        <f t="shared" si="224"/>
        <v>1</v>
      </c>
      <c r="AA703" s="1" t="b">
        <f t="shared" si="225"/>
        <v>0</v>
      </c>
      <c r="AB703" s="1" t="str">
        <f t="shared" si="237"/>
        <v/>
      </c>
      <c r="AC703" s="1" t="str">
        <f t="shared" si="238"/>
        <v/>
      </c>
      <c r="AD703" s="1">
        <f t="shared" si="239"/>
        <v>0</v>
      </c>
      <c r="AE703" s="1">
        <f t="shared" si="240"/>
        <v>0</v>
      </c>
      <c r="AF703" s="1">
        <f>SUM($AE$2:AE702)</f>
        <v>36.57000000000005</v>
      </c>
    </row>
    <row r="704" spans="1:32" x14ac:dyDescent="0.25">
      <c r="A704" t="s">
        <v>8</v>
      </c>
      <c r="B704" t="s">
        <v>710</v>
      </c>
      <c r="C704">
        <v>279.97000000000003</v>
      </c>
      <c r="D704">
        <v>266.54000000000002</v>
      </c>
      <c r="E704">
        <v>280</v>
      </c>
      <c r="F704">
        <v>264.33</v>
      </c>
      <c r="G704">
        <v>428772</v>
      </c>
      <c r="H704" s="1">
        <f t="shared" si="218"/>
        <v>279.91849376746018</v>
      </c>
      <c r="I704" s="1">
        <f t="shared" si="219"/>
        <v>287.9455900279363</v>
      </c>
      <c r="J704" s="1">
        <f t="shared" si="220"/>
        <v>292.24769390609998</v>
      </c>
      <c r="K704" s="1">
        <f t="shared" si="221"/>
        <v>294.6744220453665</v>
      </c>
      <c r="L704">
        <v>-8.2569999999999997</v>
      </c>
      <c r="M704" s="1">
        <f t="shared" si="226"/>
        <v>0</v>
      </c>
      <c r="N704" s="1">
        <f t="shared" si="227"/>
        <v>2398.9062099999996</v>
      </c>
      <c r="O704" s="1">
        <f t="shared" si="228"/>
        <v>335.84628714285719</v>
      </c>
      <c r="P704" s="1">
        <f t="shared" si="229"/>
        <v>460.45782142857144</v>
      </c>
      <c r="Q704" s="1">
        <f t="shared" si="230"/>
        <v>0.72937470385646475</v>
      </c>
      <c r="R704" s="1">
        <f t="shared" si="231"/>
        <v>42.175631586953152</v>
      </c>
      <c r="S704" s="1">
        <f t="shared" si="232"/>
        <v>70.730963004935262</v>
      </c>
      <c r="T704" s="1">
        <f t="shared" si="233"/>
        <v>40.883746823314993</v>
      </c>
      <c r="U704" s="1">
        <f t="shared" si="234"/>
        <v>4.3283258169775081E-2</v>
      </c>
      <c r="V704" s="1">
        <f t="shared" si="235"/>
        <v>9.4834822785553344E-2</v>
      </c>
      <c r="W704" s="1">
        <f t="shared" si="236"/>
        <v>5.8792035208417803E-2</v>
      </c>
      <c r="X704" s="1" t="b">
        <f t="shared" si="222"/>
        <v>0</v>
      </c>
      <c r="Y704" s="1" t="b">
        <f t="shared" si="223"/>
        <v>1</v>
      </c>
      <c r="Z704" s="1" t="b">
        <f t="shared" si="224"/>
        <v>1</v>
      </c>
      <c r="AA704" s="1" t="b">
        <f t="shared" si="225"/>
        <v>0</v>
      </c>
      <c r="AB704" s="1" t="str">
        <f t="shared" si="237"/>
        <v/>
      </c>
      <c r="AC704" s="1" t="str">
        <f t="shared" si="238"/>
        <v/>
      </c>
      <c r="AD704" s="1">
        <f t="shared" si="239"/>
        <v>0</v>
      </c>
      <c r="AE704" s="1">
        <f t="shared" si="240"/>
        <v>0</v>
      </c>
      <c r="AF704" s="1">
        <f>SUM($AE$2:AE703)</f>
        <v>36.57000000000005</v>
      </c>
    </row>
    <row r="705" spans="1:32" x14ac:dyDescent="0.25">
      <c r="A705" t="s">
        <v>8</v>
      </c>
      <c r="B705" t="s">
        <v>711</v>
      </c>
      <c r="C705">
        <v>261.92</v>
      </c>
      <c r="D705">
        <v>265.64999999999998</v>
      </c>
      <c r="E705">
        <v>271.92</v>
      </c>
      <c r="F705">
        <v>261.2</v>
      </c>
      <c r="G705">
        <v>274887</v>
      </c>
      <c r="H705" s="1">
        <f t="shared" si="218"/>
        <v>272.78424688373008</v>
      </c>
      <c r="I705" s="1">
        <f t="shared" si="219"/>
        <v>277.06479501396814</v>
      </c>
      <c r="J705" s="1">
        <f t="shared" si="220"/>
        <v>279.35894499226566</v>
      </c>
      <c r="K705" s="1">
        <f t="shared" si="221"/>
        <v>287.7237433609917</v>
      </c>
      <c r="L705">
        <v>-0.33400000000000002</v>
      </c>
      <c r="M705" s="1">
        <f t="shared" si="226"/>
        <v>0</v>
      </c>
      <c r="N705" s="1">
        <f t="shared" si="227"/>
        <v>89.024360000000016</v>
      </c>
      <c r="O705" s="1">
        <f t="shared" si="228"/>
        <v>335.84628714285719</v>
      </c>
      <c r="P705" s="1">
        <f t="shared" si="229"/>
        <v>619.73144142857132</v>
      </c>
      <c r="Q705" s="1">
        <f t="shared" si="230"/>
        <v>0.5419222984212041</v>
      </c>
      <c r="R705" s="1">
        <f t="shared" si="231"/>
        <v>35.145888932022459</v>
      </c>
      <c r="S705" s="1">
        <f t="shared" si="232"/>
        <v>68.248104864795025</v>
      </c>
      <c r="T705" s="1">
        <f t="shared" si="233"/>
        <v>35.145888932022459</v>
      </c>
      <c r="U705" s="1">
        <f t="shared" si="234"/>
        <v>0</v>
      </c>
      <c r="V705" s="1">
        <f t="shared" si="235"/>
        <v>2.164162908488754E-2</v>
      </c>
      <c r="W705" s="1">
        <f t="shared" si="236"/>
        <v>4.7417411392776672E-2</v>
      </c>
      <c r="X705" s="1" t="b">
        <f t="shared" si="222"/>
        <v>0</v>
      </c>
      <c r="Y705" s="1" t="b">
        <f t="shared" si="223"/>
        <v>1</v>
      </c>
      <c r="Z705" s="1" t="b">
        <f t="shared" si="224"/>
        <v>0</v>
      </c>
      <c r="AA705" s="1" t="b">
        <f t="shared" si="225"/>
        <v>1</v>
      </c>
      <c r="AB705" s="1" t="str">
        <f t="shared" si="237"/>
        <v/>
      </c>
      <c r="AC705" s="1" t="str">
        <f t="shared" si="238"/>
        <v/>
      </c>
      <c r="AD705" s="1">
        <f t="shared" si="239"/>
        <v>0</v>
      </c>
      <c r="AE705" s="1">
        <f t="shared" si="240"/>
        <v>0</v>
      </c>
      <c r="AF705" s="1">
        <f>SUM($AE$2:AE704)</f>
        <v>36.57000000000005</v>
      </c>
    </row>
    <row r="706" spans="1:32" x14ac:dyDescent="0.25">
      <c r="A706" t="s">
        <v>8</v>
      </c>
      <c r="B706" t="s">
        <v>712</v>
      </c>
      <c r="C706">
        <v>271.04000000000002</v>
      </c>
      <c r="D706">
        <v>264.31</v>
      </c>
      <c r="E706">
        <v>271.2</v>
      </c>
      <c r="F706">
        <v>263.04000000000002</v>
      </c>
      <c r="G706">
        <v>180481</v>
      </c>
      <c r="H706" s="1">
        <f t="shared" si="218"/>
        <v>268.54712344186504</v>
      </c>
      <c r="I706" s="1">
        <f t="shared" si="219"/>
        <v>271.08939750698408</v>
      </c>
      <c r="J706" s="1">
        <f t="shared" si="220"/>
        <v>272.451923476525</v>
      </c>
      <c r="K706" s="1">
        <f t="shared" si="221"/>
        <v>276.93788163074458</v>
      </c>
      <c r="L706">
        <v>-0.504</v>
      </c>
      <c r="M706" s="1">
        <f t="shared" si="226"/>
        <v>0</v>
      </c>
      <c r="N706" s="1">
        <f t="shared" si="227"/>
        <v>133.88759999999999</v>
      </c>
      <c r="O706" s="1">
        <f t="shared" si="228"/>
        <v>309.85624142857148</v>
      </c>
      <c r="P706" s="1">
        <f t="shared" si="229"/>
        <v>626.09032428571413</v>
      </c>
      <c r="Q706" s="1">
        <f t="shared" si="230"/>
        <v>0.49490661236791395</v>
      </c>
      <c r="R706" s="1">
        <f t="shared" si="231"/>
        <v>33.106189261146412</v>
      </c>
      <c r="S706" s="1">
        <f t="shared" si="232"/>
        <v>67.935762314747151</v>
      </c>
      <c r="T706" s="1">
        <f t="shared" si="233"/>
        <v>33.106189261146412</v>
      </c>
      <c r="U706" s="1">
        <f t="shared" si="234"/>
        <v>0</v>
      </c>
      <c r="V706" s="1">
        <f t="shared" si="235"/>
        <v>0</v>
      </c>
      <c r="W706" s="1">
        <f t="shared" si="236"/>
        <v>4.7417411392776672E-2</v>
      </c>
      <c r="X706" s="1" t="b">
        <f t="shared" si="222"/>
        <v>0</v>
      </c>
      <c r="Y706" s="1" t="b">
        <f t="shared" si="223"/>
        <v>1</v>
      </c>
      <c r="Z706" s="1" t="b">
        <f t="shared" si="224"/>
        <v>0</v>
      </c>
      <c r="AA706" s="1" t="b">
        <f t="shared" si="225"/>
        <v>1</v>
      </c>
      <c r="AB706" s="1" t="str">
        <f t="shared" si="237"/>
        <v/>
      </c>
      <c r="AC706" s="1" t="str">
        <f t="shared" si="238"/>
        <v/>
      </c>
      <c r="AD706" s="1">
        <f t="shared" si="239"/>
        <v>0</v>
      </c>
      <c r="AE706" s="1">
        <f t="shared" si="240"/>
        <v>0</v>
      </c>
      <c r="AF706" s="1">
        <f>SUM($AE$2:AE705)</f>
        <v>36.57000000000005</v>
      </c>
    </row>
    <row r="707" spans="1:32" x14ac:dyDescent="0.25">
      <c r="A707" t="s">
        <v>8</v>
      </c>
      <c r="B707" t="s">
        <v>713</v>
      </c>
      <c r="C707">
        <v>264.72000000000003</v>
      </c>
      <c r="D707">
        <v>260.83999999999997</v>
      </c>
      <c r="E707">
        <v>265.44</v>
      </c>
      <c r="F707">
        <v>257.17</v>
      </c>
      <c r="G707">
        <v>241584</v>
      </c>
      <c r="H707" s="1">
        <f t="shared" si="218"/>
        <v>264.69356172093251</v>
      </c>
      <c r="I707" s="1">
        <f t="shared" si="219"/>
        <v>267.00569875349203</v>
      </c>
      <c r="J707" s="1">
        <f t="shared" si="220"/>
        <v>268.24488330688996</v>
      </c>
      <c r="K707" s="1">
        <f t="shared" si="221"/>
        <v>270.98741345218821</v>
      </c>
      <c r="L707">
        <v>-1.3129999999999999</v>
      </c>
      <c r="M707" s="1">
        <f t="shared" si="226"/>
        <v>0</v>
      </c>
      <c r="N707" s="1">
        <f t="shared" si="227"/>
        <v>347.03902999999997</v>
      </c>
      <c r="O707" s="1">
        <f t="shared" si="228"/>
        <v>309.85624142857148</v>
      </c>
      <c r="P707" s="1">
        <f t="shared" si="229"/>
        <v>613.87077571428563</v>
      </c>
      <c r="Q707" s="1">
        <f t="shared" si="230"/>
        <v>0.50475809190953913</v>
      </c>
      <c r="R707" s="1">
        <f t="shared" si="231"/>
        <v>33.544135407771805</v>
      </c>
      <c r="S707" s="1">
        <f t="shared" si="232"/>
        <v>65.359162364218705</v>
      </c>
      <c r="T707" s="1">
        <f t="shared" si="233"/>
        <v>33.106189261146412</v>
      </c>
      <c r="U707" s="1">
        <f t="shared" si="234"/>
        <v>1.3578473687552104E-2</v>
      </c>
      <c r="V707" s="1">
        <f t="shared" si="235"/>
        <v>6.7892368437760522E-3</v>
      </c>
      <c r="W707" s="1">
        <f t="shared" si="236"/>
        <v>1.4215432964331797E-2</v>
      </c>
      <c r="X707" s="1" t="b">
        <f t="shared" si="222"/>
        <v>0</v>
      </c>
      <c r="Y707" s="1" t="b">
        <f t="shared" si="223"/>
        <v>1</v>
      </c>
      <c r="Z707" s="1" t="b">
        <f t="shared" si="224"/>
        <v>0</v>
      </c>
      <c r="AA707" s="1" t="b">
        <f t="shared" si="225"/>
        <v>1</v>
      </c>
      <c r="AB707" s="1" t="str">
        <f t="shared" si="237"/>
        <v/>
      </c>
      <c r="AC707" s="1" t="str">
        <f t="shared" si="238"/>
        <v/>
      </c>
      <c r="AD707" s="1">
        <f t="shared" si="239"/>
        <v>0</v>
      </c>
      <c r="AE707" s="1">
        <f t="shared" si="240"/>
        <v>0</v>
      </c>
      <c r="AF707" s="1">
        <f>SUM($AE$2:AE706)</f>
        <v>36.57000000000005</v>
      </c>
    </row>
    <row r="708" spans="1:32" x14ac:dyDescent="0.25">
      <c r="A708" t="s">
        <v>8</v>
      </c>
      <c r="B708" t="s">
        <v>714</v>
      </c>
      <c r="C708">
        <v>260.42</v>
      </c>
      <c r="D708">
        <v>258.31</v>
      </c>
      <c r="E708">
        <v>262.57</v>
      </c>
      <c r="F708">
        <v>257.02999999999997</v>
      </c>
      <c r="G708">
        <v>125610</v>
      </c>
      <c r="H708" s="1">
        <f t="shared" ref="H708:H771" si="241">($D708*(2/(3+1))) +(H707*(1-(2/(3+1))))</f>
        <v>261.50178086046628</v>
      </c>
      <c r="I708" s="1">
        <f t="shared" ref="I708:I771" si="242">($D708*(2/(9+1))) +(H707*(1-(2/(9+1))))</f>
        <v>263.41684937674603</v>
      </c>
      <c r="J708" s="1">
        <f t="shared" ref="J708:J771" si="243">($D708*(2/(50+1))) +(H707*(1-(2/(50+1))))</f>
        <v>264.44322596717046</v>
      </c>
      <c r="K708" s="1">
        <f t="shared" ref="K708:K771" si="244">($D708*(2/(200+1))) +(I707*(1-(2/(200+1))))</f>
        <v>266.91917438778569</v>
      </c>
      <c r="L708">
        <v>-0.97</v>
      </c>
      <c r="M708" s="1">
        <f t="shared" si="226"/>
        <v>0</v>
      </c>
      <c r="N708" s="1">
        <f t="shared" si="227"/>
        <v>253.01479999999998</v>
      </c>
      <c r="O708" s="1">
        <f t="shared" si="228"/>
        <v>236.49239214285717</v>
      </c>
      <c r="P708" s="1">
        <f t="shared" si="229"/>
        <v>638.6592778571428</v>
      </c>
      <c r="Q708" s="1">
        <f t="shared" si="230"/>
        <v>0.37029508588107679</v>
      </c>
      <c r="R708" s="1">
        <f t="shared" si="231"/>
        <v>27.023017866475328</v>
      </c>
      <c r="S708" s="1">
        <f t="shared" si="232"/>
        <v>65.359162364218705</v>
      </c>
      <c r="T708" s="1">
        <f t="shared" si="233"/>
        <v>27.023017866475328</v>
      </c>
      <c r="U708" s="1">
        <f t="shared" si="234"/>
        <v>0</v>
      </c>
      <c r="V708" s="1">
        <f t="shared" si="235"/>
        <v>6.7892368437760522E-3</v>
      </c>
      <c r="W708" s="1">
        <f t="shared" si="236"/>
        <v>3.3946184218880261E-3</v>
      </c>
      <c r="X708" s="1" t="b">
        <f t="shared" ref="X708:X771" si="245">IF(AND((I708&gt;J708),(J708&gt;K708)),TRUE,FALSE)</f>
        <v>0</v>
      </c>
      <c r="Y708" s="1" t="b">
        <f t="shared" ref="Y708:Y771" si="246">IF(U708&lt;0.3,TRUE,FALSE)</f>
        <v>1</v>
      </c>
      <c r="Z708" s="1" t="b">
        <f t="shared" ref="Z708:Z771" si="247">IF(V708&gt;W708,TRUE,FALSE)</f>
        <v>1</v>
      </c>
      <c r="AA708" s="1" t="b">
        <f t="shared" ref="AA708:AA771" si="248">IF(V708&lt;W708,TRUE,FALSE)</f>
        <v>0</v>
      </c>
      <c r="AB708" s="1" t="str">
        <f t="shared" si="237"/>
        <v/>
      </c>
      <c r="AC708" s="1" t="str">
        <f t="shared" si="238"/>
        <v/>
      </c>
      <c r="AD708" s="1">
        <f t="shared" si="239"/>
        <v>0</v>
      </c>
      <c r="AE708" s="1">
        <f t="shared" si="240"/>
        <v>0</v>
      </c>
      <c r="AF708" s="1">
        <f>SUM($AE$2:AE707)</f>
        <v>36.57000000000005</v>
      </c>
    </row>
    <row r="709" spans="1:32" x14ac:dyDescent="0.25">
      <c r="A709" t="s">
        <v>8</v>
      </c>
      <c r="B709" t="s">
        <v>715</v>
      </c>
      <c r="C709">
        <v>260.27999999999997</v>
      </c>
      <c r="D709">
        <v>256.8</v>
      </c>
      <c r="E709">
        <v>260.27999999999997</v>
      </c>
      <c r="F709">
        <v>256.54000000000002</v>
      </c>
      <c r="G709">
        <v>126730</v>
      </c>
      <c r="H709" s="1">
        <f t="shared" si="241"/>
        <v>259.15089043023318</v>
      </c>
      <c r="I709" s="1">
        <f t="shared" si="242"/>
        <v>260.56142468837305</v>
      </c>
      <c r="J709" s="1">
        <f t="shared" si="243"/>
        <v>261.31739729731078</v>
      </c>
      <c r="K709" s="1">
        <f t="shared" si="244"/>
        <v>263.35101007946497</v>
      </c>
      <c r="L709">
        <v>-0.58499999999999996</v>
      </c>
      <c r="M709" s="1">
        <f t="shared" ref="M709:M772" si="249">IF(L709&gt;0,L709*D708,0)</f>
        <v>0</v>
      </c>
      <c r="N709" s="1">
        <f t="shared" ref="N709:N772" si="250">IF(L709&lt;0,L709*D708*-1,0)</f>
        <v>151.11134999999999</v>
      </c>
      <c r="O709" s="1">
        <f t="shared" si="228"/>
        <v>236.49239214285717</v>
      </c>
      <c r="P709" s="1">
        <f t="shared" si="229"/>
        <v>591.01582499999984</v>
      </c>
      <c r="Q709" s="1">
        <f t="shared" si="230"/>
        <v>0.40014561732396459</v>
      </c>
      <c r="R709" s="1">
        <f t="shared" si="231"/>
        <v>28.578857254057965</v>
      </c>
      <c r="S709" s="1">
        <f t="shared" si="232"/>
        <v>57.618314298105055</v>
      </c>
      <c r="T709" s="1">
        <f t="shared" si="233"/>
        <v>27.023017866475328</v>
      </c>
      <c r="U709" s="1">
        <f t="shared" si="234"/>
        <v>5.085224099918164E-2</v>
      </c>
      <c r="V709" s="1">
        <f t="shared" si="235"/>
        <v>2.542612049959082E-2</v>
      </c>
      <c r="W709" s="1">
        <f t="shared" si="236"/>
        <v>1.6107678671683435E-2</v>
      </c>
      <c r="X709" s="1" t="b">
        <f t="shared" si="245"/>
        <v>0</v>
      </c>
      <c r="Y709" s="1" t="b">
        <f t="shared" si="246"/>
        <v>1</v>
      </c>
      <c r="Z709" s="1" t="b">
        <f t="shared" si="247"/>
        <v>1</v>
      </c>
      <c r="AA709" s="1" t="b">
        <f t="shared" si="248"/>
        <v>0</v>
      </c>
      <c r="AB709" s="1" t="str">
        <f t="shared" si="237"/>
        <v/>
      </c>
      <c r="AC709" s="1" t="str">
        <f t="shared" si="238"/>
        <v/>
      </c>
      <c r="AD709" s="1">
        <f t="shared" si="239"/>
        <v>0</v>
      </c>
      <c r="AE709" s="1">
        <f t="shared" si="240"/>
        <v>0</v>
      </c>
      <c r="AF709" s="1">
        <f>SUM($AE$2:AE708)</f>
        <v>36.57000000000005</v>
      </c>
    </row>
    <row r="710" spans="1:32" x14ac:dyDescent="0.25">
      <c r="A710" t="s">
        <v>8</v>
      </c>
      <c r="B710" t="s">
        <v>716</v>
      </c>
      <c r="C710">
        <v>257.95999999999998</v>
      </c>
      <c r="D710">
        <v>255.83</v>
      </c>
      <c r="E710">
        <v>258.31</v>
      </c>
      <c r="F710">
        <v>252.55</v>
      </c>
      <c r="G710">
        <v>181466</v>
      </c>
      <c r="H710" s="1">
        <f t="shared" si="241"/>
        <v>257.49044521511661</v>
      </c>
      <c r="I710" s="1">
        <f t="shared" si="242"/>
        <v>258.48671234418657</v>
      </c>
      <c r="J710" s="1">
        <f t="shared" si="243"/>
        <v>259.02065943296913</v>
      </c>
      <c r="K710" s="1">
        <f t="shared" si="244"/>
        <v>260.51434583575247</v>
      </c>
      <c r="L710">
        <v>-0.378</v>
      </c>
      <c r="M710" s="1">
        <f t="shared" si="249"/>
        <v>0</v>
      </c>
      <c r="N710" s="1">
        <f t="shared" si="250"/>
        <v>97.070400000000006</v>
      </c>
      <c r="O710" s="1">
        <f t="shared" si="228"/>
        <v>203.49882071428573</v>
      </c>
      <c r="P710" s="1">
        <f t="shared" si="229"/>
        <v>601.80949285714269</v>
      </c>
      <c r="Q710" s="1">
        <f t="shared" si="230"/>
        <v>0.33814491650531708</v>
      </c>
      <c r="R710" s="1">
        <f t="shared" si="231"/>
        <v>25.269678368499299</v>
      </c>
      <c r="S710" s="1">
        <f t="shared" si="232"/>
        <v>57.618314298105055</v>
      </c>
      <c r="T710" s="1">
        <f t="shared" si="233"/>
        <v>25.269678368499299</v>
      </c>
      <c r="U710" s="1">
        <f t="shared" si="234"/>
        <v>0</v>
      </c>
      <c r="V710" s="1">
        <f t="shared" si="235"/>
        <v>2.542612049959082E-2</v>
      </c>
      <c r="W710" s="1">
        <f t="shared" si="236"/>
        <v>1.6107678671683435E-2</v>
      </c>
      <c r="X710" s="1" t="b">
        <f t="shared" si="245"/>
        <v>0</v>
      </c>
      <c r="Y710" s="1" t="b">
        <f t="shared" si="246"/>
        <v>1</v>
      </c>
      <c r="Z710" s="1" t="b">
        <f t="shared" si="247"/>
        <v>1</v>
      </c>
      <c r="AA710" s="1" t="b">
        <f t="shared" si="248"/>
        <v>0</v>
      </c>
      <c r="AB710" s="1" t="str">
        <f t="shared" si="237"/>
        <v/>
      </c>
      <c r="AC710" s="1" t="str">
        <f t="shared" si="238"/>
        <v/>
      </c>
      <c r="AD710" s="1">
        <f t="shared" si="239"/>
        <v>0</v>
      </c>
      <c r="AE710" s="1">
        <f t="shared" si="240"/>
        <v>0</v>
      </c>
      <c r="AF710" s="1">
        <f>SUM($AE$2:AE709)</f>
        <v>36.57000000000005</v>
      </c>
    </row>
    <row r="711" spans="1:32" x14ac:dyDescent="0.25">
      <c r="A711" t="s">
        <v>8</v>
      </c>
      <c r="B711" t="s">
        <v>717</v>
      </c>
      <c r="C711">
        <v>255</v>
      </c>
      <c r="D711">
        <v>259.89</v>
      </c>
      <c r="E711">
        <v>261.39999999999998</v>
      </c>
      <c r="F711">
        <v>253.56</v>
      </c>
      <c r="G711">
        <v>139445</v>
      </c>
      <c r="H711" s="1">
        <f t="shared" si="241"/>
        <v>258.69022260755833</v>
      </c>
      <c r="I711" s="1">
        <f t="shared" si="242"/>
        <v>257.97035617209332</v>
      </c>
      <c r="J711" s="1">
        <f t="shared" si="243"/>
        <v>257.58454540275909</v>
      </c>
      <c r="K711" s="1">
        <f t="shared" si="244"/>
        <v>258.50067540543847</v>
      </c>
      <c r="L711">
        <v>1.587</v>
      </c>
      <c r="M711" s="1">
        <f t="shared" si="249"/>
        <v>406.00220999999999</v>
      </c>
      <c r="N711" s="1">
        <f t="shared" si="250"/>
        <v>0</v>
      </c>
      <c r="O711" s="1">
        <f t="shared" si="228"/>
        <v>203.49882071428573</v>
      </c>
      <c r="P711" s="1">
        <f t="shared" si="229"/>
        <v>552.52694428571419</v>
      </c>
      <c r="Q711" s="1">
        <f t="shared" si="230"/>
        <v>0.36830569589210038</v>
      </c>
      <c r="R711" s="1">
        <f t="shared" si="231"/>
        <v>26.916916080801258</v>
      </c>
      <c r="S711" s="1">
        <f t="shared" si="232"/>
        <v>57.618314298105055</v>
      </c>
      <c r="T711" s="1">
        <f t="shared" si="233"/>
        <v>25.269678368499299</v>
      </c>
      <c r="U711" s="1">
        <f t="shared" si="234"/>
        <v>5.092139637314326E-2</v>
      </c>
      <c r="V711" s="1">
        <f t="shared" si="235"/>
        <v>2.546069818657163E-2</v>
      </c>
      <c r="W711" s="1">
        <f t="shared" si="236"/>
        <v>2.5443409343081223E-2</v>
      </c>
      <c r="X711" s="1" t="b">
        <f t="shared" si="245"/>
        <v>0</v>
      </c>
      <c r="Y711" s="1" t="b">
        <f t="shared" si="246"/>
        <v>1</v>
      </c>
      <c r="Z711" s="1" t="b">
        <f t="shared" si="247"/>
        <v>1</v>
      </c>
      <c r="AA711" s="1" t="b">
        <f t="shared" si="248"/>
        <v>0</v>
      </c>
      <c r="AB711" s="1" t="str">
        <f t="shared" si="237"/>
        <v/>
      </c>
      <c r="AC711" s="1" t="str">
        <f t="shared" si="238"/>
        <v/>
      </c>
      <c r="AD711" s="1">
        <f t="shared" si="239"/>
        <v>0</v>
      </c>
      <c r="AE711" s="1">
        <f t="shared" si="240"/>
        <v>0</v>
      </c>
      <c r="AF711" s="1">
        <f>SUM($AE$2:AE710)</f>
        <v>36.57000000000005</v>
      </c>
    </row>
    <row r="712" spans="1:32" x14ac:dyDescent="0.25">
      <c r="A712" t="s">
        <v>8</v>
      </c>
      <c r="B712" t="s">
        <v>718</v>
      </c>
      <c r="C712">
        <v>263.60000000000002</v>
      </c>
      <c r="D712">
        <v>270.74</v>
      </c>
      <c r="E712">
        <v>272.37</v>
      </c>
      <c r="F712">
        <v>261.89999999999998</v>
      </c>
      <c r="G712">
        <v>231202</v>
      </c>
      <c r="H712" s="1">
        <f t="shared" si="241"/>
        <v>264.71511130377917</v>
      </c>
      <c r="I712" s="1">
        <f t="shared" si="242"/>
        <v>261.1001780860467</v>
      </c>
      <c r="J712" s="1">
        <f t="shared" si="243"/>
        <v>259.16276289745798</v>
      </c>
      <c r="K712" s="1">
        <f t="shared" si="244"/>
        <v>258.09741730470932</v>
      </c>
      <c r="L712">
        <v>4.1749999999999998</v>
      </c>
      <c r="M712" s="1">
        <f t="shared" si="249"/>
        <v>1085.0407499999999</v>
      </c>
      <c r="N712" s="1">
        <f t="shared" si="250"/>
        <v>0</v>
      </c>
      <c r="O712" s="1">
        <f t="shared" si="228"/>
        <v>188.58009142857145</v>
      </c>
      <c r="P712" s="1">
        <f t="shared" si="229"/>
        <v>552.52694428571419</v>
      </c>
      <c r="Q712" s="1">
        <f t="shared" si="230"/>
        <v>0.34130478771919553</v>
      </c>
      <c r="R712" s="1">
        <f t="shared" si="231"/>
        <v>25.445729475070522</v>
      </c>
      <c r="S712" s="1">
        <f t="shared" si="232"/>
        <v>57.618314298105055</v>
      </c>
      <c r="T712" s="1">
        <f t="shared" si="233"/>
        <v>25.269678368499299</v>
      </c>
      <c r="U712" s="1">
        <f t="shared" si="234"/>
        <v>5.4423038719261336E-3</v>
      </c>
      <c r="V712" s="1">
        <f t="shared" si="235"/>
        <v>2.8181850122534696E-2</v>
      </c>
      <c r="W712" s="1">
        <f t="shared" si="236"/>
        <v>2.6803985311062758E-2</v>
      </c>
      <c r="X712" s="1" t="b">
        <f t="shared" si="245"/>
        <v>1</v>
      </c>
      <c r="Y712" s="1" t="b">
        <f t="shared" si="246"/>
        <v>1</v>
      </c>
      <c r="Z712" s="1" t="b">
        <f t="shared" si="247"/>
        <v>1</v>
      </c>
      <c r="AA712" s="1" t="b">
        <f t="shared" si="248"/>
        <v>0</v>
      </c>
      <c r="AB712" s="1" t="str">
        <f t="shared" si="237"/>
        <v>Buy</v>
      </c>
      <c r="AC712" s="1" t="str">
        <f t="shared" si="238"/>
        <v/>
      </c>
      <c r="AD712" s="1">
        <f t="shared" si="239"/>
        <v>1</v>
      </c>
      <c r="AE712" s="1">
        <f t="shared" si="240"/>
        <v>-259.89</v>
      </c>
      <c r="AF712" s="1">
        <f>SUM($AE$2:AE711)</f>
        <v>36.57000000000005</v>
      </c>
    </row>
    <row r="713" spans="1:32" x14ac:dyDescent="0.25">
      <c r="A713" t="s">
        <v>8</v>
      </c>
      <c r="B713" t="s">
        <v>719</v>
      </c>
      <c r="C713">
        <v>274.75</v>
      </c>
      <c r="D713">
        <v>270.11</v>
      </c>
      <c r="E713">
        <v>275.73</v>
      </c>
      <c r="F713">
        <v>266.41000000000003</v>
      </c>
      <c r="G713">
        <v>138361</v>
      </c>
      <c r="H713" s="1">
        <f t="shared" si="241"/>
        <v>267.41255565188959</v>
      </c>
      <c r="I713" s="1">
        <f t="shared" si="242"/>
        <v>265.79408904302335</v>
      </c>
      <c r="J713" s="1">
        <f t="shared" si="243"/>
        <v>264.92667556637605</v>
      </c>
      <c r="K713" s="1">
        <f t="shared" si="244"/>
        <v>261.18982805533977</v>
      </c>
      <c r="L713">
        <v>-0.23300000000000001</v>
      </c>
      <c r="M713" s="1">
        <f t="shared" si="249"/>
        <v>0</v>
      </c>
      <c r="N713" s="1">
        <f t="shared" si="250"/>
        <v>63.082420000000006</v>
      </c>
      <c r="O713" s="1">
        <f t="shared" si="228"/>
        <v>266.0830021428572</v>
      </c>
      <c r="P713" s="1">
        <f t="shared" si="229"/>
        <v>372.01771571428566</v>
      </c>
      <c r="Q713" s="1">
        <f t="shared" si="230"/>
        <v>0.71524282555192165</v>
      </c>
      <c r="R713" s="1">
        <f t="shared" si="231"/>
        <v>41.699216862882061</v>
      </c>
      <c r="S713" s="1">
        <f t="shared" si="232"/>
        <v>45.252972974128951</v>
      </c>
      <c r="T713" s="1">
        <f t="shared" si="233"/>
        <v>25.269678368499299</v>
      </c>
      <c r="U713" s="1">
        <f t="shared" si="234"/>
        <v>0.8221636531222567</v>
      </c>
      <c r="V713" s="1">
        <f t="shared" si="235"/>
        <v>0.41380297849709141</v>
      </c>
      <c r="W713" s="1">
        <f t="shared" si="236"/>
        <v>0.21963183834183153</v>
      </c>
      <c r="X713" s="1" t="b">
        <f t="shared" si="245"/>
        <v>1</v>
      </c>
      <c r="Y713" s="1" t="b">
        <f t="shared" si="246"/>
        <v>0</v>
      </c>
      <c r="Z713" s="1" t="b">
        <f t="shared" si="247"/>
        <v>1</v>
      </c>
      <c r="AA713" s="1" t="b">
        <f t="shared" si="248"/>
        <v>0</v>
      </c>
      <c r="AB713" s="1" t="str">
        <f t="shared" si="237"/>
        <v/>
      </c>
      <c r="AC713" s="1" t="str">
        <f t="shared" si="238"/>
        <v/>
      </c>
      <c r="AD713" s="1">
        <f t="shared" si="239"/>
        <v>1</v>
      </c>
      <c r="AE713" s="1">
        <f t="shared" si="240"/>
        <v>0</v>
      </c>
      <c r="AF713" s="1">
        <f>SUM($AE$2:AE712)</f>
        <v>-223.31999999999994</v>
      </c>
    </row>
    <row r="714" spans="1:32" x14ac:dyDescent="0.25">
      <c r="A714" t="s">
        <v>8</v>
      </c>
      <c r="B714" t="s">
        <v>720</v>
      </c>
      <c r="C714">
        <v>276.24</v>
      </c>
      <c r="D714">
        <v>279.95999999999998</v>
      </c>
      <c r="E714">
        <v>280.61</v>
      </c>
      <c r="F714">
        <v>272.8</v>
      </c>
      <c r="G714">
        <v>119217</v>
      </c>
      <c r="H714" s="1">
        <f t="shared" si="241"/>
        <v>273.68627782594479</v>
      </c>
      <c r="I714" s="1">
        <f t="shared" si="242"/>
        <v>269.92204452151168</v>
      </c>
      <c r="J714" s="1">
        <f t="shared" si="243"/>
        <v>267.904612292992</v>
      </c>
      <c r="K714" s="1">
        <f t="shared" si="244"/>
        <v>265.93504338090372</v>
      </c>
      <c r="L714">
        <v>3.6469999999999998</v>
      </c>
      <c r="M714" s="1">
        <f t="shared" si="249"/>
        <v>985.09117000000003</v>
      </c>
      <c r="N714" s="1">
        <f t="shared" si="250"/>
        <v>0</v>
      </c>
      <c r="O714" s="1">
        <f t="shared" si="228"/>
        <v>193.65021142857145</v>
      </c>
      <c r="P714" s="1">
        <f t="shared" si="229"/>
        <v>376.52360285714275</v>
      </c>
      <c r="Q714" s="1">
        <f t="shared" si="230"/>
        <v>0.51431094879341333</v>
      </c>
      <c r="R714" s="1">
        <f t="shared" si="231"/>
        <v>33.963364605083967</v>
      </c>
      <c r="S714" s="1">
        <f t="shared" si="232"/>
        <v>45.252972974128951</v>
      </c>
      <c r="T714" s="1">
        <f t="shared" si="233"/>
        <v>25.269678368499299</v>
      </c>
      <c r="U714" s="1">
        <f t="shared" si="234"/>
        <v>0.43504769399413751</v>
      </c>
      <c r="V714" s="1">
        <f t="shared" si="235"/>
        <v>0.62860567355819708</v>
      </c>
      <c r="W714" s="1">
        <f t="shared" si="236"/>
        <v>0.32839376184036589</v>
      </c>
      <c r="X714" s="1" t="b">
        <f t="shared" si="245"/>
        <v>1</v>
      </c>
      <c r="Y714" s="1" t="b">
        <f t="shared" si="246"/>
        <v>0</v>
      </c>
      <c r="Z714" s="1" t="b">
        <f t="shared" si="247"/>
        <v>1</v>
      </c>
      <c r="AA714" s="1" t="b">
        <f t="shared" si="248"/>
        <v>0</v>
      </c>
      <c r="AB714" s="1" t="str">
        <f t="shared" si="237"/>
        <v/>
      </c>
      <c r="AC714" s="1" t="str">
        <f t="shared" si="238"/>
        <v/>
      </c>
      <c r="AD714" s="1">
        <f t="shared" si="239"/>
        <v>1</v>
      </c>
      <c r="AE714" s="1">
        <f t="shared" si="240"/>
        <v>0</v>
      </c>
      <c r="AF714" s="1">
        <f>SUM($AE$2:AE713)</f>
        <v>-223.31999999999994</v>
      </c>
    </row>
    <row r="715" spans="1:32" x14ac:dyDescent="0.25">
      <c r="A715" t="s">
        <v>8</v>
      </c>
      <c r="B715" t="s">
        <v>721</v>
      </c>
      <c r="C715">
        <v>275.7</v>
      </c>
      <c r="D715">
        <v>277.72000000000003</v>
      </c>
      <c r="E715">
        <v>279.33</v>
      </c>
      <c r="F715">
        <v>274.05</v>
      </c>
      <c r="G715">
        <v>101028</v>
      </c>
      <c r="H715" s="1">
        <f t="shared" si="241"/>
        <v>275.70313891297241</v>
      </c>
      <c r="I715" s="1">
        <f t="shared" si="242"/>
        <v>274.49302226075588</v>
      </c>
      <c r="J715" s="1">
        <f t="shared" si="243"/>
        <v>273.84446300924105</v>
      </c>
      <c r="K715" s="1">
        <f t="shared" si="244"/>
        <v>269.99963611831259</v>
      </c>
      <c r="L715">
        <v>-0.8</v>
      </c>
      <c r="M715" s="1">
        <f t="shared" si="249"/>
        <v>0</v>
      </c>
      <c r="N715" s="1">
        <f t="shared" si="250"/>
        <v>223.96799999999999</v>
      </c>
      <c r="O715" s="1">
        <f t="shared" si="228"/>
        <v>264.01386642857148</v>
      </c>
      <c r="P715" s="1">
        <f t="shared" si="229"/>
        <v>319.66279428571426</v>
      </c>
      <c r="Q715" s="1">
        <f t="shared" si="230"/>
        <v>0.82591365385048898</v>
      </c>
      <c r="R715" s="1">
        <f t="shared" si="231"/>
        <v>45.232897629567603</v>
      </c>
      <c r="S715" s="1">
        <f t="shared" si="232"/>
        <v>45.252972974128951</v>
      </c>
      <c r="T715" s="1">
        <f t="shared" si="233"/>
        <v>25.269678368499299</v>
      </c>
      <c r="U715" s="1">
        <f t="shared" si="234"/>
        <v>0.99899539365467327</v>
      </c>
      <c r="V715" s="1">
        <f t="shared" si="235"/>
        <v>0.71702154382440542</v>
      </c>
      <c r="W715" s="1">
        <f t="shared" si="236"/>
        <v>0.56541226116074839</v>
      </c>
      <c r="X715" s="1" t="b">
        <f t="shared" si="245"/>
        <v>1</v>
      </c>
      <c r="Y715" s="1" t="b">
        <f t="shared" si="246"/>
        <v>0</v>
      </c>
      <c r="Z715" s="1" t="b">
        <f t="shared" si="247"/>
        <v>1</v>
      </c>
      <c r="AA715" s="1" t="b">
        <f t="shared" si="248"/>
        <v>0</v>
      </c>
      <c r="AB715" s="1" t="str">
        <f t="shared" si="237"/>
        <v/>
      </c>
      <c r="AC715" s="1" t="str">
        <f t="shared" si="238"/>
        <v/>
      </c>
      <c r="AD715" s="1">
        <f t="shared" si="239"/>
        <v>1</v>
      </c>
      <c r="AE715" s="1">
        <f t="shared" si="240"/>
        <v>0</v>
      </c>
      <c r="AF715" s="1">
        <f>SUM($AE$2:AE714)</f>
        <v>-223.31999999999994</v>
      </c>
    </row>
    <row r="716" spans="1:32" x14ac:dyDescent="0.25">
      <c r="A716" t="s">
        <v>8</v>
      </c>
      <c r="B716" t="s">
        <v>722</v>
      </c>
      <c r="C716">
        <v>278.8</v>
      </c>
      <c r="D716">
        <v>276.48</v>
      </c>
      <c r="E716">
        <v>278.92</v>
      </c>
      <c r="F716">
        <v>275.66000000000003</v>
      </c>
      <c r="G716">
        <v>51834</v>
      </c>
      <c r="H716" s="1">
        <f t="shared" si="241"/>
        <v>276.09156945648624</v>
      </c>
      <c r="I716" s="1">
        <f t="shared" si="242"/>
        <v>275.85851113037796</v>
      </c>
      <c r="J716" s="1">
        <f t="shared" si="243"/>
        <v>275.73360405364019</v>
      </c>
      <c r="K716" s="1">
        <f t="shared" si="244"/>
        <v>274.51279318353443</v>
      </c>
      <c r="L716">
        <v>-0.44600000000000001</v>
      </c>
      <c r="M716" s="1">
        <f t="shared" si="249"/>
        <v>0</v>
      </c>
      <c r="N716" s="1">
        <f t="shared" si="250"/>
        <v>123.86312000000001</v>
      </c>
      <c r="O716" s="1">
        <f t="shared" si="228"/>
        <v>176.86672357142857</v>
      </c>
      <c r="P716" s="1">
        <f t="shared" si="229"/>
        <v>335.66050857142852</v>
      </c>
      <c r="Q716" s="1">
        <f t="shared" si="230"/>
        <v>0.5269214550266087</v>
      </c>
      <c r="R716" s="1">
        <f t="shared" si="231"/>
        <v>34.508746556149887</v>
      </c>
      <c r="S716" s="1">
        <f t="shared" si="232"/>
        <v>45.252972974128951</v>
      </c>
      <c r="T716" s="1">
        <f t="shared" si="233"/>
        <v>25.269678368499299</v>
      </c>
      <c r="U716" s="1">
        <f t="shared" si="234"/>
        <v>0.46233958763975669</v>
      </c>
      <c r="V716" s="1">
        <f t="shared" si="235"/>
        <v>0.73066749064721503</v>
      </c>
      <c r="W716" s="1">
        <f t="shared" si="236"/>
        <v>0.67963658210270594</v>
      </c>
      <c r="X716" s="1" t="b">
        <f t="shared" si="245"/>
        <v>1</v>
      </c>
      <c r="Y716" s="1" t="b">
        <f t="shared" si="246"/>
        <v>0</v>
      </c>
      <c r="Z716" s="1" t="b">
        <f t="shared" si="247"/>
        <v>1</v>
      </c>
      <c r="AA716" s="1" t="b">
        <f t="shared" si="248"/>
        <v>0</v>
      </c>
      <c r="AB716" s="1" t="str">
        <f t="shared" si="237"/>
        <v/>
      </c>
      <c r="AC716" s="1" t="str">
        <f t="shared" si="238"/>
        <v/>
      </c>
      <c r="AD716" s="1">
        <f t="shared" si="239"/>
        <v>1</v>
      </c>
      <c r="AE716" s="1">
        <f t="shared" si="240"/>
        <v>0</v>
      </c>
      <c r="AF716" s="1">
        <f>SUM($AE$2:AE715)</f>
        <v>-223.31999999999994</v>
      </c>
    </row>
    <row r="717" spans="1:32" x14ac:dyDescent="0.25">
      <c r="A717" t="s">
        <v>8</v>
      </c>
      <c r="B717" t="s">
        <v>723</v>
      </c>
      <c r="C717">
        <v>268.97000000000003</v>
      </c>
      <c r="D717">
        <v>263.36</v>
      </c>
      <c r="E717">
        <v>268.97000000000003</v>
      </c>
      <c r="F717">
        <v>262.52</v>
      </c>
      <c r="G717">
        <v>150947</v>
      </c>
      <c r="H717" s="1">
        <f t="shared" si="241"/>
        <v>269.72578472824313</v>
      </c>
      <c r="I717" s="1">
        <f t="shared" si="242"/>
        <v>273.545255565189</v>
      </c>
      <c r="J717" s="1">
        <f t="shared" si="243"/>
        <v>275.59229222289855</v>
      </c>
      <c r="K717" s="1">
        <f t="shared" si="244"/>
        <v>275.7341478355483</v>
      </c>
      <c r="L717">
        <v>-4.7450000000000001</v>
      </c>
      <c r="M717" s="1">
        <f t="shared" si="249"/>
        <v>0</v>
      </c>
      <c r="N717" s="1">
        <f t="shared" si="250"/>
        <v>1311.8976</v>
      </c>
      <c r="O717" s="1">
        <f t="shared" si="228"/>
        <v>176.86672357142857</v>
      </c>
      <c r="P717" s="1">
        <f t="shared" si="229"/>
        <v>277.21194928571424</v>
      </c>
      <c r="Q717" s="1">
        <f t="shared" si="230"/>
        <v>0.63801984015175772</v>
      </c>
      <c r="R717" s="1">
        <f t="shared" si="231"/>
        <v>38.950678405253448</v>
      </c>
      <c r="S717" s="1">
        <f t="shared" si="232"/>
        <v>45.232897629567603</v>
      </c>
      <c r="T717" s="1">
        <f t="shared" si="233"/>
        <v>25.269678368499299</v>
      </c>
      <c r="U717" s="1">
        <f t="shared" si="234"/>
        <v>0.68531031282286425</v>
      </c>
      <c r="V717" s="1">
        <f t="shared" si="235"/>
        <v>0.57382495023131042</v>
      </c>
      <c r="W717" s="1">
        <f t="shared" si="236"/>
        <v>0.64542324702785792</v>
      </c>
      <c r="X717" s="1" t="b">
        <f t="shared" si="245"/>
        <v>0</v>
      </c>
      <c r="Y717" s="1" t="b">
        <f t="shared" si="246"/>
        <v>0</v>
      </c>
      <c r="Z717" s="1" t="b">
        <f t="shared" si="247"/>
        <v>0</v>
      </c>
      <c r="AA717" s="1" t="b">
        <f t="shared" si="248"/>
        <v>1</v>
      </c>
      <c r="AB717" s="1" t="str">
        <f t="shared" si="237"/>
        <v/>
      </c>
      <c r="AC717" s="1" t="str">
        <f t="shared" si="238"/>
        <v>Sell</v>
      </c>
      <c r="AD717" s="1">
        <f t="shared" si="239"/>
        <v>0</v>
      </c>
      <c r="AE717" s="1">
        <f t="shared" si="240"/>
        <v>276.48</v>
      </c>
      <c r="AF717" s="1">
        <f>SUM($AE$2:AE716)</f>
        <v>-223.31999999999994</v>
      </c>
    </row>
    <row r="718" spans="1:32" x14ac:dyDescent="0.25">
      <c r="A718" t="s">
        <v>8</v>
      </c>
      <c r="B718" t="s">
        <v>724</v>
      </c>
      <c r="C718">
        <v>265.47000000000003</v>
      </c>
      <c r="D718">
        <v>264.01</v>
      </c>
      <c r="E718">
        <v>265.67</v>
      </c>
      <c r="F718">
        <v>261.57</v>
      </c>
      <c r="G718">
        <v>94056</v>
      </c>
      <c r="H718" s="1">
        <f t="shared" si="241"/>
        <v>266.86789236412153</v>
      </c>
      <c r="I718" s="1">
        <f t="shared" si="242"/>
        <v>268.5826277825945</v>
      </c>
      <c r="J718" s="1">
        <f t="shared" si="243"/>
        <v>269.50163630752775</v>
      </c>
      <c r="K718" s="1">
        <f t="shared" si="244"/>
        <v>273.45037740036122</v>
      </c>
      <c r="L718">
        <v>0.247</v>
      </c>
      <c r="M718" s="1">
        <f t="shared" si="249"/>
        <v>65.04992</v>
      </c>
      <c r="N718" s="1">
        <f t="shared" si="250"/>
        <v>0</v>
      </c>
      <c r="O718" s="1">
        <f t="shared" si="228"/>
        <v>176.86672357142857</v>
      </c>
      <c r="P718" s="1">
        <f t="shared" si="229"/>
        <v>199.56847714285712</v>
      </c>
      <c r="Q718" s="1">
        <f t="shared" si="230"/>
        <v>0.88624579444388929</v>
      </c>
      <c r="R718" s="1">
        <f t="shared" si="231"/>
        <v>46.984639915667827</v>
      </c>
      <c r="S718" s="1">
        <f t="shared" si="232"/>
        <v>46.984639915667827</v>
      </c>
      <c r="T718" s="1">
        <f t="shared" si="233"/>
        <v>25.269678368499299</v>
      </c>
      <c r="U718" s="1">
        <f t="shared" si="234"/>
        <v>1</v>
      </c>
      <c r="V718" s="1">
        <f t="shared" si="235"/>
        <v>0.84265515641143218</v>
      </c>
      <c r="W718" s="1">
        <f t="shared" si="236"/>
        <v>0.78666132352932361</v>
      </c>
      <c r="X718" s="1" t="b">
        <f t="shared" si="245"/>
        <v>0</v>
      </c>
      <c r="Y718" s="1" t="b">
        <f t="shared" si="246"/>
        <v>0</v>
      </c>
      <c r="Z718" s="1" t="b">
        <f t="shared" si="247"/>
        <v>1</v>
      </c>
      <c r="AA718" s="1" t="b">
        <f t="shared" si="248"/>
        <v>0</v>
      </c>
      <c r="AB718" s="1" t="str">
        <f t="shared" si="237"/>
        <v/>
      </c>
      <c r="AC718" s="1" t="str">
        <f t="shared" si="238"/>
        <v/>
      </c>
      <c r="AD718" s="1">
        <f t="shared" si="239"/>
        <v>0</v>
      </c>
      <c r="AE718" s="1">
        <f t="shared" si="240"/>
        <v>0</v>
      </c>
      <c r="AF718" s="1">
        <f>SUM($AE$2:AE717)</f>
        <v>53.160000000000082</v>
      </c>
    </row>
    <row r="719" spans="1:32" x14ac:dyDescent="0.25">
      <c r="A719" t="s">
        <v>8</v>
      </c>
      <c r="B719" t="s">
        <v>725</v>
      </c>
      <c r="C719">
        <v>262</v>
      </c>
      <c r="D719">
        <v>261.32</v>
      </c>
      <c r="E719">
        <v>263.10000000000002</v>
      </c>
      <c r="F719">
        <v>260.11</v>
      </c>
      <c r="G719">
        <v>83006</v>
      </c>
      <c r="H719" s="1">
        <f t="shared" si="241"/>
        <v>264.09394618206079</v>
      </c>
      <c r="I719" s="1">
        <f t="shared" si="242"/>
        <v>265.75831389129723</v>
      </c>
      <c r="J719" s="1">
        <f t="shared" si="243"/>
        <v>266.65032795768542</v>
      </c>
      <c r="K719" s="1">
        <f t="shared" si="244"/>
        <v>268.5103628295339</v>
      </c>
      <c r="L719">
        <v>-1.0189999999999999</v>
      </c>
      <c r="M719" s="1">
        <f t="shared" si="249"/>
        <v>0</v>
      </c>
      <c r="N719" s="1">
        <f t="shared" si="250"/>
        <v>269.02618999999999</v>
      </c>
      <c r="O719" s="1">
        <f t="shared" si="228"/>
        <v>181.51314642857142</v>
      </c>
      <c r="P719" s="1">
        <f t="shared" si="229"/>
        <v>193.20959428571427</v>
      </c>
      <c r="Q719" s="1">
        <f t="shared" si="230"/>
        <v>0.93946238591109299</v>
      </c>
      <c r="R719" s="1">
        <f t="shared" si="231"/>
        <v>48.439319717446637</v>
      </c>
      <c r="S719" s="1">
        <f t="shared" si="232"/>
        <v>48.439319717446637</v>
      </c>
      <c r="T719" s="1">
        <f t="shared" si="233"/>
        <v>25.269678368499299</v>
      </c>
      <c r="U719" s="1">
        <f t="shared" si="234"/>
        <v>1</v>
      </c>
      <c r="V719" s="1">
        <f t="shared" si="235"/>
        <v>1</v>
      </c>
      <c r="W719" s="1">
        <f t="shared" si="236"/>
        <v>0.78691247511565521</v>
      </c>
      <c r="X719" s="1" t="b">
        <f t="shared" si="245"/>
        <v>0</v>
      </c>
      <c r="Y719" s="1" t="b">
        <f t="shared" si="246"/>
        <v>0</v>
      </c>
      <c r="Z719" s="1" t="b">
        <f t="shared" si="247"/>
        <v>1</v>
      </c>
      <c r="AA719" s="1" t="b">
        <f t="shared" si="248"/>
        <v>0</v>
      </c>
      <c r="AB719" s="1" t="str">
        <f t="shared" si="237"/>
        <v/>
      </c>
      <c r="AC719" s="1" t="str">
        <f t="shared" si="238"/>
        <v/>
      </c>
      <c r="AD719" s="1">
        <f t="shared" si="239"/>
        <v>0</v>
      </c>
      <c r="AE719" s="1">
        <f t="shared" si="240"/>
        <v>0</v>
      </c>
      <c r="AF719" s="1">
        <f>SUM($AE$2:AE718)</f>
        <v>53.160000000000082</v>
      </c>
    </row>
    <row r="720" spans="1:32" x14ac:dyDescent="0.25">
      <c r="A720" t="s">
        <v>8</v>
      </c>
      <c r="B720" t="s">
        <v>726</v>
      </c>
      <c r="C720">
        <v>263.77</v>
      </c>
      <c r="D720">
        <v>266.91000000000003</v>
      </c>
      <c r="E720">
        <v>268.60000000000002</v>
      </c>
      <c r="F720">
        <v>263.14</v>
      </c>
      <c r="G720">
        <v>102307</v>
      </c>
      <c r="H720" s="1">
        <f t="shared" si="241"/>
        <v>265.50197309103044</v>
      </c>
      <c r="I720" s="1">
        <f t="shared" si="242"/>
        <v>264.65715694564864</v>
      </c>
      <c r="J720" s="1">
        <f t="shared" si="243"/>
        <v>264.20437966511724</v>
      </c>
      <c r="K720" s="1">
        <f t="shared" si="244"/>
        <v>265.76977345456788</v>
      </c>
      <c r="L720">
        <v>2.1389999999999998</v>
      </c>
      <c r="M720" s="1">
        <f t="shared" si="249"/>
        <v>558.96347999999989</v>
      </c>
      <c r="N720" s="1">
        <f t="shared" si="250"/>
        <v>0</v>
      </c>
      <c r="O720" s="1">
        <f t="shared" si="228"/>
        <v>181.51314642857142</v>
      </c>
      <c r="P720" s="1">
        <f t="shared" si="229"/>
        <v>202.86235071428572</v>
      </c>
      <c r="Q720" s="1">
        <f t="shared" si="230"/>
        <v>0.8947601454358437</v>
      </c>
      <c r="R720" s="1">
        <f t="shared" si="231"/>
        <v>47.222871327073733</v>
      </c>
      <c r="S720" s="1">
        <f t="shared" si="232"/>
        <v>48.439319717446637</v>
      </c>
      <c r="T720" s="1">
        <f t="shared" si="233"/>
        <v>25.269678368499299</v>
      </c>
      <c r="U720" s="1">
        <f t="shared" si="234"/>
        <v>0.94749817780722057</v>
      </c>
      <c r="V720" s="1">
        <f t="shared" si="235"/>
        <v>0.97374908890361023</v>
      </c>
      <c r="W720" s="1">
        <f t="shared" si="236"/>
        <v>0.9082021226575212</v>
      </c>
      <c r="X720" s="1" t="b">
        <f t="shared" si="245"/>
        <v>0</v>
      </c>
      <c r="Y720" s="1" t="b">
        <f t="shared" si="246"/>
        <v>0</v>
      </c>
      <c r="Z720" s="1" t="b">
        <f t="shared" si="247"/>
        <v>1</v>
      </c>
      <c r="AA720" s="1" t="b">
        <f t="shared" si="248"/>
        <v>0</v>
      </c>
      <c r="AB720" s="1" t="str">
        <f t="shared" si="237"/>
        <v/>
      </c>
      <c r="AC720" s="1" t="str">
        <f t="shared" si="238"/>
        <v/>
      </c>
      <c r="AD720" s="1">
        <f t="shared" si="239"/>
        <v>0</v>
      </c>
      <c r="AE720" s="1">
        <f t="shared" si="240"/>
        <v>0</v>
      </c>
      <c r="AF720" s="1">
        <f>SUM($AE$2:AE719)</f>
        <v>53.160000000000082</v>
      </c>
    </row>
    <row r="721" spans="1:32" x14ac:dyDescent="0.25">
      <c r="A721" t="s">
        <v>8</v>
      </c>
      <c r="B721" t="s">
        <v>727</v>
      </c>
      <c r="C721">
        <v>271.02</v>
      </c>
      <c r="D721">
        <v>267.25</v>
      </c>
      <c r="E721">
        <v>271.3</v>
      </c>
      <c r="F721">
        <v>266.27</v>
      </c>
      <c r="G721">
        <v>79501</v>
      </c>
      <c r="H721" s="1">
        <f t="shared" si="241"/>
        <v>266.37598654551522</v>
      </c>
      <c r="I721" s="1">
        <f t="shared" si="242"/>
        <v>265.85157847282437</v>
      </c>
      <c r="J721" s="1">
        <f t="shared" si="243"/>
        <v>265.57052316589198</v>
      </c>
      <c r="K721" s="1">
        <f t="shared" si="244"/>
        <v>264.68295637902526</v>
      </c>
      <c r="L721">
        <v>0.127</v>
      </c>
      <c r="M721" s="1">
        <f t="shared" si="249"/>
        <v>33.897570000000002</v>
      </c>
      <c r="N721" s="1">
        <f t="shared" si="250"/>
        <v>0</v>
      </c>
      <c r="O721" s="1">
        <f t="shared" si="228"/>
        <v>221.43910928571427</v>
      </c>
      <c r="P721" s="1">
        <f t="shared" si="229"/>
        <v>178.07384857142856</v>
      </c>
      <c r="Q721" s="1">
        <f t="shared" si="230"/>
        <v>1.2435240270380923</v>
      </c>
      <c r="R721" s="1">
        <f t="shared" si="231"/>
        <v>55.427265857268168</v>
      </c>
      <c r="S721" s="1">
        <f t="shared" si="232"/>
        <v>55.427265857268168</v>
      </c>
      <c r="T721" s="1">
        <f t="shared" si="233"/>
        <v>25.269678368499299</v>
      </c>
      <c r="U721" s="1">
        <f t="shared" si="234"/>
        <v>1</v>
      </c>
      <c r="V721" s="1">
        <f t="shared" si="235"/>
        <v>0.97374908890361023</v>
      </c>
      <c r="W721" s="1">
        <f t="shared" si="236"/>
        <v>0.98687454445180511</v>
      </c>
      <c r="X721" s="1" t="b">
        <f t="shared" si="245"/>
        <v>1</v>
      </c>
      <c r="Y721" s="1" t="b">
        <f t="shared" si="246"/>
        <v>0</v>
      </c>
      <c r="Z721" s="1" t="b">
        <f t="shared" si="247"/>
        <v>0</v>
      </c>
      <c r="AA721" s="1" t="b">
        <f t="shared" si="248"/>
        <v>1</v>
      </c>
      <c r="AB721" s="1" t="str">
        <f t="shared" si="237"/>
        <v/>
      </c>
      <c r="AC721" s="1" t="str">
        <f t="shared" si="238"/>
        <v/>
      </c>
      <c r="AD721" s="1">
        <f t="shared" si="239"/>
        <v>0</v>
      </c>
      <c r="AE721" s="1">
        <f t="shared" si="240"/>
        <v>0</v>
      </c>
      <c r="AF721" s="1">
        <f>SUM($AE$2:AE720)</f>
        <v>53.160000000000082</v>
      </c>
    </row>
    <row r="722" spans="1:32" x14ac:dyDescent="0.25">
      <c r="A722" t="s">
        <v>8</v>
      </c>
      <c r="B722" t="s">
        <v>728</v>
      </c>
      <c r="C722">
        <v>264.81</v>
      </c>
      <c r="D722">
        <v>264</v>
      </c>
      <c r="E722">
        <v>265.97000000000003</v>
      </c>
      <c r="F722">
        <v>262.60000000000002</v>
      </c>
      <c r="G722">
        <v>56273</v>
      </c>
      <c r="H722" s="1">
        <f t="shared" si="241"/>
        <v>265.18799327275758</v>
      </c>
      <c r="I722" s="1">
        <f t="shared" si="242"/>
        <v>265.90078923641221</v>
      </c>
      <c r="J722" s="1">
        <f t="shared" si="243"/>
        <v>266.28281060255387</v>
      </c>
      <c r="K722" s="1">
        <f t="shared" si="244"/>
        <v>265.83315480642813</v>
      </c>
      <c r="L722">
        <v>-1.216</v>
      </c>
      <c r="M722" s="1">
        <f t="shared" si="249"/>
        <v>0</v>
      </c>
      <c r="N722" s="1">
        <f t="shared" si="250"/>
        <v>324.976</v>
      </c>
      <c r="O722" s="1">
        <f t="shared" ref="O722:O785" si="251">(SUM(M709:M721)/14)</f>
        <v>223.86036428571427</v>
      </c>
      <c r="P722" s="1">
        <f t="shared" ref="P722:P785" si="252">(SUM(N709:N721)/14)</f>
        <v>160.00136285714285</v>
      </c>
      <c r="Q722" s="1">
        <f t="shared" ref="Q722:Q785" si="253">O722/P722</f>
        <v>1.3991153593209571</v>
      </c>
      <c r="R722" s="1">
        <f t="shared" ref="R722:R785" si="254">IF(P722=0,100,100-(100/(1+Q722)))</f>
        <v>58.317969325033253</v>
      </c>
      <c r="S722" s="1">
        <f t="shared" si="232"/>
        <v>58.317969325033253</v>
      </c>
      <c r="T722" s="1">
        <f t="shared" si="233"/>
        <v>25.269678368499299</v>
      </c>
      <c r="U722" s="1">
        <f t="shared" si="234"/>
        <v>1</v>
      </c>
      <c r="V722" s="1">
        <f t="shared" si="235"/>
        <v>1</v>
      </c>
      <c r="W722" s="1">
        <f t="shared" si="236"/>
        <v>0.98687454445180511</v>
      </c>
      <c r="X722" s="1" t="b">
        <f t="shared" si="245"/>
        <v>0</v>
      </c>
      <c r="Y722" s="1" t="b">
        <f t="shared" si="246"/>
        <v>0</v>
      </c>
      <c r="Z722" s="1" t="b">
        <f t="shared" si="247"/>
        <v>1</v>
      </c>
      <c r="AA722" s="1" t="b">
        <f t="shared" si="248"/>
        <v>0</v>
      </c>
      <c r="AB722" s="1" t="str">
        <f t="shared" si="237"/>
        <v/>
      </c>
      <c r="AC722" s="1" t="str">
        <f t="shared" si="238"/>
        <v/>
      </c>
      <c r="AD722" s="1">
        <f t="shared" si="239"/>
        <v>0</v>
      </c>
      <c r="AE722" s="1">
        <f t="shared" si="240"/>
        <v>0</v>
      </c>
      <c r="AF722" s="1">
        <f>SUM($AE$2:AE721)</f>
        <v>53.160000000000082</v>
      </c>
    </row>
    <row r="723" spans="1:32" x14ac:dyDescent="0.25">
      <c r="A723" t="s">
        <v>8</v>
      </c>
      <c r="B723" t="s">
        <v>729</v>
      </c>
      <c r="C723">
        <v>265.2</v>
      </c>
      <c r="D723">
        <v>266.08999999999997</v>
      </c>
      <c r="E723">
        <v>268.39999999999998</v>
      </c>
      <c r="F723">
        <v>263.87</v>
      </c>
      <c r="G723">
        <v>57820</v>
      </c>
      <c r="H723" s="1">
        <f t="shared" si="241"/>
        <v>265.63899663637881</v>
      </c>
      <c r="I723" s="1">
        <f t="shared" si="242"/>
        <v>265.36839461820608</v>
      </c>
      <c r="J723" s="1">
        <f t="shared" si="243"/>
        <v>265.22336608559061</v>
      </c>
      <c r="K723" s="1">
        <f t="shared" si="244"/>
        <v>265.90267193057724</v>
      </c>
      <c r="L723">
        <v>0.79200000000000004</v>
      </c>
      <c r="M723" s="1">
        <f t="shared" si="249"/>
        <v>209.08800000000002</v>
      </c>
      <c r="N723" s="1">
        <f t="shared" si="250"/>
        <v>0</v>
      </c>
      <c r="O723" s="1">
        <f t="shared" si="251"/>
        <v>223.86036428571427</v>
      </c>
      <c r="P723" s="1">
        <f t="shared" si="252"/>
        <v>172.42026642857144</v>
      </c>
      <c r="Q723" s="1">
        <f t="shared" si="253"/>
        <v>1.2983413662595917</v>
      </c>
      <c r="R723" s="1">
        <f t="shared" si="254"/>
        <v>56.490362368256982</v>
      </c>
      <c r="S723" s="1">
        <f t="shared" si="232"/>
        <v>58.317969325033253</v>
      </c>
      <c r="T723" s="1">
        <f t="shared" si="233"/>
        <v>25.269678368499299</v>
      </c>
      <c r="U723" s="1">
        <f t="shared" si="234"/>
        <v>0.94469889655776773</v>
      </c>
      <c r="V723" s="1">
        <f t="shared" si="235"/>
        <v>0.97234944827888392</v>
      </c>
      <c r="W723" s="1">
        <f t="shared" si="236"/>
        <v>0.97304926859124707</v>
      </c>
      <c r="X723" s="1" t="b">
        <f t="shared" si="245"/>
        <v>0</v>
      </c>
      <c r="Y723" s="1" t="b">
        <f t="shared" si="246"/>
        <v>0</v>
      </c>
      <c r="Z723" s="1" t="b">
        <f t="shared" si="247"/>
        <v>0</v>
      </c>
      <c r="AA723" s="1" t="b">
        <f t="shared" si="248"/>
        <v>1</v>
      </c>
      <c r="AB723" s="1" t="str">
        <f t="shared" si="237"/>
        <v/>
      </c>
      <c r="AC723" s="1" t="str">
        <f t="shared" si="238"/>
        <v/>
      </c>
      <c r="AD723" s="1">
        <f t="shared" si="239"/>
        <v>0</v>
      </c>
      <c r="AE723" s="1">
        <f t="shared" si="240"/>
        <v>0</v>
      </c>
      <c r="AF723" s="1">
        <f>SUM($AE$2:AE722)</f>
        <v>53.160000000000082</v>
      </c>
    </row>
    <row r="724" spans="1:32" x14ac:dyDescent="0.25">
      <c r="A724" t="s">
        <v>8</v>
      </c>
      <c r="B724" t="s">
        <v>730</v>
      </c>
      <c r="C724">
        <v>267.56</v>
      </c>
      <c r="D724">
        <v>263.8</v>
      </c>
      <c r="E724">
        <v>267.91000000000003</v>
      </c>
      <c r="F724">
        <v>263.10000000000002</v>
      </c>
      <c r="G724">
        <v>58261</v>
      </c>
      <c r="H724" s="1">
        <f t="shared" si="241"/>
        <v>264.71949831818938</v>
      </c>
      <c r="I724" s="1">
        <f t="shared" si="242"/>
        <v>265.27119730910306</v>
      </c>
      <c r="J724" s="1">
        <f t="shared" si="243"/>
        <v>265.56687912122669</v>
      </c>
      <c r="K724" s="1">
        <f t="shared" si="244"/>
        <v>265.35278870160704</v>
      </c>
      <c r="L724">
        <v>-0.86099999999999999</v>
      </c>
      <c r="M724" s="1">
        <f t="shared" si="249"/>
        <v>0</v>
      </c>
      <c r="N724" s="1">
        <f t="shared" si="250"/>
        <v>229.10348999999997</v>
      </c>
      <c r="O724" s="1">
        <f t="shared" si="251"/>
        <v>238.79522142857144</v>
      </c>
      <c r="P724" s="1">
        <f t="shared" si="252"/>
        <v>165.48666642857143</v>
      </c>
      <c r="Q724" s="1">
        <f t="shared" si="253"/>
        <v>1.4429876834315349</v>
      </c>
      <c r="R724" s="1">
        <f t="shared" si="254"/>
        <v>59.066514875124007</v>
      </c>
      <c r="S724" s="1">
        <f t="shared" si="232"/>
        <v>59.066514875124007</v>
      </c>
      <c r="T724" s="1">
        <f t="shared" si="233"/>
        <v>25.445729475070522</v>
      </c>
      <c r="U724" s="1">
        <f t="shared" si="234"/>
        <v>1</v>
      </c>
      <c r="V724" s="1">
        <f t="shared" si="235"/>
        <v>0.97234944827888392</v>
      </c>
      <c r="W724" s="1">
        <f t="shared" si="236"/>
        <v>0.98617472413944196</v>
      </c>
      <c r="X724" s="1" t="b">
        <f t="shared" si="245"/>
        <v>0</v>
      </c>
      <c r="Y724" s="1" t="b">
        <f t="shared" si="246"/>
        <v>0</v>
      </c>
      <c r="Z724" s="1" t="b">
        <f t="shared" si="247"/>
        <v>0</v>
      </c>
      <c r="AA724" s="1" t="b">
        <f t="shared" si="248"/>
        <v>1</v>
      </c>
      <c r="AB724" s="1" t="str">
        <f t="shared" si="237"/>
        <v/>
      </c>
      <c r="AC724" s="1" t="str">
        <f t="shared" si="238"/>
        <v/>
      </c>
      <c r="AD724" s="1">
        <f t="shared" si="239"/>
        <v>0</v>
      </c>
      <c r="AE724" s="1">
        <f t="shared" si="240"/>
        <v>0</v>
      </c>
      <c r="AF724" s="1">
        <f>SUM($AE$2:AE723)</f>
        <v>53.160000000000082</v>
      </c>
    </row>
    <row r="725" spans="1:32" x14ac:dyDescent="0.25">
      <c r="A725" t="s">
        <v>8</v>
      </c>
      <c r="B725" t="s">
        <v>731</v>
      </c>
      <c r="C725">
        <v>261.99</v>
      </c>
      <c r="D725">
        <v>264.87</v>
      </c>
      <c r="E725">
        <v>266.08999999999997</v>
      </c>
      <c r="F725">
        <v>261.2</v>
      </c>
      <c r="G725">
        <v>49456</v>
      </c>
      <c r="H725" s="1">
        <f t="shared" si="241"/>
        <v>264.79474915909469</v>
      </c>
      <c r="I725" s="1">
        <f t="shared" si="242"/>
        <v>264.74959865455151</v>
      </c>
      <c r="J725" s="1">
        <f t="shared" si="243"/>
        <v>264.72540034492704</v>
      </c>
      <c r="K725" s="1">
        <f t="shared" si="244"/>
        <v>265.26720529607718</v>
      </c>
      <c r="L725">
        <v>0.40600000000000003</v>
      </c>
      <c r="M725" s="1">
        <f t="shared" si="249"/>
        <v>107.10280000000002</v>
      </c>
      <c r="N725" s="1">
        <f t="shared" si="250"/>
        <v>0</v>
      </c>
      <c r="O725" s="1">
        <f t="shared" si="251"/>
        <v>209.79506357142856</v>
      </c>
      <c r="P725" s="1">
        <f t="shared" si="252"/>
        <v>181.85120142857141</v>
      </c>
      <c r="Q725" s="1">
        <f t="shared" si="253"/>
        <v>1.1536633353166661</v>
      </c>
      <c r="R725" s="1">
        <f t="shared" si="254"/>
        <v>53.567487378292391</v>
      </c>
      <c r="S725" s="1">
        <f t="shared" si="232"/>
        <v>59.066514875124007</v>
      </c>
      <c r="T725" s="1">
        <f t="shared" si="233"/>
        <v>25.445729475070522</v>
      </c>
      <c r="U725" s="1">
        <f t="shared" si="234"/>
        <v>0.83643964793211323</v>
      </c>
      <c r="V725" s="1">
        <f t="shared" si="235"/>
        <v>0.91821982396605661</v>
      </c>
      <c r="W725" s="1">
        <f t="shared" si="236"/>
        <v>0.94528463612247027</v>
      </c>
      <c r="X725" s="1" t="b">
        <f t="shared" si="245"/>
        <v>0</v>
      </c>
      <c r="Y725" s="1" t="b">
        <f t="shared" si="246"/>
        <v>0</v>
      </c>
      <c r="Z725" s="1" t="b">
        <f t="shared" si="247"/>
        <v>0</v>
      </c>
      <c r="AA725" s="1" t="b">
        <f t="shared" si="248"/>
        <v>1</v>
      </c>
      <c r="AB725" s="1" t="str">
        <f t="shared" si="237"/>
        <v/>
      </c>
      <c r="AC725" s="1" t="str">
        <f t="shared" si="238"/>
        <v/>
      </c>
      <c r="AD725" s="1">
        <f t="shared" si="239"/>
        <v>0</v>
      </c>
      <c r="AE725" s="1">
        <f t="shared" si="240"/>
        <v>0</v>
      </c>
      <c r="AF725" s="1">
        <f>SUM($AE$2:AE724)</f>
        <v>53.160000000000082</v>
      </c>
    </row>
    <row r="726" spans="1:32" x14ac:dyDescent="0.25">
      <c r="A726" t="s">
        <v>8</v>
      </c>
      <c r="B726" t="s">
        <v>732</v>
      </c>
      <c r="C726">
        <v>264.29000000000002</v>
      </c>
      <c r="D726">
        <v>264.54000000000002</v>
      </c>
      <c r="E726">
        <v>265.32</v>
      </c>
      <c r="F726">
        <v>262.5</v>
      </c>
      <c r="G726">
        <v>43414</v>
      </c>
      <c r="H726" s="1">
        <f t="shared" si="241"/>
        <v>264.66737457954736</v>
      </c>
      <c r="I726" s="1">
        <f t="shared" si="242"/>
        <v>264.74379932727578</v>
      </c>
      <c r="J726" s="1">
        <f t="shared" si="243"/>
        <v>264.78475899599295</v>
      </c>
      <c r="K726" s="1">
        <f t="shared" si="244"/>
        <v>264.74751309579972</v>
      </c>
      <c r="L726">
        <v>-0.125</v>
      </c>
      <c r="M726" s="1">
        <f t="shared" si="249"/>
        <v>0</v>
      </c>
      <c r="N726" s="1">
        <f t="shared" si="250"/>
        <v>33.108750000000001</v>
      </c>
      <c r="O726" s="1">
        <f t="shared" si="251"/>
        <v>139.94235285714288</v>
      </c>
      <c r="P726" s="1">
        <f t="shared" si="252"/>
        <v>181.85120142857141</v>
      </c>
      <c r="Q726" s="1">
        <f t="shared" si="253"/>
        <v>0.76954318562536561</v>
      </c>
      <c r="R726" s="1">
        <f t="shared" si="254"/>
        <v>43.488239895846625</v>
      </c>
      <c r="S726" s="1">
        <f t="shared" si="232"/>
        <v>59.066514875124007</v>
      </c>
      <c r="T726" s="1">
        <f t="shared" si="233"/>
        <v>33.963364605083967</v>
      </c>
      <c r="U726" s="1">
        <f t="shared" si="234"/>
        <v>0.37942948149142663</v>
      </c>
      <c r="V726" s="1">
        <f t="shared" si="235"/>
        <v>0.60793456471176999</v>
      </c>
      <c r="W726" s="1">
        <f t="shared" si="236"/>
        <v>0.79014200649532695</v>
      </c>
      <c r="X726" s="1" t="b">
        <f t="shared" si="245"/>
        <v>0</v>
      </c>
      <c r="Y726" s="1" t="b">
        <f t="shared" si="246"/>
        <v>0</v>
      </c>
      <c r="Z726" s="1" t="b">
        <f t="shared" si="247"/>
        <v>0</v>
      </c>
      <c r="AA726" s="1" t="b">
        <f t="shared" si="248"/>
        <v>1</v>
      </c>
      <c r="AB726" s="1" t="str">
        <f t="shared" si="237"/>
        <v/>
      </c>
      <c r="AC726" s="1" t="str">
        <f t="shared" si="238"/>
        <v/>
      </c>
      <c r="AD726" s="1">
        <f t="shared" si="239"/>
        <v>0</v>
      </c>
      <c r="AE726" s="1">
        <f t="shared" si="240"/>
        <v>0</v>
      </c>
      <c r="AF726" s="1">
        <f>SUM($AE$2:AE725)</f>
        <v>53.160000000000082</v>
      </c>
    </row>
    <row r="727" spans="1:32" x14ac:dyDescent="0.25">
      <c r="A727" t="s">
        <v>8</v>
      </c>
      <c r="B727" t="s">
        <v>733</v>
      </c>
      <c r="C727">
        <v>260.32</v>
      </c>
      <c r="D727">
        <v>256.02999999999997</v>
      </c>
      <c r="E727">
        <v>260.86</v>
      </c>
      <c r="F727">
        <v>256.02999999999997</v>
      </c>
      <c r="G727">
        <v>113933</v>
      </c>
      <c r="H727" s="1">
        <f t="shared" si="241"/>
        <v>260.34868728977369</v>
      </c>
      <c r="I727" s="1">
        <f t="shared" si="242"/>
        <v>262.9398996636379</v>
      </c>
      <c r="J727" s="1">
        <f t="shared" si="243"/>
        <v>264.32865400780042</v>
      </c>
      <c r="K727" s="1">
        <f t="shared" si="244"/>
        <v>264.65709485635762</v>
      </c>
      <c r="L727">
        <v>-3.2170000000000001</v>
      </c>
      <c r="M727" s="1">
        <f t="shared" si="249"/>
        <v>0</v>
      </c>
      <c r="N727" s="1">
        <f t="shared" si="250"/>
        <v>851.02518000000009</v>
      </c>
      <c r="O727" s="1">
        <f t="shared" si="251"/>
        <v>139.94235285714288</v>
      </c>
      <c r="P727" s="1">
        <f t="shared" si="252"/>
        <v>179.71022500000001</v>
      </c>
      <c r="Q727" s="1">
        <f t="shared" si="253"/>
        <v>0.77871113264224601</v>
      </c>
      <c r="R727" s="1">
        <f t="shared" si="254"/>
        <v>43.77951643477283</v>
      </c>
      <c r="S727" s="1">
        <f t="shared" si="232"/>
        <v>59.066514875124007</v>
      </c>
      <c r="T727" s="1">
        <f t="shared" si="233"/>
        <v>33.963364605083967</v>
      </c>
      <c r="U727" s="1">
        <f t="shared" si="234"/>
        <v>0.39103266817488586</v>
      </c>
      <c r="V727" s="1">
        <f t="shared" si="235"/>
        <v>0.38523107483315622</v>
      </c>
      <c r="W727" s="1">
        <f t="shared" si="236"/>
        <v>0.65172544939960642</v>
      </c>
      <c r="X727" s="1" t="b">
        <f t="shared" si="245"/>
        <v>0</v>
      </c>
      <c r="Y727" s="1" t="b">
        <f t="shared" si="246"/>
        <v>0</v>
      </c>
      <c r="Z727" s="1" t="b">
        <f t="shared" si="247"/>
        <v>0</v>
      </c>
      <c r="AA727" s="1" t="b">
        <f t="shared" si="248"/>
        <v>1</v>
      </c>
      <c r="AB727" s="1" t="str">
        <f t="shared" si="237"/>
        <v/>
      </c>
      <c r="AC727" s="1" t="str">
        <f t="shared" si="238"/>
        <v/>
      </c>
      <c r="AD727" s="1">
        <f t="shared" si="239"/>
        <v>0</v>
      </c>
      <c r="AE727" s="1">
        <f t="shared" si="240"/>
        <v>0</v>
      </c>
      <c r="AF727" s="1">
        <f>SUM($AE$2:AE726)</f>
        <v>53.160000000000082</v>
      </c>
    </row>
    <row r="728" spans="1:32" x14ac:dyDescent="0.25">
      <c r="A728" t="s">
        <v>8</v>
      </c>
      <c r="B728" t="s">
        <v>734</v>
      </c>
      <c r="C728">
        <v>255.34</v>
      </c>
      <c r="D728">
        <v>255.11</v>
      </c>
      <c r="E728">
        <v>255.68</v>
      </c>
      <c r="F728">
        <v>252.3</v>
      </c>
      <c r="G728">
        <v>106995</v>
      </c>
      <c r="H728" s="1">
        <f t="shared" si="241"/>
        <v>257.72934364488685</v>
      </c>
      <c r="I728" s="1">
        <f t="shared" si="242"/>
        <v>259.30094983181897</v>
      </c>
      <c r="J728" s="1">
        <f t="shared" si="243"/>
        <v>260.14324857252768</v>
      </c>
      <c r="K728" s="1">
        <f t="shared" si="244"/>
        <v>262.86199021424846</v>
      </c>
      <c r="L728">
        <v>-0.35899999999999999</v>
      </c>
      <c r="M728" s="1">
        <f t="shared" si="249"/>
        <v>0</v>
      </c>
      <c r="N728" s="1">
        <f t="shared" si="250"/>
        <v>91.91476999999999</v>
      </c>
      <c r="O728" s="1">
        <f t="shared" si="251"/>
        <v>69.578697857142842</v>
      </c>
      <c r="P728" s="1">
        <f t="shared" si="252"/>
        <v>240.49773785714288</v>
      </c>
      <c r="Q728" s="1">
        <f t="shared" si="253"/>
        <v>0.28931123625983129</v>
      </c>
      <c r="R728" s="1">
        <f t="shared" si="254"/>
        <v>22.439208479955198</v>
      </c>
      <c r="S728" s="1">
        <f t="shared" si="232"/>
        <v>59.066514875124007</v>
      </c>
      <c r="T728" s="1">
        <f t="shared" si="233"/>
        <v>22.439208479955198</v>
      </c>
      <c r="U728" s="1">
        <f t="shared" si="234"/>
        <v>0</v>
      </c>
      <c r="V728" s="1">
        <f t="shared" si="235"/>
        <v>0.19551633408744293</v>
      </c>
      <c r="W728" s="1">
        <f t="shared" si="236"/>
        <v>0.40172544939960647</v>
      </c>
      <c r="X728" s="1" t="b">
        <f t="shared" si="245"/>
        <v>0</v>
      </c>
      <c r="Y728" s="1" t="b">
        <f t="shared" si="246"/>
        <v>1</v>
      </c>
      <c r="Z728" s="1" t="b">
        <f t="shared" si="247"/>
        <v>0</v>
      </c>
      <c r="AA728" s="1" t="b">
        <f t="shared" si="248"/>
        <v>1</v>
      </c>
      <c r="AB728" s="1" t="str">
        <f t="shared" si="237"/>
        <v/>
      </c>
      <c r="AC728" s="1" t="str">
        <f t="shared" si="238"/>
        <v/>
      </c>
      <c r="AD728" s="1">
        <f t="shared" si="239"/>
        <v>0</v>
      </c>
      <c r="AE728" s="1">
        <f t="shared" si="240"/>
        <v>0</v>
      </c>
      <c r="AF728" s="1">
        <f>SUM($AE$2:AE727)</f>
        <v>53.160000000000082</v>
      </c>
    </row>
    <row r="729" spans="1:32" x14ac:dyDescent="0.25">
      <c r="A729" t="s">
        <v>8</v>
      </c>
      <c r="B729" t="s">
        <v>735</v>
      </c>
      <c r="C729">
        <v>257.74</v>
      </c>
      <c r="D729">
        <v>261.89</v>
      </c>
      <c r="E729">
        <v>263.18</v>
      </c>
      <c r="F729">
        <v>257.04000000000002</v>
      </c>
      <c r="G729">
        <v>110226</v>
      </c>
      <c r="H729" s="1">
        <f t="shared" si="241"/>
        <v>259.80967182244342</v>
      </c>
      <c r="I729" s="1">
        <f t="shared" si="242"/>
        <v>258.56147491590951</v>
      </c>
      <c r="J729" s="1">
        <f t="shared" si="243"/>
        <v>257.89250663920501</v>
      </c>
      <c r="K729" s="1">
        <f t="shared" si="244"/>
        <v>259.32671152503468</v>
      </c>
      <c r="L729">
        <v>2.6579999999999999</v>
      </c>
      <c r="M729" s="1">
        <f t="shared" si="249"/>
        <v>678.08238000000006</v>
      </c>
      <c r="N729" s="1">
        <f t="shared" si="250"/>
        <v>0</v>
      </c>
      <c r="O729" s="1">
        <f t="shared" si="251"/>
        <v>69.578697857142842</v>
      </c>
      <c r="P729" s="1">
        <f t="shared" si="252"/>
        <v>231.06536428571425</v>
      </c>
      <c r="Q729" s="1">
        <f t="shared" si="253"/>
        <v>0.30112127826785928</v>
      </c>
      <c r="R729" s="1">
        <f t="shared" si="254"/>
        <v>23.143213726297077</v>
      </c>
      <c r="S729" s="1">
        <f t="shared" si="232"/>
        <v>59.066514875124007</v>
      </c>
      <c r="T729" s="1">
        <f t="shared" si="233"/>
        <v>22.439208479955198</v>
      </c>
      <c r="U729" s="1">
        <f t="shared" si="234"/>
        <v>1.9220775853578415E-2</v>
      </c>
      <c r="V729" s="1">
        <f t="shared" si="235"/>
        <v>9.6103879267892076E-3</v>
      </c>
      <c r="W729" s="1">
        <f t="shared" si="236"/>
        <v>0.19742073137997271</v>
      </c>
      <c r="X729" s="1" t="b">
        <f t="shared" si="245"/>
        <v>0</v>
      </c>
      <c r="Y729" s="1" t="b">
        <f t="shared" si="246"/>
        <v>1</v>
      </c>
      <c r="Z729" s="1" t="b">
        <f t="shared" si="247"/>
        <v>0</v>
      </c>
      <c r="AA729" s="1" t="b">
        <f t="shared" si="248"/>
        <v>1</v>
      </c>
      <c r="AB729" s="1" t="str">
        <f t="shared" si="237"/>
        <v/>
      </c>
      <c r="AC729" s="1" t="str">
        <f t="shared" si="238"/>
        <v/>
      </c>
      <c r="AD729" s="1">
        <f t="shared" si="239"/>
        <v>0</v>
      </c>
      <c r="AE729" s="1">
        <f t="shared" si="240"/>
        <v>0</v>
      </c>
      <c r="AF729" s="1">
        <f>SUM($AE$2:AE728)</f>
        <v>53.160000000000082</v>
      </c>
    </row>
    <row r="730" spans="1:32" x14ac:dyDescent="0.25">
      <c r="A730" t="s">
        <v>8</v>
      </c>
      <c r="B730" t="s">
        <v>736</v>
      </c>
      <c r="C730">
        <v>264.70999999999998</v>
      </c>
      <c r="D730">
        <v>264.43</v>
      </c>
      <c r="E730">
        <v>264.85000000000002</v>
      </c>
      <c r="F730">
        <v>260.2</v>
      </c>
      <c r="G730">
        <v>96459</v>
      </c>
      <c r="H730" s="1">
        <f t="shared" si="241"/>
        <v>262.11983591122168</v>
      </c>
      <c r="I730" s="1">
        <f t="shared" si="242"/>
        <v>260.73373745795476</v>
      </c>
      <c r="J730" s="1">
        <f t="shared" si="243"/>
        <v>259.99086116273975</v>
      </c>
      <c r="K730" s="1">
        <f t="shared" si="244"/>
        <v>258.61986820032831</v>
      </c>
      <c r="L730">
        <v>0.97</v>
      </c>
      <c r="M730" s="1">
        <f t="shared" si="249"/>
        <v>254.03329999999997</v>
      </c>
      <c r="N730" s="1">
        <f t="shared" si="250"/>
        <v>0</v>
      </c>
      <c r="O730" s="1">
        <f t="shared" si="251"/>
        <v>118.01315357142857</v>
      </c>
      <c r="P730" s="1">
        <f t="shared" si="252"/>
        <v>222.21799857142855</v>
      </c>
      <c r="Q730" s="1">
        <f t="shared" si="253"/>
        <v>0.53106928480185667</v>
      </c>
      <c r="R730" s="1">
        <f t="shared" si="254"/>
        <v>34.686169337567577</v>
      </c>
      <c r="S730" s="1">
        <f t="shared" si="232"/>
        <v>59.066514875124007</v>
      </c>
      <c r="T730" s="1">
        <f t="shared" si="233"/>
        <v>22.439208479955198</v>
      </c>
      <c r="U730" s="1">
        <f t="shared" si="234"/>
        <v>0.33436695359142682</v>
      </c>
      <c r="V730" s="1">
        <f t="shared" si="235"/>
        <v>0.17679386472250261</v>
      </c>
      <c r="W730" s="1">
        <f t="shared" si="236"/>
        <v>0.18615509940497277</v>
      </c>
      <c r="X730" s="1" t="b">
        <f t="shared" si="245"/>
        <v>1</v>
      </c>
      <c r="Y730" s="1" t="b">
        <f t="shared" si="246"/>
        <v>0</v>
      </c>
      <c r="Z730" s="1" t="b">
        <f t="shared" si="247"/>
        <v>0</v>
      </c>
      <c r="AA730" s="1" t="b">
        <f t="shared" si="248"/>
        <v>1</v>
      </c>
      <c r="AB730" s="1" t="str">
        <f t="shared" si="237"/>
        <v/>
      </c>
      <c r="AC730" s="1" t="str">
        <f t="shared" si="238"/>
        <v/>
      </c>
      <c r="AD730" s="1">
        <f t="shared" si="239"/>
        <v>0</v>
      </c>
      <c r="AE730" s="1">
        <f t="shared" si="240"/>
        <v>0</v>
      </c>
      <c r="AF730" s="1">
        <f>SUM($AE$2:AE729)</f>
        <v>53.160000000000082</v>
      </c>
    </row>
    <row r="731" spans="1:32" x14ac:dyDescent="0.25">
      <c r="A731" t="s">
        <v>8</v>
      </c>
      <c r="B731" t="s">
        <v>737</v>
      </c>
      <c r="C731">
        <v>263.89999999999998</v>
      </c>
      <c r="D731">
        <v>260</v>
      </c>
      <c r="E731">
        <v>264.89999999999998</v>
      </c>
      <c r="F731">
        <v>259.2</v>
      </c>
      <c r="G731">
        <v>95741</v>
      </c>
      <c r="H731" s="1">
        <f t="shared" si="241"/>
        <v>261.05991795561084</v>
      </c>
      <c r="I731" s="1">
        <f t="shared" si="242"/>
        <v>261.69586872897736</v>
      </c>
      <c r="J731" s="1">
        <f t="shared" si="243"/>
        <v>262.03670509117381</v>
      </c>
      <c r="K731" s="1">
        <f t="shared" si="244"/>
        <v>260.72643658772637</v>
      </c>
      <c r="L731">
        <v>-1.675</v>
      </c>
      <c r="M731" s="1">
        <f t="shared" si="249"/>
        <v>0</v>
      </c>
      <c r="N731" s="1">
        <f t="shared" si="250"/>
        <v>442.92025000000001</v>
      </c>
      <c r="O731" s="1">
        <f t="shared" si="251"/>
        <v>136.15838928571429</v>
      </c>
      <c r="P731" s="1">
        <f t="shared" si="252"/>
        <v>128.51102714285716</v>
      </c>
      <c r="Q731" s="1">
        <f t="shared" si="253"/>
        <v>1.0595074392671071</v>
      </c>
      <c r="R731" s="1">
        <f t="shared" si="254"/>
        <v>51.444700760301295</v>
      </c>
      <c r="S731" s="1">
        <f t="shared" si="232"/>
        <v>59.066514875124007</v>
      </c>
      <c r="T731" s="1">
        <f t="shared" si="233"/>
        <v>22.439208479955198</v>
      </c>
      <c r="U731" s="1">
        <f t="shared" si="234"/>
        <v>0.79190896451429915</v>
      </c>
      <c r="V731" s="1">
        <f t="shared" si="235"/>
        <v>0.56313795905286301</v>
      </c>
      <c r="W731" s="1">
        <f t="shared" si="236"/>
        <v>0.28637417348982608</v>
      </c>
      <c r="X731" s="1" t="b">
        <f t="shared" si="245"/>
        <v>0</v>
      </c>
      <c r="Y731" s="1" t="b">
        <f t="shared" si="246"/>
        <v>0</v>
      </c>
      <c r="Z731" s="1" t="b">
        <f t="shared" si="247"/>
        <v>1</v>
      </c>
      <c r="AA731" s="1" t="b">
        <f t="shared" si="248"/>
        <v>0</v>
      </c>
      <c r="AB731" s="1" t="str">
        <f t="shared" si="237"/>
        <v/>
      </c>
      <c r="AC731" s="1" t="str">
        <f t="shared" si="238"/>
        <v/>
      </c>
      <c r="AD731" s="1">
        <f t="shared" si="239"/>
        <v>0</v>
      </c>
      <c r="AE731" s="1">
        <f t="shared" si="240"/>
        <v>0</v>
      </c>
      <c r="AF731" s="1">
        <f>SUM($AE$2:AE730)</f>
        <v>53.160000000000082</v>
      </c>
    </row>
    <row r="732" spans="1:32" x14ac:dyDescent="0.25">
      <c r="A732" t="s">
        <v>8</v>
      </c>
      <c r="B732" t="s">
        <v>738</v>
      </c>
      <c r="C732">
        <v>255.17</v>
      </c>
      <c r="D732">
        <v>260.43</v>
      </c>
      <c r="E732">
        <v>260.45999999999998</v>
      </c>
      <c r="F732">
        <v>254.5</v>
      </c>
      <c r="G732">
        <v>65070</v>
      </c>
      <c r="H732" s="1">
        <f t="shared" si="241"/>
        <v>260.74495897780542</v>
      </c>
      <c r="I732" s="1">
        <f t="shared" si="242"/>
        <v>260.93393436448866</v>
      </c>
      <c r="J732" s="1">
        <f t="shared" si="243"/>
        <v>261.0352152906849</v>
      </c>
      <c r="K732" s="1">
        <f t="shared" si="244"/>
        <v>261.68327302023135</v>
      </c>
      <c r="L732">
        <v>0.16500000000000001</v>
      </c>
      <c r="M732" s="1">
        <f t="shared" si="249"/>
        <v>42.9</v>
      </c>
      <c r="N732" s="1">
        <f t="shared" si="250"/>
        <v>0</v>
      </c>
      <c r="O732" s="1">
        <f t="shared" si="251"/>
        <v>131.51196642857144</v>
      </c>
      <c r="P732" s="1">
        <f t="shared" si="252"/>
        <v>160.14818785714286</v>
      </c>
      <c r="Q732" s="1">
        <f t="shared" si="253"/>
        <v>0.82118922598040378</v>
      </c>
      <c r="R732" s="1">
        <f t="shared" si="254"/>
        <v>45.090823856501324</v>
      </c>
      <c r="S732" s="1">
        <f t="shared" si="232"/>
        <v>59.066514875124007</v>
      </c>
      <c r="T732" s="1">
        <f t="shared" si="233"/>
        <v>22.439208479955198</v>
      </c>
      <c r="U732" s="1">
        <f t="shared" si="234"/>
        <v>0.6184351951017043</v>
      </c>
      <c r="V732" s="1">
        <f t="shared" si="235"/>
        <v>0.70517207980800167</v>
      </c>
      <c r="W732" s="1">
        <f t="shared" si="236"/>
        <v>0.44098297226525218</v>
      </c>
      <c r="X732" s="1" t="b">
        <f t="shared" si="245"/>
        <v>0</v>
      </c>
      <c r="Y732" s="1" t="b">
        <f t="shared" si="246"/>
        <v>0</v>
      </c>
      <c r="Z732" s="1" t="b">
        <f t="shared" si="247"/>
        <v>1</v>
      </c>
      <c r="AA732" s="1" t="b">
        <f t="shared" si="248"/>
        <v>0</v>
      </c>
      <c r="AB732" s="1" t="str">
        <f t="shared" si="237"/>
        <v/>
      </c>
      <c r="AC732" s="1" t="str">
        <f t="shared" si="238"/>
        <v/>
      </c>
      <c r="AD732" s="1">
        <f t="shared" si="239"/>
        <v>0</v>
      </c>
      <c r="AE732" s="1">
        <f t="shared" si="240"/>
        <v>0</v>
      </c>
      <c r="AF732" s="1">
        <f>SUM($AE$2:AE731)</f>
        <v>53.160000000000082</v>
      </c>
    </row>
    <row r="733" spans="1:32" x14ac:dyDescent="0.25">
      <c r="A733" t="s">
        <v>8</v>
      </c>
      <c r="B733" t="s">
        <v>739</v>
      </c>
      <c r="C733">
        <v>257.87</v>
      </c>
      <c r="D733">
        <v>255.83</v>
      </c>
      <c r="E733">
        <v>258.33999999999997</v>
      </c>
      <c r="F733">
        <v>255.41</v>
      </c>
      <c r="G733">
        <v>70754</v>
      </c>
      <c r="H733" s="1">
        <f t="shared" si="241"/>
        <v>258.2874794889027</v>
      </c>
      <c r="I733" s="1">
        <f t="shared" si="242"/>
        <v>259.76196718224435</v>
      </c>
      <c r="J733" s="1">
        <f t="shared" si="243"/>
        <v>260.55221548847976</v>
      </c>
      <c r="K733" s="1">
        <f t="shared" si="244"/>
        <v>260.8831489479266</v>
      </c>
      <c r="L733">
        <v>-1.766</v>
      </c>
      <c r="M733" s="1">
        <f t="shared" si="249"/>
        <v>0</v>
      </c>
      <c r="N733" s="1">
        <f t="shared" si="250"/>
        <v>459.91937999999999</v>
      </c>
      <c r="O733" s="1">
        <f t="shared" si="251"/>
        <v>134.57625214285716</v>
      </c>
      <c r="P733" s="1">
        <f t="shared" si="252"/>
        <v>140.93203142857143</v>
      </c>
      <c r="Q733" s="1">
        <f t="shared" si="253"/>
        <v>0.95490181173656341</v>
      </c>
      <c r="R733" s="1">
        <f t="shared" si="254"/>
        <v>48.846535718758801</v>
      </c>
      <c r="S733" s="1">
        <f t="shared" si="232"/>
        <v>59.066514875124007</v>
      </c>
      <c r="T733" s="1">
        <f t="shared" si="233"/>
        <v>22.439208479955198</v>
      </c>
      <c r="U733" s="1">
        <f t="shared" si="234"/>
        <v>0.72097377169637478</v>
      </c>
      <c r="V733" s="1">
        <f t="shared" si="235"/>
        <v>0.66970448339903954</v>
      </c>
      <c r="W733" s="1">
        <f t="shared" si="236"/>
        <v>0.61642122122595122</v>
      </c>
      <c r="X733" s="1" t="b">
        <f t="shared" si="245"/>
        <v>0</v>
      </c>
      <c r="Y733" s="1" t="b">
        <f t="shared" si="246"/>
        <v>0</v>
      </c>
      <c r="Z733" s="1" t="b">
        <f t="shared" si="247"/>
        <v>1</v>
      </c>
      <c r="AA733" s="1" t="b">
        <f t="shared" si="248"/>
        <v>0</v>
      </c>
      <c r="AB733" s="1" t="str">
        <f t="shared" si="237"/>
        <v/>
      </c>
      <c r="AC733" s="1" t="str">
        <f t="shared" si="238"/>
        <v/>
      </c>
      <c r="AD733" s="1">
        <f t="shared" si="239"/>
        <v>0</v>
      </c>
      <c r="AE733" s="1">
        <f t="shared" si="240"/>
        <v>0</v>
      </c>
      <c r="AF733" s="1">
        <f>SUM($AE$2:AE732)</f>
        <v>53.160000000000082</v>
      </c>
    </row>
    <row r="734" spans="1:32" x14ac:dyDescent="0.25">
      <c r="A734" t="s">
        <v>8</v>
      </c>
      <c r="B734" t="s">
        <v>740</v>
      </c>
      <c r="C734">
        <v>255.5</v>
      </c>
      <c r="D734">
        <v>256.18</v>
      </c>
      <c r="E734">
        <v>257.35000000000002</v>
      </c>
      <c r="F734">
        <v>252.53</v>
      </c>
      <c r="G734">
        <v>69505</v>
      </c>
      <c r="H734" s="1">
        <f t="shared" si="241"/>
        <v>257.23373974445133</v>
      </c>
      <c r="I734" s="1">
        <f t="shared" si="242"/>
        <v>257.86598359112219</v>
      </c>
      <c r="J734" s="1">
        <f t="shared" si="243"/>
        <v>258.20483323443597</v>
      </c>
      <c r="K734" s="1">
        <f t="shared" si="244"/>
        <v>259.72632571774443</v>
      </c>
      <c r="L734">
        <v>0.13700000000000001</v>
      </c>
      <c r="M734" s="1">
        <f t="shared" si="249"/>
        <v>35.048710000000007</v>
      </c>
      <c r="N734" s="1">
        <f t="shared" si="250"/>
        <v>0</v>
      </c>
      <c r="O734" s="1">
        <f t="shared" si="251"/>
        <v>94.650289285714308</v>
      </c>
      <c r="P734" s="1">
        <f t="shared" si="252"/>
        <v>173.7834157142857</v>
      </c>
      <c r="Q734" s="1">
        <f t="shared" si="253"/>
        <v>0.54464511988489861</v>
      </c>
      <c r="R734" s="1">
        <f t="shared" si="254"/>
        <v>35.260210444032836</v>
      </c>
      <c r="S734" s="1">
        <f t="shared" si="232"/>
        <v>59.066514875124007</v>
      </c>
      <c r="T734" s="1">
        <f t="shared" si="233"/>
        <v>22.439208479955198</v>
      </c>
      <c r="U734" s="1">
        <f t="shared" si="234"/>
        <v>0.35003944395345288</v>
      </c>
      <c r="V734" s="1">
        <f t="shared" si="235"/>
        <v>0.53550660782491377</v>
      </c>
      <c r="W734" s="1">
        <f t="shared" si="236"/>
        <v>0.62033934381645772</v>
      </c>
      <c r="X734" s="1" t="b">
        <f t="shared" si="245"/>
        <v>0</v>
      </c>
      <c r="Y734" s="1" t="b">
        <f t="shared" si="246"/>
        <v>0</v>
      </c>
      <c r="Z734" s="1" t="b">
        <f t="shared" si="247"/>
        <v>0</v>
      </c>
      <c r="AA734" s="1" t="b">
        <f t="shared" si="248"/>
        <v>1</v>
      </c>
      <c r="AB734" s="1" t="str">
        <f t="shared" si="237"/>
        <v/>
      </c>
      <c r="AC734" s="1" t="str">
        <f t="shared" si="238"/>
        <v/>
      </c>
      <c r="AD734" s="1">
        <f t="shared" si="239"/>
        <v>0</v>
      </c>
      <c r="AE734" s="1">
        <f t="shared" si="240"/>
        <v>0</v>
      </c>
      <c r="AF734" s="1">
        <f>SUM($AE$2:AE733)</f>
        <v>53.160000000000082</v>
      </c>
    </row>
    <row r="735" spans="1:32" x14ac:dyDescent="0.25">
      <c r="A735" t="s">
        <v>8</v>
      </c>
      <c r="B735" t="s">
        <v>741</v>
      </c>
      <c r="C735">
        <v>228.24</v>
      </c>
      <c r="D735">
        <v>222</v>
      </c>
      <c r="E735">
        <v>229.9</v>
      </c>
      <c r="F735">
        <v>211.23</v>
      </c>
      <c r="G735">
        <v>1100471</v>
      </c>
      <c r="H735" s="1">
        <f t="shared" si="241"/>
        <v>239.61686987222566</v>
      </c>
      <c r="I735" s="1">
        <f t="shared" si="242"/>
        <v>250.18699179556108</v>
      </c>
      <c r="J735" s="1">
        <f t="shared" si="243"/>
        <v>255.85202446035521</v>
      </c>
      <c r="K735" s="1">
        <f t="shared" si="244"/>
        <v>257.50910813250408</v>
      </c>
      <c r="L735">
        <v>-13.342000000000001</v>
      </c>
      <c r="M735" s="1">
        <f t="shared" si="249"/>
        <v>0</v>
      </c>
      <c r="N735" s="1">
        <f t="shared" si="250"/>
        <v>3417.9535600000004</v>
      </c>
      <c r="O735" s="1">
        <f t="shared" si="251"/>
        <v>94.732513571428598</v>
      </c>
      <c r="P735" s="1">
        <f t="shared" si="252"/>
        <v>173.7834157142857</v>
      </c>
      <c r="Q735" s="1">
        <f t="shared" si="253"/>
        <v>0.54511826218893455</v>
      </c>
      <c r="R735" s="1">
        <f t="shared" si="254"/>
        <v>35.280034902744447</v>
      </c>
      <c r="S735" s="1">
        <f t="shared" ref="S735:S798" si="255">MAX(R722:R735)</f>
        <v>59.066514875124007</v>
      </c>
      <c r="T735" s="1">
        <f t="shared" ref="T735:T798" si="256">MIN(R722:R735)</f>
        <v>22.439208479955198</v>
      </c>
      <c r="U735" s="1">
        <f t="shared" ref="U735:U798" si="257">(R735-T735)/(S735-T735)</f>
        <v>0.35058069201842729</v>
      </c>
      <c r="V735" s="1">
        <f t="shared" si="235"/>
        <v>0.35031006798594011</v>
      </c>
      <c r="W735" s="1">
        <f t="shared" si="236"/>
        <v>0.51000727569248983</v>
      </c>
      <c r="X735" s="1" t="b">
        <f t="shared" si="245"/>
        <v>0</v>
      </c>
      <c r="Y735" s="1" t="b">
        <f t="shared" si="246"/>
        <v>0</v>
      </c>
      <c r="Z735" s="1" t="b">
        <f t="shared" si="247"/>
        <v>0</v>
      </c>
      <c r="AA735" s="1" t="b">
        <f t="shared" si="248"/>
        <v>1</v>
      </c>
      <c r="AB735" s="1" t="str">
        <f t="shared" si="237"/>
        <v/>
      </c>
      <c r="AC735" s="1" t="str">
        <f t="shared" si="238"/>
        <v/>
      </c>
      <c r="AD735" s="1">
        <f t="shared" si="239"/>
        <v>0</v>
      </c>
      <c r="AE735" s="1">
        <f t="shared" si="240"/>
        <v>0</v>
      </c>
      <c r="AF735" s="1">
        <f>SUM($AE$2:AE734)</f>
        <v>53.160000000000082</v>
      </c>
    </row>
    <row r="736" spans="1:32" x14ac:dyDescent="0.25">
      <c r="A736" t="s">
        <v>8</v>
      </c>
      <c r="B736" t="s">
        <v>742</v>
      </c>
      <c r="C736">
        <v>216.81</v>
      </c>
      <c r="D736">
        <v>222.36</v>
      </c>
      <c r="E736">
        <v>224.99</v>
      </c>
      <c r="F736">
        <v>215.32</v>
      </c>
      <c r="G736">
        <v>579251</v>
      </c>
      <c r="H736" s="1">
        <f t="shared" si="241"/>
        <v>230.98843493611284</v>
      </c>
      <c r="I736" s="1">
        <f t="shared" si="242"/>
        <v>236.16549589778054</v>
      </c>
      <c r="J736" s="1">
        <f t="shared" si="243"/>
        <v>238.94012987723642</v>
      </c>
      <c r="K736" s="1">
        <f t="shared" si="244"/>
        <v>249.91010630505801</v>
      </c>
      <c r="L736">
        <v>0.16200000000000001</v>
      </c>
      <c r="M736" s="1">
        <f t="shared" si="249"/>
        <v>35.963999999999999</v>
      </c>
      <c r="N736" s="1">
        <f t="shared" si="250"/>
        <v>0</v>
      </c>
      <c r="O736" s="1">
        <f t="shared" si="251"/>
        <v>94.732513571428598</v>
      </c>
      <c r="P736" s="1">
        <f t="shared" si="252"/>
        <v>394.71038428571427</v>
      </c>
      <c r="Q736" s="1">
        <f t="shared" si="253"/>
        <v>0.24000512107848601</v>
      </c>
      <c r="R736" s="1">
        <f t="shared" si="254"/>
        <v>19.355171764915227</v>
      </c>
      <c r="S736" s="1">
        <f t="shared" si="255"/>
        <v>59.066514875124007</v>
      </c>
      <c r="T736" s="1">
        <f t="shared" si="256"/>
        <v>19.355171764915227</v>
      </c>
      <c r="U736" s="1">
        <f t="shared" si="257"/>
        <v>0</v>
      </c>
      <c r="V736" s="1">
        <f t="shared" ref="V736:V799" si="258">AVERAGE(U735:U736)</f>
        <v>0.17529034600921364</v>
      </c>
      <c r="W736" s="1">
        <f t="shared" si="236"/>
        <v>0.35539847691706372</v>
      </c>
      <c r="X736" s="1" t="b">
        <f t="shared" si="245"/>
        <v>0</v>
      </c>
      <c r="Y736" s="1" t="b">
        <f t="shared" si="246"/>
        <v>1</v>
      </c>
      <c r="Z736" s="1" t="b">
        <f t="shared" si="247"/>
        <v>0</v>
      </c>
      <c r="AA736" s="1" t="b">
        <f t="shared" si="248"/>
        <v>1</v>
      </c>
      <c r="AB736" s="1" t="str">
        <f t="shared" si="237"/>
        <v/>
      </c>
      <c r="AC736" s="1" t="str">
        <f t="shared" si="238"/>
        <v/>
      </c>
      <c r="AD736" s="1">
        <f t="shared" si="239"/>
        <v>0</v>
      </c>
      <c r="AE736" s="1">
        <f t="shared" si="240"/>
        <v>0</v>
      </c>
      <c r="AF736" s="1">
        <f>SUM($AE$2:AE735)</f>
        <v>53.160000000000082</v>
      </c>
    </row>
    <row r="737" spans="1:32" x14ac:dyDescent="0.25">
      <c r="A737" t="s">
        <v>8</v>
      </c>
      <c r="B737" t="s">
        <v>743</v>
      </c>
      <c r="C737">
        <v>231.76</v>
      </c>
      <c r="D737">
        <v>236.26</v>
      </c>
      <c r="E737">
        <v>239.19</v>
      </c>
      <c r="F737">
        <v>229.6</v>
      </c>
      <c r="G737">
        <v>552284</v>
      </c>
      <c r="H737" s="1">
        <f t="shared" si="241"/>
        <v>233.62421746805643</v>
      </c>
      <c r="I737" s="1">
        <f t="shared" si="242"/>
        <v>232.04274794889028</v>
      </c>
      <c r="J737" s="1">
        <f t="shared" si="243"/>
        <v>231.19516297783389</v>
      </c>
      <c r="K737" s="1">
        <f t="shared" si="244"/>
        <v>236.1664362371061</v>
      </c>
      <c r="L737">
        <v>6.2510000000000003</v>
      </c>
      <c r="M737" s="1">
        <f t="shared" si="249"/>
        <v>1389.9723600000002</v>
      </c>
      <c r="N737" s="1">
        <f t="shared" si="250"/>
        <v>0</v>
      </c>
      <c r="O737" s="1">
        <f t="shared" si="251"/>
        <v>82.36651357142857</v>
      </c>
      <c r="P737" s="1">
        <f t="shared" si="252"/>
        <v>394.71038428571427</v>
      </c>
      <c r="Q737" s="1">
        <f t="shared" si="253"/>
        <v>0.20867582118591263</v>
      </c>
      <c r="R737" s="1">
        <f t="shared" si="254"/>
        <v>17.264829620002388</v>
      </c>
      <c r="S737" s="1">
        <f t="shared" si="255"/>
        <v>59.066514875124007</v>
      </c>
      <c r="T737" s="1">
        <f t="shared" si="256"/>
        <v>17.264829620002388</v>
      </c>
      <c r="U737" s="1">
        <f t="shared" si="257"/>
        <v>0</v>
      </c>
      <c r="V737" s="1">
        <f t="shared" si="258"/>
        <v>0</v>
      </c>
      <c r="W737" s="1">
        <f t="shared" si="236"/>
        <v>0.17515503399297006</v>
      </c>
      <c r="X737" s="1" t="b">
        <f t="shared" si="245"/>
        <v>0</v>
      </c>
      <c r="Y737" s="1" t="b">
        <f t="shared" si="246"/>
        <v>1</v>
      </c>
      <c r="Z737" s="1" t="b">
        <f t="shared" si="247"/>
        <v>0</v>
      </c>
      <c r="AA737" s="1" t="b">
        <f t="shared" si="248"/>
        <v>1</v>
      </c>
      <c r="AB737" s="1" t="str">
        <f t="shared" si="237"/>
        <v/>
      </c>
      <c r="AC737" s="1" t="str">
        <f t="shared" si="238"/>
        <v/>
      </c>
      <c r="AD737" s="1">
        <f t="shared" si="239"/>
        <v>0</v>
      </c>
      <c r="AE737" s="1">
        <f t="shared" si="240"/>
        <v>0</v>
      </c>
      <c r="AF737" s="1">
        <f>SUM($AE$2:AE736)</f>
        <v>53.160000000000082</v>
      </c>
    </row>
    <row r="738" spans="1:32" x14ac:dyDescent="0.25">
      <c r="A738" t="s">
        <v>8</v>
      </c>
      <c r="B738" t="s">
        <v>744</v>
      </c>
      <c r="C738">
        <v>243.35</v>
      </c>
      <c r="D738">
        <v>238.39</v>
      </c>
      <c r="E738">
        <v>243.39</v>
      </c>
      <c r="F738">
        <v>234.64</v>
      </c>
      <c r="G738">
        <v>357569</v>
      </c>
      <c r="H738" s="1">
        <f t="shared" si="241"/>
        <v>236.00710873402821</v>
      </c>
      <c r="I738" s="1">
        <f t="shared" si="242"/>
        <v>234.57737397444515</v>
      </c>
      <c r="J738" s="1">
        <f t="shared" si="243"/>
        <v>233.81111090068168</v>
      </c>
      <c r="K738" s="1">
        <f t="shared" si="244"/>
        <v>232.10590468571726</v>
      </c>
      <c r="L738">
        <v>0.90200000000000002</v>
      </c>
      <c r="M738" s="1">
        <f t="shared" si="249"/>
        <v>213.10651999999999</v>
      </c>
      <c r="N738" s="1">
        <f t="shared" si="250"/>
        <v>0</v>
      </c>
      <c r="O738" s="1">
        <f t="shared" si="251"/>
        <v>181.65025357142858</v>
      </c>
      <c r="P738" s="1">
        <f t="shared" si="252"/>
        <v>378.34584928571434</v>
      </c>
      <c r="Q738" s="1">
        <f t="shared" si="253"/>
        <v>0.48011694568440283</v>
      </c>
      <c r="R738" s="1">
        <f t="shared" si="254"/>
        <v>32.437771021018733</v>
      </c>
      <c r="S738" s="1">
        <f t="shared" si="255"/>
        <v>53.567487378292391</v>
      </c>
      <c r="T738" s="1">
        <f t="shared" si="256"/>
        <v>17.264829620002388</v>
      </c>
      <c r="U738" s="1">
        <f t="shared" si="257"/>
        <v>0.41795676509529062</v>
      </c>
      <c r="V738" s="1">
        <f t="shared" si="258"/>
        <v>0.20897838254764531</v>
      </c>
      <c r="W738" s="1">
        <f t="shared" ref="W738:W801" si="259">AVERAGE(U735:U738)</f>
        <v>0.19213436427842948</v>
      </c>
      <c r="X738" s="1" t="b">
        <f t="shared" si="245"/>
        <v>1</v>
      </c>
      <c r="Y738" s="1" t="b">
        <f t="shared" si="246"/>
        <v>0</v>
      </c>
      <c r="Z738" s="1" t="b">
        <f t="shared" si="247"/>
        <v>1</v>
      </c>
      <c r="AA738" s="1" t="b">
        <f t="shared" si="248"/>
        <v>0</v>
      </c>
      <c r="AB738" s="1" t="str">
        <f t="shared" si="237"/>
        <v/>
      </c>
      <c r="AC738" s="1" t="str">
        <f t="shared" si="238"/>
        <v/>
      </c>
      <c r="AD738" s="1">
        <f t="shared" si="239"/>
        <v>0</v>
      </c>
      <c r="AE738" s="1">
        <f t="shared" si="240"/>
        <v>0</v>
      </c>
      <c r="AF738" s="1">
        <f>SUM($AE$2:AE737)</f>
        <v>53.160000000000082</v>
      </c>
    </row>
    <row r="739" spans="1:32" x14ac:dyDescent="0.25">
      <c r="A739" t="s">
        <v>8</v>
      </c>
      <c r="B739" t="s">
        <v>745</v>
      </c>
      <c r="C739">
        <v>237.46</v>
      </c>
      <c r="D739">
        <v>232.73</v>
      </c>
      <c r="E739">
        <v>238.92</v>
      </c>
      <c r="F739">
        <v>231.02</v>
      </c>
      <c r="G739">
        <v>179815</v>
      </c>
      <c r="H739" s="1">
        <f t="shared" si="241"/>
        <v>234.3685543670141</v>
      </c>
      <c r="I739" s="1">
        <f t="shared" si="242"/>
        <v>235.35168698722256</v>
      </c>
      <c r="J739" s="1">
        <f t="shared" si="243"/>
        <v>235.87859466602711</v>
      </c>
      <c r="K739" s="1">
        <f t="shared" si="244"/>
        <v>234.55899214385369</v>
      </c>
      <c r="L739">
        <v>-2.3740000000000001</v>
      </c>
      <c r="M739" s="1">
        <f t="shared" si="249"/>
        <v>0</v>
      </c>
      <c r="N739" s="1">
        <f t="shared" si="250"/>
        <v>565.93786</v>
      </c>
      <c r="O739" s="1">
        <f t="shared" si="251"/>
        <v>189.22194785714285</v>
      </c>
      <c r="P739" s="1">
        <f t="shared" si="252"/>
        <v>378.34584928571434</v>
      </c>
      <c r="Q739" s="1">
        <f t="shared" si="253"/>
        <v>0.50012957249135481</v>
      </c>
      <c r="R739" s="1">
        <f t="shared" si="254"/>
        <v>33.339091613317095</v>
      </c>
      <c r="S739" s="1">
        <f t="shared" si="255"/>
        <v>51.444700760301295</v>
      </c>
      <c r="T739" s="1">
        <f t="shared" si="256"/>
        <v>17.264829620002388</v>
      </c>
      <c r="U739" s="1">
        <f t="shared" si="257"/>
        <v>0.47028445272172947</v>
      </c>
      <c r="V739" s="1">
        <f t="shared" si="258"/>
        <v>0.44412060890851002</v>
      </c>
      <c r="W739" s="1">
        <f t="shared" si="259"/>
        <v>0.22206030445425501</v>
      </c>
      <c r="X739" s="1" t="b">
        <f t="shared" si="245"/>
        <v>0</v>
      </c>
      <c r="Y739" s="1" t="b">
        <f t="shared" si="246"/>
        <v>0</v>
      </c>
      <c r="Z739" s="1" t="b">
        <f t="shared" si="247"/>
        <v>1</v>
      </c>
      <c r="AA739" s="1" t="b">
        <f t="shared" si="248"/>
        <v>0</v>
      </c>
      <c r="AB739" s="1" t="str">
        <f t="shared" si="237"/>
        <v/>
      </c>
      <c r="AC739" s="1" t="str">
        <f t="shared" si="238"/>
        <v/>
      </c>
      <c r="AD739" s="1">
        <f t="shared" si="239"/>
        <v>0</v>
      </c>
      <c r="AE739" s="1">
        <f t="shared" si="240"/>
        <v>0</v>
      </c>
      <c r="AF739" s="1">
        <f>SUM($AE$2:AE738)</f>
        <v>53.160000000000082</v>
      </c>
    </row>
    <row r="740" spans="1:32" x14ac:dyDescent="0.25">
      <c r="A740" t="s">
        <v>8</v>
      </c>
      <c r="B740" t="s">
        <v>746</v>
      </c>
      <c r="C740">
        <v>226.5</v>
      </c>
      <c r="D740">
        <v>227.85</v>
      </c>
      <c r="E740">
        <v>230.38</v>
      </c>
      <c r="F740">
        <v>225.04</v>
      </c>
      <c r="G740">
        <v>173907</v>
      </c>
      <c r="H740" s="1">
        <f t="shared" si="241"/>
        <v>231.10927718350706</v>
      </c>
      <c r="I740" s="1">
        <f t="shared" si="242"/>
        <v>233.06484349361128</v>
      </c>
      <c r="J740" s="1">
        <f t="shared" si="243"/>
        <v>234.11292478399395</v>
      </c>
      <c r="K740" s="1">
        <f t="shared" si="244"/>
        <v>235.27704333560843</v>
      </c>
      <c r="L740">
        <v>-2.097</v>
      </c>
      <c r="M740" s="1">
        <f t="shared" si="249"/>
        <v>0</v>
      </c>
      <c r="N740" s="1">
        <f t="shared" si="250"/>
        <v>488.03480999999999</v>
      </c>
      <c r="O740" s="1">
        <f t="shared" si="251"/>
        <v>189.22194785714285</v>
      </c>
      <c r="P740" s="1">
        <f t="shared" si="252"/>
        <v>416.40507142857143</v>
      </c>
      <c r="Q740" s="1">
        <f t="shared" si="253"/>
        <v>0.45441797144298535</v>
      </c>
      <c r="R740" s="1">
        <f t="shared" si="254"/>
        <v>31.243973903329831</v>
      </c>
      <c r="S740" s="1">
        <f t="shared" si="255"/>
        <v>51.444700760301295</v>
      </c>
      <c r="T740" s="1">
        <f t="shared" si="256"/>
        <v>17.264829620002388</v>
      </c>
      <c r="U740" s="1">
        <f t="shared" si="257"/>
        <v>0.4089876239131191</v>
      </c>
      <c r="V740" s="1">
        <f t="shared" si="258"/>
        <v>0.43963603831742426</v>
      </c>
      <c r="W740" s="1">
        <f t="shared" si="259"/>
        <v>0.3243072104325348</v>
      </c>
      <c r="X740" s="1" t="b">
        <f t="shared" si="245"/>
        <v>0</v>
      </c>
      <c r="Y740" s="1" t="b">
        <f t="shared" si="246"/>
        <v>0</v>
      </c>
      <c r="Z740" s="1" t="b">
        <f t="shared" si="247"/>
        <v>1</v>
      </c>
      <c r="AA740" s="1" t="b">
        <f t="shared" si="248"/>
        <v>0</v>
      </c>
      <c r="AB740" s="1" t="str">
        <f t="shared" si="237"/>
        <v/>
      </c>
      <c r="AC740" s="1" t="str">
        <f t="shared" si="238"/>
        <v/>
      </c>
      <c r="AD740" s="1">
        <f t="shared" si="239"/>
        <v>0</v>
      </c>
      <c r="AE740" s="1">
        <f t="shared" si="240"/>
        <v>0</v>
      </c>
      <c r="AF740" s="1">
        <f>SUM($AE$2:AE739)</f>
        <v>53.160000000000082</v>
      </c>
    </row>
    <row r="741" spans="1:32" x14ac:dyDescent="0.25">
      <c r="A741" t="s">
        <v>8</v>
      </c>
      <c r="B741" t="s">
        <v>747</v>
      </c>
      <c r="C741">
        <v>229.05</v>
      </c>
      <c r="D741">
        <v>240.4</v>
      </c>
      <c r="E741">
        <v>240.76</v>
      </c>
      <c r="F741">
        <v>228.12</v>
      </c>
      <c r="G741">
        <v>260011</v>
      </c>
      <c r="H741" s="1">
        <f t="shared" si="241"/>
        <v>235.75463859175352</v>
      </c>
      <c r="I741" s="1">
        <f t="shared" si="242"/>
        <v>232.96742174680568</v>
      </c>
      <c r="J741" s="1">
        <f t="shared" si="243"/>
        <v>231.47361925474209</v>
      </c>
      <c r="K741" s="1">
        <f t="shared" si="244"/>
        <v>233.13783012551568</v>
      </c>
      <c r="L741">
        <v>5.508</v>
      </c>
      <c r="M741" s="1">
        <f t="shared" si="249"/>
        <v>1254.9977999999999</v>
      </c>
      <c r="N741" s="1">
        <f t="shared" si="250"/>
        <v>0</v>
      </c>
      <c r="O741" s="1">
        <f t="shared" si="251"/>
        <v>189.22194785714285</v>
      </c>
      <c r="P741" s="1">
        <f t="shared" si="252"/>
        <v>390.47718785714289</v>
      </c>
      <c r="Q741" s="1">
        <f t="shared" si="253"/>
        <v>0.48459155551583771</v>
      </c>
      <c r="R741" s="1">
        <f t="shared" si="254"/>
        <v>32.641405894799192</v>
      </c>
      <c r="S741" s="1">
        <f t="shared" si="255"/>
        <v>51.444700760301295</v>
      </c>
      <c r="T741" s="1">
        <f t="shared" si="256"/>
        <v>17.264829620002388</v>
      </c>
      <c r="U741" s="1">
        <f t="shared" si="257"/>
        <v>0.44987227165603449</v>
      </c>
      <c r="V741" s="1">
        <f t="shared" si="258"/>
        <v>0.42942994778457677</v>
      </c>
      <c r="W741" s="1">
        <f t="shared" si="259"/>
        <v>0.43677527834654339</v>
      </c>
      <c r="X741" s="1" t="b">
        <f t="shared" si="245"/>
        <v>0</v>
      </c>
      <c r="Y741" s="1" t="b">
        <f t="shared" si="246"/>
        <v>0</v>
      </c>
      <c r="Z741" s="1" t="b">
        <f t="shared" si="247"/>
        <v>0</v>
      </c>
      <c r="AA741" s="1" t="b">
        <f t="shared" si="248"/>
        <v>1</v>
      </c>
      <c r="AB741" s="1" t="str">
        <f t="shared" si="237"/>
        <v/>
      </c>
      <c r="AC741" s="1" t="str">
        <f t="shared" si="238"/>
        <v/>
      </c>
      <c r="AD741" s="1">
        <f t="shared" si="239"/>
        <v>0</v>
      </c>
      <c r="AE741" s="1">
        <f t="shared" si="240"/>
        <v>0</v>
      </c>
      <c r="AF741" s="1">
        <f>SUM($AE$2:AE740)</f>
        <v>53.160000000000082</v>
      </c>
    </row>
    <row r="742" spans="1:32" x14ac:dyDescent="0.25">
      <c r="A742" t="s">
        <v>8</v>
      </c>
      <c r="B742" t="s">
        <v>748</v>
      </c>
      <c r="C742">
        <v>234.95</v>
      </c>
      <c r="D742">
        <v>227.61</v>
      </c>
      <c r="E742">
        <v>238.3</v>
      </c>
      <c r="F742">
        <v>225.86</v>
      </c>
      <c r="G742">
        <v>269877</v>
      </c>
      <c r="H742" s="1">
        <f t="shared" si="241"/>
        <v>231.68231929587677</v>
      </c>
      <c r="I742" s="1">
        <f t="shared" si="242"/>
        <v>234.12571087340285</v>
      </c>
      <c r="J742" s="1">
        <f t="shared" si="243"/>
        <v>235.43524099992007</v>
      </c>
      <c r="K742" s="1">
        <f t="shared" si="244"/>
        <v>232.91411406773301</v>
      </c>
      <c r="L742">
        <v>-5.32</v>
      </c>
      <c r="M742" s="1">
        <f t="shared" si="249"/>
        <v>0</v>
      </c>
      <c r="N742" s="1">
        <f t="shared" si="250"/>
        <v>1278.9280000000001</v>
      </c>
      <c r="O742" s="1">
        <f t="shared" si="251"/>
        <v>278.86464785714281</v>
      </c>
      <c r="P742" s="1">
        <f t="shared" si="252"/>
        <v>383.9118471428572</v>
      </c>
      <c r="Q742" s="1">
        <f t="shared" si="253"/>
        <v>0.72637677095016728</v>
      </c>
      <c r="R742" s="1">
        <f t="shared" si="254"/>
        <v>42.07521690357212</v>
      </c>
      <c r="S742" s="1">
        <f t="shared" si="255"/>
        <v>51.444700760301295</v>
      </c>
      <c r="T742" s="1">
        <f t="shared" si="256"/>
        <v>17.264829620002388</v>
      </c>
      <c r="U742" s="1">
        <f t="shared" si="257"/>
        <v>0.72587714511064017</v>
      </c>
      <c r="V742" s="1">
        <f t="shared" si="258"/>
        <v>0.58787470838333733</v>
      </c>
      <c r="W742" s="1">
        <f t="shared" si="259"/>
        <v>0.5137553733503808</v>
      </c>
      <c r="X742" s="1" t="b">
        <f t="shared" si="245"/>
        <v>0</v>
      </c>
      <c r="Y742" s="1" t="b">
        <f t="shared" si="246"/>
        <v>0</v>
      </c>
      <c r="Z742" s="1" t="b">
        <f t="shared" si="247"/>
        <v>1</v>
      </c>
      <c r="AA742" s="1" t="b">
        <f t="shared" si="248"/>
        <v>0</v>
      </c>
      <c r="AB742" s="1" t="str">
        <f t="shared" si="237"/>
        <v/>
      </c>
      <c r="AC742" s="1" t="str">
        <f t="shared" si="238"/>
        <v/>
      </c>
      <c r="AD742" s="1">
        <f t="shared" si="239"/>
        <v>0</v>
      </c>
      <c r="AE742" s="1">
        <f t="shared" si="240"/>
        <v>0</v>
      </c>
      <c r="AF742" s="1">
        <f>SUM($AE$2:AE741)</f>
        <v>53.160000000000082</v>
      </c>
    </row>
    <row r="743" spans="1:32" x14ac:dyDescent="0.25">
      <c r="A743" t="s">
        <v>8</v>
      </c>
      <c r="B743" t="s">
        <v>749</v>
      </c>
      <c r="C743">
        <v>229.31</v>
      </c>
      <c r="D743">
        <v>226.9</v>
      </c>
      <c r="E743">
        <v>229.95</v>
      </c>
      <c r="F743">
        <v>220.09</v>
      </c>
      <c r="G743">
        <v>352344</v>
      </c>
      <c r="H743" s="1">
        <f t="shared" si="241"/>
        <v>229.2911596479384</v>
      </c>
      <c r="I743" s="1">
        <f t="shared" si="242"/>
        <v>230.72585543670141</v>
      </c>
      <c r="J743" s="1">
        <f t="shared" si="243"/>
        <v>231.49477736270515</v>
      </c>
      <c r="K743" s="1">
        <f t="shared" si="244"/>
        <v>234.05381325277199</v>
      </c>
      <c r="L743">
        <v>-0.312</v>
      </c>
      <c r="M743" s="1">
        <f t="shared" si="249"/>
        <v>0</v>
      </c>
      <c r="N743" s="1">
        <f t="shared" si="250"/>
        <v>71.014319999999998</v>
      </c>
      <c r="O743" s="1">
        <f t="shared" si="251"/>
        <v>230.43019214285715</v>
      </c>
      <c r="P743" s="1">
        <f t="shared" si="252"/>
        <v>475.26384714285717</v>
      </c>
      <c r="Q743" s="1">
        <f t="shared" si="253"/>
        <v>0.48484687722016712</v>
      </c>
      <c r="R743" s="1">
        <f t="shared" si="254"/>
        <v>32.652988308657498</v>
      </c>
      <c r="S743" s="1">
        <f t="shared" si="255"/>
        <v>51.444700760301295</v>
      </c>
      <c r="T743" s="1">
        <f t="shared" si="256"/>
        <v>17.264829620002388</v>
      </c>
      <c r="U743" s="1">
        <f t="shared" si="257"/>
        <v>0.45021113817225877</v>
      </c>
      <c r="V743" s="1">
        <f t="shared" si="258"/>
        <v>0.58804414164144947</v>
      </c>
      <c r="W743" s="1">
        <f t="shared" si="259"/>
        <v>0.50873704471301318</v>
      </c>
      <c r="X743" s="1" t="b">
        <f t="shared" si="245"/>
        <v>0</v>
      </c>
      <c r="Y743" s="1" t="b">
        <f t="shared" si="246"/>
        <v>0</v>
      </c>
      <c r="Z743" s="1" t="b">
        <f t="shared" si="247"/>
        <v>1</v>
      </c>
      <c r="AA743" s="1" t="b">
        <f t="shared" si="248"/>
        <v>0</v>
      </c>
      <c r="AB743" s="1" t="str">
        <f t="shared" si="237"/>
        <v/>
      </c>
      <c r="AC743" s="1" t="str">
        <f t="shared" si="238"/>
        <v/>
      </c>
      <c r="AD743" s="1">
        <f t="shared" si="239"/>
        <v>0</v>
      </c>
      <c r="AE743" s="1">
        <f t="shared" si="240"/>
        <v>0</v>
      </c>
      <c r="AF743" s="1">
        <f>SUM($AE$2:AE742)</f>
        <v>53.160000000000082</v>
      </c>
    </row>
    <row r="744" spans="1:32" x14ac:dyDescent="0.25">
      <c r="A744" t="s">
        <v>8</v>
      </c>
      <c r="B744" t="s">
        <v>750</v>
      </c>
      <c r="C744">
        <v>227.88</v>
      </c>
      <c r="D744">
        <v>236.19</v>
      </c>
      <c r="E744">
        <v>238.6</v>
      </c>
      <c r="F744">
        <v>226.68</v>
      </c>
      <c r="G744">
        <v>252876</v>
      </c>
      <c r="H744" s="1">
        <f t="shared" si="241"/>
        <v>232.7405798239692</v>
      </c>
      <c r="I744" s="1">
        <f t="shared" si="242"/>
        <v>230.67092771835073</v>
      </c>
      <c r="J744" s="1">
        <f t="shared" si="243"/>
        <v>229.56170240684278</v>
      </c>
      <c r="K744" s="1">
        <f t="shared" si="244"/>
        <v>230.78022503434616</v>
      </c>
      <c r="L744">
        <v>4.0940000000000003</v>
      </c>
      <c r="M744" s="1">
        <f t="shared" si="249"/>
        <v>928.92860000000007</v>
      </c>
      <c r="N744" s="1">
        <f t="shared" si="250"/>
        <v>0</v>
      </c>
      <c r="O744" s="1">
        <f t="shared" si="251"/>
        <v>212.28495642857143</v>
      </c>
      <c r="P744" s="1">
        <f t="shared" si="252"/>
        <v>480.33629857142859</v>
      </c>
      <c r="Q744" s="1">
        <f t="shared" si="253"/>
        <v>0.44195068550915173</v>
      </c>
      <c r="R744" s="1">
        <f t="shared" si="254"/>
        <v>30.64950070418665</v>
      </c>
      <c r="S744" s="1">
        <f t="shared" si="255"/>
        <v>51.444700760301295</v>
      </c>
      <c r="T744" s="1">
        <f t="shared" si="256"/>
        <v>17.264829620002388</v>
      </c>
      <c r="U744" s="1">
        <f t="shared" si="257"/>
        <v>0.39159513004726942</v>
      </c>
      <c r="V744" s="1">
        <f t="shared" si="258"/>
        <v>0.4209031341097641</v>
      </c>
      <c r="W744" s="1">
        <f t="shared" si="259"/>
        <v>0.50438892124655077</v>
      </c>
      <c r="X744" s="1" t="b">
        <f t="shared" si="245"/>
        <v>0</v>
      </c>
      <c r="Y744" s="1" t="b">
        <f t="shared" si="246"/>
        <v>0</v>
      </c>
      <c r="Z744" s="1" t="b">
        <f t="shared" si="247"/>
        <v>0</v>
      </c>
      <c r="AA744" s="1" t="b">
        <f t="shared" si="248"/>
        <v>1</v>
      </c>
      <c r="AB744" s="1" t="str">
        <f t="shared" si="237"/>
        <v/>
      </c>
      <c r="AC744" s="1" t="str">
        <f t="shared" si="238"/>
        <v/>
      </c>
      <c r="AD744" s="1">
        <f t="shared" si="239"/>
        <v>0</v>
      </c>
      <c r="AE744" s="1">
        <f t="shared" si="240"/>
        <v>0</v>
      </c>
      <c r="AF744" s="1">
        <f>SUM($AE$2:AE743)</f>
        <v>53.160000000000082</v>
      </c>
    </row>
    <row r="745" spans="1:32" x14ac:dyDescent="0.25">
      <c r="A745" t="s">
        <v>8</v>
      </c>
      <c r="B745" t="s">
        <v>751</v>
      </c>
      <c r="C745">
        <v>229.9</v>
      </c>
      <c r="D745">
        <v>227.37</v>
      </c>
      <c r="E745">
        <v>230.83</v>
      </c>
      <c r="F745">
        <v>225.86</v>
      </c>
      <c r="G745">
        <v>147656</v>
      </c>
      <c r="H745" s="1">
        <f t="shared" si="241"/>
        <v>230.0552899119846</v>
      </c>
      <c r="I745" s="1">
        <f t="shared" si="242"/>
        <v>231.66646385917539</v>
      </c>
      <c r="J745" s="1">
        <f t="shared" si="243"/>
        <v>232.5299688504802</v>
      </c>
      <c r="K745" s="1">
        <f t="shared" si="244"/>
        <v>230.63808266642684</v>
      </c>
      <c r="L745">
        <v>-3.734</v>
      </c>
      <c r="M745" s="1">
        <f t="shared" si="249"/>
        <v>0</v>
      </c>
      <c r="N745" s="1">
        <f t="shared" si="250"/>
        <v>881.93345999999997</v>
      </c>
      <c r="O745" s="1">
        <f t="shared" si="251"/>
        <v>278.6369992857143</v>
      </c>
      <c r="P745" s="1">
        <f t="shared" si="252"/>
        <v>448.69913785714289</v>
      </c>
      <c r="Q745" s="1">
        <f t="shared" si="253"/>
        <v>0.62098848822488029</v>
      </c>
      <c r="R745" s="1">
        <f t="shared" si="254"/>
        <v>38.30924727324345</v>
      </c>
      <c r="S745" s="1">
        <f t="shared" si="255"/>
        <v>48.846535718758801</v>
      </c>
      <c r="T745" s="1">
        <f t="shared" si="256"/>
        <v>17.264829620002388</v>
      </c>
      <c r="U745" s="1">
        <f t="shared" si="257"/>
        <v>0.66634834696500844</v>
      </c>
      <c r="V745" s="1">
        <f t="shared" si="258"/>
        <v>0.52897173850613899</v>
      </c>
      <c r="W745" s="1">
        <f t="shared" si="259"/>
        <v>0.55850794007379423</v>
      </c>
      <c r="X745" s="1" t="b">
        <f t="shared" si="245"/>
        <v>0</v>
      </c>
      <c r="Y745" s="1" t="b">
        <f t="shared" si="246"/>
        <v>0</v>
      </c>
      <c r="Z745" s="1" t="b">
        <f t="shared" si="247"/>
        <v>0</v>
      </c>
      <c r="AA745" s="1" t="b">
        <f t="shared" si="248"/>
        <v>1</v>
      </c>
      <c r="AB745" s="1" t="str">
        <f t="shared" si="237"/>
        <v/>
      </c>
      <c r="AC745" s="1" t="str">
        <f t="shared" si="238"/>
        <v/>
      </c>
      <c r="AD745" s="1">
        <f t="shared" si="239"/>
        <v>0</v>
      </c>
      <c r="AE745" s="1">
        <f t="shared" si="240"/>
        <v>0</v>
      </c>
      <c r="AF745" s="1">
        <f>SUM($AE$2:AE744)</f>
        <v>53.160000000000082</v>
      </c>
    </row>
    <row r="746" spans="1:32" x14ac:dyDescent="0.25">
      <c r="A746" t="s">
        <v>8</v>
      </c>
      <c r="B746" t="s">
        <v>752</v>
      </c>
      <c r="C746">
        <v>228.39</v>
      </c>
      <c r="D746">
        <v>225.6</v>
      </c>
      <c r="E746">
        <v>229.75</v>
      </c>
      <c r="F746">
        <v>225.14</v>
      </c>
      <c r="G746">
        <v>127845</v>
      </c>
      <c r="H746" s="1">
        <f t="shared" si="241"/>
        <v>227.8276449559923</v>
      </c>
      <c r="I746" s="1">
        <f t="shared" si="242"/>
        <v>229.16423192958769</v>
      </c>
      <c r="J746" s="1">
        <f t="shared" si="243"/>
        <v>229.88057266053423</v>
      </c>
      <c r="K746" s="1">
        <f t="shared" si="244"/>
        <v>231.606101034706</v>
      </c>
      <c r="L746">
        <v>-0.77800000000000002</v>
      </c>
      <c r="M746" s="1">
        <f t="shared" si="249"/>
        <v>0</v>
      </c>
      <c r="N746" s="1">
        <f t="shared" si="250"/>
        <v>176.89386000000002</v>
      </c>
      <c r="O746" s="1">
        <f t="shared" si="251"/>
        <v>275.57271357142861</v>
      </c>
      <c r="P746" s="1">
        <f t="shared" si="252"/>
        <v>511.69438500000007</v>
      </c>
      <c r="Q746" s="1">
        <f t="shared" si="253"/>
        <v>0.53854941865627193</v>
      </c>
      <c r="R746" s="1">
        <f t="shared" si="254"/>
        <v>35.003712726148677</v>
      </c>
      <c r="S746" s="1">
        <f t="shared" si="255"/>
        <v>48.846535718758801</v>
      </c>
      <c r="T746" s="1">
        <f t="shared" si="256"/>
        <v>17.264829620002388</v>
      </c>
      <c r="U746" s="1">
        <f t="shared" si="257"/>
        <v>0.56168222991742645</v>
      </c>
      <c r="V746" s="1">
        <f t="shared" si="258"/>
        <v>0.61401528844121744</v>
      </c>
      <c r="W746" s="1">
        <f t="shared" si="259"/>
        <v>0.51745921127549077</v>
      </c>
      <c r="X746" s="1" t="b">
        <f t="shared" si="245"/>
        <v>0</v>
      </c>
      <c r="Y746" s="1" t="b">
        <f t="shared" si="246"/>
        <v>0</v>
      </c>
      <c r="Z746" s="1" t="b">
        <f t="shared" si="247"/>
        <v>1</v>
      </c>
      <c r="AA746" s="1" t="b">
        <f t="shared" si="248"/>
        <v>0</v>
      </c>
      <c r="AB746" s="1" t="str">
        <f t="shared" si="237"/>
        <v/>
      </c>
      <c r="AC746" s="1" t="str">
        <f t="shared" si="238"/>
        <v/>
      </c>
      <c r="AD746" s="1">
        <f t="shared" si="239"/>
        <v>0</v>
      </c>
      <c r="AE746" s="1">
        <f t="shared" si="240"/>
        <v>0</v>
      </c>
      <c r="AF746" s="1">
        <f>SUM($AE$2:AE745)</f>
        <v>53.160000000000082</v>
      </c>
    </row>
    <row r="747" spans="1:32" x14ac:dyDescent="0.25">
      <c r="A747" t="s">
        <v>8</v>
      </c>
      <c r="B747" t="s">
        <v>753</v>
      </c>
      <c r="C747">
        <v>229.94</v>
      </c>
      <c r="D747">
        <v>235.3</v>
      </c>
      <c r="E747">
        <v>240.49</v>
      </c>
      <c r="F747">
        <v>226.29</v>
      </c>
      <c r="G747">
        <v>293810</v>
      </c>
      <c r="H747" s="1">
        <f t="shared" si="241"/>
        <v>231.56382247799615</v>
      </c>
      <c r="I747" s="1">
        <f t="shared" si="242"/>
        <v>229.32211596479385</v>
      </c>
      <c r="J747" s="1">
        <f t="shared" si="243"/>
        <v>228.12067848712985</v>
      </c>
      <c r="K747" s="1">
        <f t="shared" si="244"/>
        <v>229.22528434819876</v>
      </c>
      <c r="L747">
        <v>4.3</v>
      </c>
      <c r="M747" s="1">
        <f t="shared" si="249"/>
        <v>970.07999999999993</v>
      </c>
      <c r="N747" s="1">
        <f t="shared" si="250"/>
        <v>0</v>
      </c>
      <c r="O747" s="1">
        <f t="shared" si="251"/>
        <v>275.57271357142861</v>
      </c>
      <c r="P747" s="1">
        <f t="shared" si="252"/>
        <v>491.47827642857146</v>
      </c>
      <c r="Q747" s="1">
        <f t="shared" si="253"/>
        <v>0.56070171722326101</v>
      </c>
      <c r="R747" s="1">
        <f t="shared" si="254"/>
        <v>35.926257467111625</v>
      </c>
      <c r="S747" s="1">
        <f t="shared" si="255"/>
        <v>42.07521690357212</v>
      </c>
      <c r="T747" s="1">
        <f t="shared" si="256"/>
        <v>17.264829620002388</v>
      </c>
      <c r="U747" s="1">
        <f t="shared" si="257"/>
        <v>0.75216189226789942</v>
      </c>
      <c r="V747" s="1">
        <f t="shared" si="258"/>
        <v>0.65692206109266293</v>
      </c>
      <c r="W747" s="1">
        <f t="shared" si="259"/>
        <v>0.59294689979940096</v>
      </c>
      <c r="X747" s="1" t="b">
        <f t="shared" si="245"/>
        <v>0</v>
      </c>
      <c r="Y747" s="1" t="b">
        <f t="shared" si="246"/>
        <v>0</v>
      </c>
      <c r="Z747" s="1" t="b">
        <f t="shared" si="247"/>
        <v>1</v>
      </c>
      <c r="AA747" s="1" t="b">
        <f t="shared" si="248"/>
        <v>0</v>
      </c>
      <c r="AB747" s="1" t="str">
        <f t="shared" si="237"/>
        <v/>
      </c>
      <c r="AC747" s="1" t="str">
        <f t="shared" si="238"/>
        <v/>
      </c>
      <c r="AD747" s="1">
        <f t="shared" si="239"/>
        <v>0</v>
      </c>
      <c r="AE747" s="1">
        <f t="shared" si="240"/>
        <v>0</v>
      </c>
      <c r="AF747" s="1">
        <f>SUM($AE$2:AE746)</f>
        <v>53.160000000000082</v>
      </c>
    </row>
    <row r="748" spans="1:32" x14ac:dyDescent="0.25">
      <c r="A748" t="s">
        <v>8</v>
      </c>
      <c r="B748" t="s">
        <v>754</v>
      </c>
      <c r="C748">
        <v>245.31</v>
      </c>
      <c r="D748">
        <v>242.98</v>
      </c>
      <c r="E748">
        <v>245.7</v>
      </c>
      <c r="F748">
        <v>241.47</v>
      </c>
      <c r="G748">
        <v>227095</v>
      </c>
      <c r="H748" s="1">
        <f t="shared" si="241"/>
        <v>237.27191123899809</v>
      </c>
      <c r="I748" s="1">
        <f t="shared" si="242"/>
        <v>233.84705798239693</v>
      </c>
      <c r="J748" s="1">
        <f t="shared" si="243"/>
        <v>232.01151571415318</v>
      </c>
      <c r="K748" s="1">
        <f t="shared" si="244"/>
        <v>229.45801530842775</v>
      </c>
      <c r="L748">
        <v>3.2639999999999998</v>
      </c>
      <c r="M748" s="1">
        <f t="shared" si="249"/>
        <v>768.01919999999996</v>
      </c>
      <c r="N748" s="1">
        <f t="shared" si="250"/>
        <v>0</v>
      </c>
      <c r="O748" s="1">
        <f t="shared" si="251"/>
        <v>342.36066285714287</v>
      </c>
      <c r="P748" s="1">
        <f t="shared" si="252"/>
        <v>491.47827642857146</v>
      </c>
      <c r="Q748" s="1">
        <f t="shared" si="253"/>
        <v>0.69659368333627569</v>
      </c>
      <c r="R748" s="1">
        <f t="shared" si="254"/>
        <v>41.058368316358177</v>
      </c>
      <c r="S748" s="1">
        <f t="shared" si="255"/>
        <v>42.07521690357212</v>
      </c>
      <c r="T748" s="1">
        <f t="shared" si="256"/>
        <v>17.264829620002388</v>
      </c>
      <c r="U748" s="1">
        <f t="shared" si="257"/>
        <v>0.95901520699407483</v>
      </c>
      <c r="V748" s="1">
        <f t="shared" si="258"/>
        <v>0.85558854963098718</v>
      </c>
      <c r="W748" s="1">
        <f t="shared" si="259"/>
        <v>0.73480191903610226</v>
      </c>
      <c r="X748" s="1" t="b">
        <f t="shared" si="245"/>
        <v>1</v>
      </c>
      <c r="Y748" s="1" t="b">
        <f t="shared" si="246"/>
        <v>0</v>
      </c>
      <c r="Z748" s="1" t="b">
        <f t="shared" si="247"/>
        <v>1</v>
      </c>
      <c r="AA748" s="1" t="b">
        <f t="shared" si="248"/>
        <v>0</v>
      </c>
      <c r="AB748" s="1" t="str">
        <f t="shared" si="237"/>
        <v/>
      </c>
      <c r="AC748" s="1" t="str">
        <f t="shared" si="238"/>
        <v/>
      </c>
      <c r="AD748" s="1">
        <f t="shared" si="239"/>
        <v>0</v>
      </c>
      <c r="AE748" s="1">
        <f t="shared" si="240"/>
        <v>0</v>
      </c>
      <c r="AF748" s="1">
        <f>SUM($AE$2:AE747)</f>
        <v>53.160000000000082</v>
      </c>
    </row>
    <row r="749" spans="1:32" x14ac:dyDescent="0.25">
      <c r="A749" t="s">
        <v>8</v>
      </c>
      <c r="B749" t="s">
        <v>755</v>
      </c>
      <c r="C749">
        <v>246.25</v>
      </c>
      <c r="D749">
        <v>243.46</v>
      </c>
      <c r="E749">
        <v>246.99</v>
      </c>
      <c r="F749">
        <v>242.15</v>
      </c>
      <c r="G749">
        <v>132385</v>
      </c>
      <c r="H749" s="1">
        <f t="shared" si="241"/>
        <v>240.36595561949906</v>
      </c>
      <c r="I749" s="1">
        <f t="shared" si="242"/>
        <v>238.50952899119849</v>
      </c>
      <c r="J749" s="1">
        <f t="shared" si="243"/>
        <v>237.51458138648837</v>
      </c>
      <c r="K749" s="1">
        <f t="shared" si="244"/>
        <v>233.94270914675118</v>
      </c>
      <c r="L749">
        <v>0.19800000000000001</v>
      </c>
      <c r="M749" s="1">
        <f t="shared" si="249"/>
        <v>48.110039999999998</v>
      </c>
      <c r="N749" s="1">
        <f t="shared" si="250"/>
        <v>0</v>
      </c>
      <c r="O749" s="1">
        <f t="shared" si="251"/>
        <v>397.21917714285712</v>
      </c>
      <c r="P749" s="1">
        <f t="shared" si="252"/>
        <v>247.33873642857148</v>
      </c>
      <c r="Q749" s="1">
        <f t="shared" si="253"/>
        <v>1.6059723716489889</v>
      </c>
      <c r="R749" s="1">
        <f t="shared" si="254"/>
        <v>61.626607753817936</v>
      </c>
      <c r="S749" s="1">
        <f t="shared" si="255"/>
        <v>61.626607753817936</v>
      </c>
      <c r="T749" s="1">
        <f t="shared" si="256"/>
        <v>17.264829620002388</v>
      </c>
      <c r="U749" s="1">
        <f t="shared" si="257"/>
        <v>1</v>
      </c>
      <c r="V749" s="1">
        <f t="shared" si="258"/>
        <v>0.97950760349703736</v>
      </c>
      <c r="W749" s="1">
        <f t="shared" si="259"/>
        <v>0.81821483229485015</v>
      </c>
      <c r="X749" s="1" t="b">
        <f t="shared" si="245"/>
        <v>1</v>
      </c>
      <c r="Y749" s="1" t="b">
        <f t="shared" si="246"/>
        <v>0</v>
      </c>
      <c r="Z749" s="1" t="b">
        <f t="shared" si="247"/>
        <v>1</v>
      </c>
      <c r="AA749" s="1" t="b">
        <f t="shared" si="248"/>
        <v>0</v>
      </c>
      <c r="AB749" s="1" t="str">
        <f t="shared" si="237"/>
        <v/>
      </c>
      <c r="AC749" s="1" t="str">
        <f t="shared" si="238"/>
        <v/>
      </c>
      <c r="AD749" s="1">
        <f t="shared" si="239"/>
        <v>0</v>
      </c>
      <c r="AE749" s="1">
        <f t="shared" si="240"/>
        <v>0</v>
      </c>
      <c r="AF749" s="1">
        <f>SUM($AE$2:AE748)</f>
        <v>53.160000000000082</v>
      </c>
    </row>
    <row r="750" spans="1:32" x14ac:dyDescent="0.25">
      <c r="A750" t="s">
        <v>8</v>
      </c>
      <c r="B750" t="s">
        <v>756</v>
      </c>
      <c r="C750">
        <v>250</v>
      </c>
      <c r="D750">
        <v>251.65</v>
      </c>
      <c r="E750">
        <v>252.88</v>
      </c>
      <c r="F750">
        <v>246.99</v>
      </c>
      <c r="G750">
        <v>140745</v>
      </c>
      <c r="H750" s="1">
        <f t="shared" si="241"/>
        <v>246.00797780974955</v>
      </c>
      <c r="I750" s="1">
        <f t="shared" si="242"/>
        <v>242.62276449559928</v>
      </c>
      <c r="J750" s="1">
        <f t="shared" si="243"/>
        <v>240.80846716383243</v>
      </c>
      <c r="K750" s="1">
        <f t="shared" si="244"/>
        <v>238.64027994650996</v>
      </c>
      <c r="L750">
        <v>3.3639999999999999</v>
      </c>
      <c r="M750" s="1">
        <f t="shared" si="249"/>
        <v>818.99944000000005</v>
      </c>
      <c r="N750" s="1">
        <f t="shared" si="250"/>
        <v>0</v>
      </c>
      <c r="O750" s="1">
        <f t="shared" si="251"/>
        <v>398.0867514285714</v>
      </c>
      <c r="P750" s="1">
        <f t="shared" si="252"/>
        <v>247.33873642857148</v>
      </c>
      <c r="Q750" s="1">
        <f t="shared" si="253"/>
        <v>1.6094800077687554</v>
      </c>
      <c r="R750" s="1">
        <f t="shared" si="254"/>
        <v>61.67818887200238</v>
      </c>
      <c r="S750" s="1">
        <f t="shared" si="255"/>
        <v>61.67818887200238</v>
      </c>
      <c r="T750" s="1">
        <f t="shared" si="256"/>
        <v>17.264829620002388</v>
      </c>
      <c r="U750" s="1">
        <f t="shared" si="257"/>
        <v>1</v>
      </c>
      <c r="V750" s="1">
        <f t="shared" si="258"/>
        <v>1</v>
      </c>
      <c r="W750" s="1">
        <f t="shared" si="259"/>
        <v>0.92779427481549359</v>
      </c>
      <c r="X750" s="1" t="b">
        <f t="shared" si="245"/>
        <v>1</v>
      </c>
      <c r="Y750" s="1" t="b">
        <f t="shared" si="246"/>
        <v>0</v>
      </c>
      <c r="Z750" s="1" t="b">
        <f t="shared" si="247"/>
        <v>1</v>
      </c>
      <c r="AA750" s="1" t="b">
        <f t="shared" si="248"/>
        <v>0</v>
      </c>
      <c r="AB750" s="1" t="str">
        <f t="shared" si="237"/>
        <v/>
      </c>
      <c r="AC750" s="1" t="str">
        <f t="shared" si="238"/>
        <v/>
      </c>
      <c r="AD750" s="1">
        <f t="shared" si="239"/>
        <v>0</v>
      </c>
      <c r="AE750" s="1">
        <f t="shared" si="240"/>
        <v>0</v>
      </c>
      <c r="AF750" s="1">
        <f>SUM($AE$2:AE749)</f>
        <v>53.160000000000082</v>
      </c>
    </row>
    <row r="751" spans="1:32" x14ac:dyDescent="0.25">
      <c r="A751" t="s">
        <v>8</v>
      </c>
      <c r="B751" t="s">
        <v>757</v>
      </c>
      <c r="C751">
        <v>267.5</v>
      </c>
      <c r="D751">
        <v>265.49</v>
      </c>
      <c r="E751">
        <v>269</v>
      </c>
      <c r="F751">
        <v>262.7</v>
      </c>
      <c r="G751">
        <v>301771</v>
      </c>
      <c r="H751" s="1">
        <f t="shared" si="241"/>
        <v>255.74898890487478</v>
      </c>
      <c r="I751" s="1">
        <f t="shared" si="242"/>
        <v>249.90438224779967</v>
      </c>
      <c r="J751" s="1">
        <f t="shared" si="243"/>
        <v>246.77197867995545</v>
      </c>
      <c r="K751" s="1">
        <f t="shared" si="244"/>
        <v>242.85029917723512</v>
      </c>
      <c r="L751">
        <v>5.5</v>
      </c>
      <c r="M751" s="1">
        <f t="shared" si="249"/>
        <v>1384.075</v>
      </c>
      <c r="N751" s="1">
        <f t="shared" si="250"/>
        <v>0</v>
      </c>
      <c r="O751" s="1">
        <f t="shared" si="251"/>
        <v>357.30297142857137</v>
      </c>
      <c r="P751" s="1">
        <f t="shared" si="252"/>
        <v>247.33873642857148</v>
      </c>
      <c r="Q751" s="1">
        <f t="shared" si="253"/>
        <v>1.4445896206466482</v>
      </c>
      <c r="R751" s="1">
        <f t="shared" si="254"/>
        <v>59.093338548354069</v>
      </c>
      <c r="S751" s="1">
        <f t="shared" si="255"/>
        <v>61.67818887200238</v>
      </c>
      <c r="T751" s="1">
        <f t="shared" si="256"/>
        <v>30.64950070418665</v>
      </c>
      <c r="U751" s="1">
        <f t="shared" si="257"/>
        <v>0.91669482416825387</v>
      </c>
      <c r="V751" s="1">
        <f t="shared" si="258"/>
        <v>0.95834741208412688</v>
      </c>
      <c r="W751" s="1">
        <f t="shared" si="259"/>
        <v>0.96892750779058212</v>
      </c>
      <c r="X751" s="1" t="b">
        <f t="shared" si="245"/>
        <v>1</v>
      </c>
      <c r="Y751" s="1" t="b">
        <f t="shared" si="246"/>
        <v>0</v>
      </c>
      <c r="Z751" s="1" t="b">
        <f t="shared" si="247"/>
        <v>0</v>
      </c>
      <c r="AA751" s="1" t="b">
        <f t="shared" si="248"/>
        <v>1</v>
      </c>
      <c r="AB751" s="1" t="str">
        <f t="shared" si="237"/>
        <v/>
      </c>
      <c r="AC751" s="1" t="str">
        <f t="shared" si="238"/>
        <v/>
      </c>
      <c r="AD751" s="1">
        <f t="shared" si="239"/>
        <v>0</v>
      </c>
      <c r="AE751" s="1">
        <f t="shared" si="240"/>
        <v>0</v>
      </c>
      <c r="AF751" s="1">
        <f>SUM($AE$2:AE750)</f>
        <v>53.160000000000082</v>
      </c>
    </row>
    <row r="752" spans="1:32" x14ac:dyDescent="0.25">
      <c r="A752" t="s">
        <v>8</v>
      </c>
      <c r="B752" t="s">
        <v>758</v>
      </c>
      <c r="C752">
        <v>264.13</v>
      </c>
      <c r="D752">
        <v>260</v>
      </c>
      <c r="E752">
        <v>264.60000000000002</v>
      </c>
      <c r="F752">
        <v>257.89999999999998</v>
      </c>
      <c r="G752">
        <v>128383</v>
      </c>
      <c r="H752" s="1">
        <f t="shared" si="241"/>
        <v>257.87449445243738</v>
      </c>
      <c r="I752" s="1">
        <f t="shared" si="242"/>
        <v>256.5991911238998</v>
      </c>
      <c r="J752" s="1">
        <f t="shared" si="243"/>
        <v>255.91569522233067</v>
      </c>
      <c r="K752" s="1">
        <f t="shared" si="244"/>
        <v>250.00483615578176</v>
      </c>
      <c r="L752">
        <v>-2.0680000000000001</v>
      </c>
      <c r="M752" s="1">
        <f t="shared" si="249"/>
        <v>0</v>
      </c>
      <c r="N752" s="1">
        <f t="shared" si="250"/>
        <v>549.03332</v>
      </c>
      <c r="O752" s="1">
        <f t="shared" si="251"/>
        <v>440.94357714285712</v>
      </c>
      <c r="P752" s="1">
        <f t="shared" si="252"/>
        <v>247.33873642857148</v>
      </c>
      <c r="Q752" s="1">
        <f t="shared" si="253"/>
        <v>1.7827517982416654</v>
      </c>
      <c r="R752" s="1">
        <f t="shared" si="254"/>
        <v>64.064348080491072</v>
      </c>
      <c r="S752" s="1">
        <f t="shared" si="255"/>
        <v>64.064348080491072</v>
      </c>
      <c r="T752" s="1">
        <f t="shared" si="256"/>
        <v>30.64950070418665</v>
      </c>
      <c r="U752" s="1">
        <f t="shared" si="257"/>
        <v>1</v>
      </c>
      <c r="V752" s="1">
        <f t="shared" si="258"/>
        <v>0.95834741208412688</v>
      </c>
      <c r="W752" s="1">
        <f t="shared" si="259"/>
        <v>0.97917370604206344</v>
      </c>
      <c r="X752" s="1" t="b">
        <f t="shared" si="245"/>
        <v>1</v>
      </c>
      <c r="Y752" s="1" t="b">
        <f t="shared" si="246"/>
        <v>0</v>
      </c>
      <c r="Z752" s="1" t="b">
        <f t="shared" si="247"/>
        <v>0</v>
      </c>
      <c r="AA752" s="1" t="b">
        <f t="shared" si="248"/>
        <v>1</v>
      </c>
      <c r="AB752" s="1" t="str">
        <f t="shared" si="237"/>
        <v/>
      </c>
      <c r="AC752" s="1" t="str">
        <f t="shared" si="238"/>
        <v/>
      </c>
      <c r="AD752" s="1">
        <f t="shared" si="239"/>
        <v>0</v>
      </c>
      <c r="AE752" s="1">
        <f t="shared" si="240"/>
        <v>0</v>
      </c>
      <c r="AF752" s="1">
        <f>SUM($AE$2:AE751)</f>
        <v>53.160000000000082</v>
      </c>
    </row>
    <row r="753" spans="1:32" x14ac:dyDescent="0.25">
      <c r="A753" t="s">
        <v>8</v>
      </c>
      <c r="B753" t="s">
        <v>759</v>
      </c>
      <c r="C753">
        <v>256.8</v>
      </c>
      <c r="D753">
        <v>258.62</v>
      </c>
      <c r="E753">
        <v>260.33</v>
      </c>
      <c r="F753">
        <v>255.5</v>
      </c>
      <c r="G753">
        <v>91683</v>
      </c>
      <c r="H753" s="1">
        <f t="shared" si="241"/>
        <v>258.24724722621869</v>
      </c>
      <c r="I753" s="1">
        <f t="shared" si="242"/>
        <v>258.02359556194989</v>
      </c>
      <c r="J753" s="1">
        <f t="shared" si="243"/>
        <v>257.9037299641065</v>
      </c>
      <c r="K753" s="1">
        <f t="shared" si="244"/>
        <v>256.61929867490579</v>
      </c>
      <c r="L753">
        <v>-0.53100000000000003</v>
      </c>
      <c r="M753" s="1">
        <f t="shared" si="249"/>
        <v>0</v>
      </c>
      <c r="N753" s="1">
        <f t="shared" si="250"/>
        <v>138.06</v>
      </c>
      <c r="O753" s="1">
        <f t="shared" si="251"/>
        <v>440.94357714285712</v>
      </c>
      <c r="P753" s="1">
        <f t="shared" si="252"/>
        <v>246.1312692857143</v>
      </c>
      <c r="Q753" s="1">
        <f t="shared" si="253"/>
        <v>1.7914975956630714</v>
      </c>
      <c r="R753" s="1">
        <f t="shared" si="254"/>
        <v>64.176934934365676</v>
      </c>
      <c r="S753" s="1">
        <f t="shared" si="255"/>
        <v>64.176934934365676</v>
      </c>
      <c r="T753" s="1">
        <f t="shared" si="256"/>
        <v>30.64950070418665</v>
      </c>
      <c r="U753" s="1">
        <f t="shared" si="257"/>
        <v>1</v>
      </c>
      <c r="V753" s="1">
        <f t="shared" si="258"/>
        <v>1</v>
      </c>
      <c r="W753" s="1">
        <f t="shared" si="259"/>
        <v>0.97917370604206344</v>
      </c>
      <c r="X753" s="1" t="b">
        <f t="shared" si="245"/>
        <v>1</v>
      </c>
      <c r="Y753" s="1" t="b">
        <f t="shared" si="246"/>
        <v>0</v>
      </c>
      <c r="Z753" s="1" t="b">
        <f t="shared" si="247"/>
        <v>1</v>
      </c>
      <c r="AA753" s="1" t="b">
        <f t="shared" si="248"/>
        <v>0</v>
      </c>
      <c r="AB753" s="1" t="str">
        <f t="shared" si="237"/>
        <v/>
      </c>
      <c r="AC753" s="1" t="str">
        <f t="shared" si="238"/>
        <v/>
      </c>
      <c r="AD753" s="1">
        <f t="shared" si="239"/>
        <v>0</v>
      </c>
      <c r="AE753" s="1">
        <f t="shared" si="240"/>
        <v>0</v>
      </c>
      <c r="AF753" s="1">
        <f>SUM($AE$2:AE752)</f>
        <v>53.160000000000082</v>
      </c>
    </row>
    <row r="754" spans="1:32" x14ac:dyDescent="0.25">
      <c r="A754" t="s">
        <v>8</v>
      </c>
      <c r="B754" t="s">
        <v>760</v>
      </c>
      <c r="C754">
        <v>263.62</v>
      </c>
      <c r="D754">
        <v>261.38</v>
      </c>
      <c r="E754">
        <v>265.2</v>
      </c>
      <c r="F754">
        <v>257.85000000000002</v>
      </c>
      <c r="G754">
        <v>111785</v>
      </c>
      <c r="H754" s="1">
        <f t="shared" si="241"/>
        <v>259.81362361310937</v>
      </c>
      <c r="I754" s="1">
        <f t="shared" si="242"/>
        <v>258.87379778097494</v>
      </c>
      <c r="J754" s="1">
        <f t="shared" si="243"/>
        <v>258.37010027617089</v>
      </c>
      <c r="K754" s="1">
        <f t="shared" si="244"/>
        <v>258.05699262103496</v>
      </c>
      <c r="L754">
        <v>1.0669999999999999</v>
      </c>
      <c r="M754" s="1">
        <f t="shared" si="249"/>
        <v>275.94754</v>
      </c>
      <c r="N754" s="1">
        <f t="shared" si="250"/>
        <v>0</v>
      </c>
      <c r="O754" s="1">
        <f t="shared" si="251"/>
        <v>440.94357714285712</v>
      </c>
      <c r="P754" s="1">
        <f t="shared" si="252"/>
        <v>221.13306857142859</v>
      </c>
      <c r="Q754" s="1">
        <f t="shared" si="253"/>
        <v>1.9940191667915428</v>
      </c>
      <c r="R754" s="1">
        <f t="shared" si="254"/>
        <v>66.60008021686707</v>
      </c>
      <c r="S754" s="1">
        <f t="shared" si="255"/>
        <v>66.60008021686707</v>
      </c>
      <c r="T754" s="1">
        <f t="shared" si="256"/>
        <v>30.64950070418665</v>
      </c>
      <c r="U754" s="1">
        <f t="shared" si="257"/>
        <v>1</v>
      </c>
      <c r="V754" s="1">
        <f t="shared" si="258"/>
        <v>1</v>
      </c>
      <c r="W754" s="1">
        <f t="shared" si="259"/>
        <v>0.97917370604206344</v>
      </c>
      <c r="X754" s="1" t="b">
        <f t="shared" si="245"/>
        <v>1</v>
      </c>
      <c r="Y754" s="1" t="b">
        <f t="shared" si="246"/>
        <v>0</v>
      </c>
      <c r="Z754" s="1" t="b">
        <f t="shared" si="247"/>
        <v>1</v>
      </c>
      <c r="AA754" s="1" t="b">
        <f t="shared" si="248"/>
        <v>0</v>
      </c>
      <c r="AB754" s="1" t="str">
        <f t="shared" si="237"/>
        <v/>
      </c>
      <c r="AC754" s="1" t="str">
        <f t="shared" si="238"/>
        <v/>
      </c>
      <c r="AD754" s="1">
        <f t="shared" si="239"/>
        <v>0</v>
      </c>
      <c r="AE754" s="1">
        <f t="shared" si="240"/>
        <v>0</v>
      </c>
      <c r="AF754" s="1">
        <f>SUM($AE$2:AE753)</f>
        <v>53.160000000000082</v>
      </c>
    </row>
    <row r="755" spans="1:32" x14ac:dyDescent="0.25">
      <c r="A755" t="s">
        <v>8</v>
      </c>
      <c r="B755" t="s">
        <v>761</v>
      </c>
      <c r="C755">
        <v>263.70999999999998</v>
      </c>
      <c r="D755">
        <v>265.92</v>
      </c>
      <c r="E755">
        <v>266</v>
      </c>
      <c r="F755">
        <v>261.12</v>
      </c>
      <c r="G755">
        <v>81991</v>
      </c>
      <c r="H755" s="1">
        <f t="shared" si="241"/>
        <v>262.86681180655467</v>
      </c>
      <c r="I755" s="1">
        <f t="shared" si="242"/>
        <v>261.03489889048751</v>
      </c>
      <c r="J755" s="1">
        <f t="shared" si="243"/>
        <v>260.05308935377172</v>
      </c>
      <c r="K755" s="1">
        <f t="shared" si="244"/>
        <v>258.94390924584087</v>
      </c>
      <c r="L755">
        <v>1.7370000000000001</v>
      </c>
      <c r="M755" s="1">
        <f t="shared" si="249"/>
        <v>454.01706000000001</v>
      </c>
      <c r="N755" s="1">
        <f t="shared" si="250"/>
        <v>0</v>
      </c>
      <c r="O755" s="1">
        <f t="shared" si="251"/>
        <v>371.0114157142857</v>
      </c>
      <c r="P755" s="1">
        <f t="shared" si="252"/>
        <v>221.13306857142859</v>
      </c>
      <c r="Q755" s="1">
        <f t="shared" si="253"/>
        <v>1.6777744645389598</v>
      </c>
      <c r="R755" s="1">
        <f t="shared" si="254"/>
        <v>62.655555453129885</v>
      </c>
      <c r="S755" s="1">
        <f t="shared" si="255"/>
        <v>66.60008021686707</v>
      </c>
      <c r="T755" s="1">
        <f t="shared" si="256"/>
        <v>30.64950070418665</v>
      </c>
      <c r="U755" s="1">
        <f t="shared" si="257"/>
        <v>0.89027924397308034</v>
      </c>
      <c r="V755" s="1">
        <f t="shared" si="258"/>
        <v>0.94513962198654022</v>
      </c>
      <c r="W755" s="1">
        <f t="shared" si="259"/>
        <v>0.97256981099327011</v>
      </c>
      <c r="X755" s="1" t="b">
        <f t="shared" si="245"/>
        <v>1</v>
      </c>
      <c r="Y755" s="1" t="b">
        <f t="shared" si="246"/>
        <v>0</v>
      </c>
      <c r="Z755" s="1" t="b">
        <f t="shared" si="247"/>
        <v>0</v>
      </c>
      <c r="AA755" s="1" t="b">
        <f t="shared" si="248"/>
        <v>1</v>
      </c>
      <c r="AB755" s="1" t="str">
        <f t="shared" ref="AB755:AB818" si="260">IF(AND((AND(X755,Y755,Z755)),(AD754&lt;=0)),"Buy","")</f>
        <v/>
      </c>
      <c r="AC755" s="1" t="str">
        <f t="shared" ref="AC755:AC818" si="261">IF(AND((V755&lt;W755),(AD754&gt;0)),"Sell","")</f>
        <v/>
      </c>
      <c r="AD755" s="1">
        <f t="shared" ref="AD755:AD818" si="262">IF(AB755="Buy",1,IF(AND((AC755="Sell"),(AD754&gt;0)),0,AD754))</f>
        <v>0</v>
      </c>
      <c r="AE755" s="1">
        <f t="shared" ref="AE755:AE818" si="263">IF(AND((AD754=0),(AD755&gt;0)),AD755*D754*-1,IF(AND((AC755="Sell"),(AD754&gt;0)),D754,0))</f>
        <v>0</v>
      </c>
      <c r="AF755" s="1">
        <f>SUM($AE$2:AE754)</f>
        <v>53.160000000000082</v>
      </c>
    </row>
    <row r="756" spans="1:32" x14ac:dyDescent="0.25">
      <c r="A756" t="s">
        <v>8</v>
      </c>
      <c r="B756" t="s">
        <v>762</v>
      </c>
      <c r="C756">
        <v>265.13</v>
      </c>
      <c r="D756">
        <v>260.25</v>
      </c>
      <c r="E756">
        <v>265.92</v>
      </c>
      <c r="F756">
        <v>259.95</v>
      </c>
      <c r="G756">
        <v>90132</v>
      </c>
      <c r="H756" s="1">
        <f t="shared" si="241"/>
        <v>261.55840590327733</v>
      </c>
      <c r="I756" s="1">
        <f t="shared" si="242"/>
        <v>262.34344944524372</v>
      </c>
      <c r="J756" s="1">
        <f t="shared" si="243"/>
        <v>262.7641917357094</v>
      </c>
      <c r="K756" s="1">
        <f t="shared" si="244"/>
        <v>261.0270889512787</v>
      </c>
      <c r="L756">
        <v>-2.1320000000000001</v>
      </c>
      <c r="M756" s="1">
        <f t="shared" si="249"/>
        <v>0</v>
      </c>
      <c r="N756" s="1">
        <f t="shared" si="250"/>
        <v>566.94144000000006</v>
      </c>
      <c r="O756" s="1">
        <f t="shared" si="251"/>
        <v>403.44120571428573</v>
      </c>
      <c r="P756" s="1">
        <f t="shared" si="252"/>
        <v>129.78106857142856</v>
      </c>
      <c r="Q756" s="1">
        <f t="shared" si="253"/>
        <v>3.1086290947915938</v>
      </c>
      <c r="R756" s="1">
        <f t="shared" si="254"/>
        <v>75.660981389931862</v>
      </c>
      <c r="S756" s="1">
        <f t="shared" si="255"/>
        <v>75.660981389931862</v>
      </c>
      <c r="T756" s="1">
        <f t="shared" si="256"/>
        <v>30.64950070418665</v>
      </c>
      <c r="U756" s="1">
        <f t="shared" si="257"/>
        <v>1</v>
      </c>
      <c r="V756" s="1">
        <f t="shared" si="258"/>
        <v>0.94513962198654022</v>
      </c>
      <c r="W756" s="1">
        <f t="shared" si="259"/>
        <v>0.97256981099327011</v>
      </c>
      <c r="X756" s="1" t="b">
        <f t="shared" si="245"/>
        <v>0</v>
      </c>
      <c r="Y756" s="1" t="b">
        <f t="shared" si="246"/>
        <v>0</v>
      </c>
      <c r="Z756" s="1" t="b">
        <f t="shared" si="247"/>
        <v>0</v>
      </c>
      <c r="AA756" s="1" t="b">
        <f t="shared" si="248"/>
        <v>1</v>
      </c>
      <c r="AB756" s="1" t="str">
        <f t="shared" si="260"/>
        <v/>
      </c>
      <c r="AC756" s="1" t="str">
        <f t="shared" si="261"/>
        <v/>
      </c>
      <c r="AD756" s="1">
        <f t="shared" si="262"/>
        <v>0</v>
      </c>
      <c r="AE756" s="1">
        <f t="shared" si="263"/>
        <v>0</v>
      </c>
      <c r="AF756" s="1">
        <f>SUM($AE$2:AE755)</f>
        <v>53.160000000000082</v>
      </c>
    </row>
    <row r="757" spans="1:32" x14ac:dyDescent="0.25">
      <c r="A757" t="s">
        <v>8</v>
      </c>
      <c r="B757" t="s">
        <v>763</v>
      </c>
      <c r="C757">
        <v>259.17</v>
      </c>
      <c r="D757">
        <v>260.76</v>
      </c>
      <c r="E757">
        <v>261.57</v>
      </c>
      <c r="F757">
        <v>257.33</v>
      </c>
      <c r="G757">
        <v>64046</v>
      </c>
      <c r="H757" s="1">
        <f t="shared" si="241"/>
        <v>261.15920295163869</v>
      </c>
      <c r="I757" s="1">
        <f t="shared" si="242"/>
        <v>261.39872472262186</v>
      </c>
      <c r="J757" s="1">
        <f t="shared" si="243"/>
        <v>261.52709586785471</v>
      </c>
      <c r="K757" s="1">
        <f t="shared" si="244"/>
        <v>262.32769372937065</v>
      </c>
      <c r="L757">
        <v>0.19600000000000001</v>
      </c>
      <c r="M757" s="1">
        <f t="shared" si="249"/>
        <v>51.009</v>
      </c>
      <c r="N757" s="1">
        <f t="shared" si="250"/>
        <v>0</v>
      </c>
      <c r="O757" s="1">
        <f t="shared" si="251"/>
        <v>403.44120571428573</v>
      </c>
      <c r="P757" s="1">
        <f t="shared" si="252"/>
        <v>165.20443428571429</v>
      </c>
      <c r="Q757" s="1">
        <f t="shared" si="253"/>
        <v>2.4420724991954557</v>
      </c>
      <c r="R757" s="1">
        <f t="shared" si="254"/>
        <v>70.947735696045385</v>
      </c>
      <c r="S757" s="1">
        <f t="shared" si="255"/>
        <v>75.660981389931862</v>
      </c>
      <c r="T757" s="1">
        <f t="shared" si="256"/>
        <v>30.64950070418665</v>
      </c>
      <c r="U757" s="1">
        <f t="shared" si="257"/>
        <v>0.89528792161287141</v>
      </c>
      <c r="V757" s="1">
        <f t="shared" si="258"/>
        <v>0.94764396080643576</v>
      </c>
      <c r="W757" s="1">
        <f t="shared" si="259"/>
        <v>0.94639179139648799</v>
      </c>
      <c r="X757" s="1" t="b">
        <f t="shared" si="245"/>
        <v>0</v>
      </c>
      <c r="Y757" s="1" t="b">
        <f t="shared" si="246"/>
        <v>0</v>
      </c>
      <c r="Z757" s="1" t="b">
        <f t="shared" si="247"/>
        <v>1</v>
      </c>
      <c r="AA757" s="1" t="b">
        <f t="shared" si="248"/>
        <v>0</v>
      </c>
      <c r="AB757" s="1" t="str">
        <f t="shared" si="260"/>
        <v/>
      </c>
      <c r="AC757" s="1" t="str">
        <f t="shared" si="261"/>
        <v/>
      </c>
      <c r="AD757" s="1">
        <f t="shared" si="262"/>
        <v>0</v>
      </c>
      <c r="AE757" s="1">
        <f t="shared" si="263"/>
        <v>0</v>
      </c>
      <c r="AF757" s="1">
        <f>SUM($AE$2:AE756)</f>
        <v>53.160000000000082</v>
      </c>
    </row>
    <row r="758" spans="1:32" x14ac:dyDescent="0.25">
      <c r="A758" t="s">
        <v>8</v>
      </c>
      <c r="B758" t="s">
        <v>764</v>
      </c>
      <c r="C758">
        <v>256.02999999999997</v>
      </c>
      <c r="D758">
        <v>253.83</v>
      </c>
      <c r="E758">
        <v>258.89999999999998</v>
      </c>
      <c r="F758">
        <v>252.3</v>
      </c>
      <c r="G758">
        <v>80142</v>
      </c>
      <c r="H758" s="1">
        <f t="shared" si="241"/>
        <v>257.49460147581937</v>
      </c>
      <c r="I758" s="1">
        <f t="shared" si="242"/>
        <v>259.69336236131096</v>
      </c>
      <c r="J758" s="1">
        <f t="shared" si="243"/>
        <v>260.87178322804505</v>
      </c>
      <c r="K758" s="1">
        <f t="shared" si="244"/>
        <v>261.32341402886448</v>
      </c>
      <c r="L758">
        <v>-2.6579999999999999</v>
      </c>
      <c r="M758" s="1">
        <f t="shared" si="249"/>
        <v>0</v>
      </c>
      <c r="N758" s="1">
        <f t="shared" si="250"/>
        <v>693.10007999999993</v>
      </c>
      <c r="O758" s="1">
        <f t="shared" si="251"/>
        <v>340.73266285714283</v>
      </c>
      <c r="P758" s="1">
        <f t="shared" si="252"/>
        <v>165.20443428571429</v>
      </c>
      <c r="Q758" s="1">
        <f t="shared" si="253"/>
        <v>2.062491024108104</v>
      </c>
      <c r="R758" s="1">
        <f t="shared" si="254"/>
        <v>67.346843072259048</v>
      </c>
      <c r="S758" s="1">
        <f t="shared" si="255"/>
        <v>75.660981389931862</v>
      </c>
      <c r="T758" s="1">
        <f t="shared" si="256"/>
        <v>35.003712726148677</v>
      </c>
      <c r="U758" s="1">
        <f t="shared" si="257"/>
        <v>0.79550671771813064</v>
      </c>
      <c r="V758" s="1">
        <f t="shared" si="258"/>
        <v>0.84539731966550102</v>
      </c>
      <c r="W758" s="1">
        <f t="shared" si="259"/>
        <v>0.89526847082602068</v>
      </c>
      <c r="X758" s="1" t="b">
        <f t="shared" si="245"/>
        <v>0</v>
      </c>
      <c r="Y758" s="1" t="b">
        <f t="shared" si="246"/>
        <v>0</v>
      </c>
      <c r="Z758" s="1" t="b">
        <f t="shared" si="247"/>
        <v>0</v>
      </c>
      <c r="AA758" s="1" t="b">
        <f t="shared" si="248"/>
        <v>1</v>
      </c>
      <c r="AB758" s="1" t="str">
        <f t="shared" si="260"/>
        <v/>
      </c>
      <c r="AC758" s="1" t="str">
        <f t="shared" si="261"/>
        <v/>
      </c>
      <c r="AD758" s="1">
        <f t="shared" si="262"/>
        <v>0</v>
      </c>
      <c r="AE758" s="1">
        <f t="shared" si="263"/>
        <v>0</v>
      </c>
      <c r="AF758" s="1">
        <f>SUM($AE$2:AE757)</f>
        <v>53.160000000000082</v>
      </c>
    </row>
    <row r="759" spans="1:32" x14ac:dyDescent="0.25">
      <c r="A759" t="s">
        <v>8</v>
      </c>
      <c r="B759" t="s">
        <v>765</v>
      </c>
      <c r="C759">
        <v>258.8</v>
      </c>
      <c r="D759">
        <v>264.69</v>
      </c>
      <c r="E759">
        <v>265</v>
      </c>
      <c r="F759">
        <v>255.19</v>
      </c>
      <c r="G759">
        <v>90149</v>
      </c>
      <c r="H759" s="1">
        <f t="shared" si="241"/>
        <v>261.09230073790968</v>
      </c>
      <c r="I759" s="1">
        <f t="shared" si="242"/>
        <v>258.93368118065553</v>
      </c>
      <c r="J759" s="1">
        <f t="shared" si="243"/>
        <v>257.77677396696373</v>
      </c>
      <c r="K759" s="1">
        <f t="shared" si="244"/>
        <v>259.74308014876061</v>
      </c>
      <c r="L759">
        <v>4.2779999999999996</v>
      </c>
      <c r="M759" s="1">
        <f t="shared" si="249"/>
        <v>1085.88474</v>
      </c>
      <c r="N759" s="1">
        <f t="shared" si="250"/>
        <v>0</v>
      </c>
      <c r="O759" s="1">
        <f t="shared" si="251"/>
        <v>340.73266285714283</v>
      </c>
      <c r="P759" s="1">
        <f t="shared" si="252"/>
        <v>151.71633571428569</v>
      </c>
      <c r="Q759" s="1">
        <f t="shared" si="253"/>
        <v>2.2458534952941078</v>
      </c>
      <c r="R759" s="1">
        <f t="shared" si="254"/>
        <v>69.191462231742236</v>
      </c>
      <c r="S759" s="1">
        <f t="shared" si="255"/>
        <v>75.660981389931862</v>
      </c>
      <c r="T759" s="1">
        <f t="shared" si="256"/>
        <v>35.003712726148677</v>
      </c>
      <c r="U759" s="1">
        <f t="shared" si="257"/>
        <v>0.84087669017588074</v>
      </c>
      <c r="V759" s="1">
        <f t="shared" si="258"/>
        <v>0.81819170394700569</v>
      </c>
      <c r="W759" s="1">
        <f t="shared" si="259"/>
        <v>0.88291783237672072</v>
      </c>
      <c r="X759" s="1" t="b">
        <f t="shared" si="245"/>
        <v>0</v>
      </c>
      <c r="Y759" s="1" t="b">
        <f t="shared" si="246"/>
        <v>0</v>
      </c>
      <c r="Z759" s="1" t="b">
        <f t="shared" si="247"/>
        <v>0</v>
      </c>
      <c r="AA759" s="1" t="b">
        <f t="shared" si="248"/>
        <v>1</v>
      </c>
      <c r="AB759" s="1" t="str">
        <f t="shared" si="260"/>
        <v/>
      </c>
      <c r="AC759" s="1" t="str">
        <f t="shared" si="261"/>
        <v/>
      </c>
      <c r="AD759" s="1">
        <f t="shared" si="262"/>
        <v>0</v>
      </c>
      <c r="AE759" s="1">
        <f t="shared" si="263"/>
        <v>0</v>
      </c>
      <c r="AF759" s="1">
        <f>SUM($AE$2:AE758)</f>
        <v>53.160000000000082</v>
      </c>
    </row>
    <row r="760" spans="1:32" x14ac:dyDescent="0.25">
      <c r="A760" t="s">
        <v>8</v>
      </c>
      <c r="B760" t="s">
        <v>766</v>
      </c>
      <c r="C760">
        <v>264.57</v>
      </c>
      <c r="D760">
        <v>254.5</v>
      </c>
      <c r="E760">
        <v>265</v>
      </c>
      <c r="F760">
        <v>254.04</v>
      </c>
      <c r="G760">
        <v>191053</v>
      </c>
      <c r="H760" s="1">
        <f t="shared" si="241"/>
        <v>257.79615036895484</v>
      </c>
      <c r="I760" s="1">
        <f t="shared" si="242"/>
        <v>259.77384059032772</v>
      </c>
      <c r="J760" s="1">
        <f t="shared" si="243"/>
        <v>260.83377914034463</v>
      </c>
      <c r="K760" s="1">
        <f t="shared" si="244"/>
        <v>258.88956495000224</v>
      </c>
      <c r="L760">
        <v>-3.85</v>
      </c>
      <c r="M760" s="1">
        <f t="shared" si="249"/>
        <v>0</v>
      </c>
      <c r="N760" s="1">
        <f t="shared" si="250"/>
        <v>1019.0565</v>
      </c>
      <c r="O760" s="1">
        <f t="shared" si="251"/>
        <v>418.29585857142854</v>
      </c>
      <c r="P760" s="1">
        <f t="shared" si="252"/>
        <v>139.08106000000001</v>
      </c>
      <c r="Q760" s="1">
        <f t="shared" si="253"/>
        <v>3.0075688132620537</v>
      </c>
      <c r="R760" s="1">
        <f t="shared" si="254"/>
        <v>75.047215741105973</v>
      </c>
      <c r="S760" s="1">
        <f t="shared" si="255"/>
        <v>75.660981389931862</v>
      </c>
      <c r="T760" s="1">
        <f t="shared" si="256"/>
        <v>35.926257467111625</v>
      </c>
      <c r="U760" s="1">
        <f t="shared" si="257"/>
        <v>0.98455341856613743</v>
      </c>
      <c r="V760" s="1">
        <f t="shared" si="258"/>
        <v>0.91271505437100908</v>
      </c>
      <c r="W760" s="1">
        <f t="shared" si="259"/>
        <v>0.87905618701825505</v>
      </c>
      <c r="X760" s="1" t="b">
        <f t="shared" si="245"/>
        <v>0</v>
      </c>
      <c r="Y760" s="1" t="b">
        <f t="shared" si="246"/>
        <v>0</v>
      </c>
      <c r="Z760" s="1" t="b">
        <f t="shared" si="247"/>
        <v>1</v>
      </c>
      <c r="AA760" s="1" t="b">
        <f t="shared" si="248"/>
        <v>0</v>
      </c>
      <c r="AB760" s="1" t="str">
        <f t="shared" si="260"/>
        <v/>
      </c>
      <c r="AC760" s="1" t="str">
        <f t="shared" si="261"/>
        <v/>
      </c>
      <c r="AD760" s="1">
        <f t="shared" si="262"/>
        <v>0</v>
      </c>
      <c r="AE760" s="1">
        <f t="shared" si="263"/>
        <v>0</v>
      </c>
      <c r="AF760" s="1">
        <f>SUM($AE$2:AE759)</f>
        <v>53.160000000000082</v>
      </c>
    </row>
    <row r="761" spans="1:32" x14ac:dyDescent="0.25">
      <c r="A761" t="s">
        <v>8</v>
      </c>
      <c r="B761" t="s">
        <v>767</v>
      </c>
      <c r="C761">
        <v>264.7</v>
      </c>
      <c r="D761">
        <v>263.43</v>
      </c>
      <c r="E761">
        <v>268.27999999999997</v>
      </c>
      <c r="F761">
        <v>261.25</v>
      </c>
      <c r="G761">
        <v>187696</v>
      </c>
      <c r="H761" s="1">
        <f t="shared" si="241"/>
        <v>260.61307518447745</v>
      </c>
      <c r="I761" s="1">
        <f t="shared" si="242"/>
        <v>258.92292029516386</v>
      </c>
      <c r="J761" s="1">
        <f t="shared" si="243"/>
        <v>258.01708564860365</v>
      </c>
      <c r="K761" s="1">
        <f t="shared" si="244"/>
        <v>259.8102202859464</v>
      </c>
      <c r="L761">
        <v>3.5089999999999999</v>
      </c>
      <c r="M761" s="1">
        <f t="shared" si="249"/>
        <v>893.04049999999995</v>
      </c>
      <c r="N761" s="1">
        <f t="shared" si="250"/>
        <v>0</v>
      </c>
      <c r="O761" s="1">
        <f t="shared" si="251"/>
        <v>349.00443000000001</v>
      </c>
      <c r="P761" s="1">
        <f t="shared" si="252"/>
        <v>211.87080999999998</v>
      </c>
      <c r="Q761" s="1">
        <f t="shared" si="253"/>
        <v>1.6472511243998174</v>
      </c>
      <c r="R761" s="1">
        <f t="shared" si="254"/>
        <v>62.224966464912953</v>
      </c>
      <c r="S761" s="1">
        <f t="shared" si="255"/>
        <v>75.660981389931862</v>
      </c>
      <c r="T761" s="1">
        <f t="shared" si="256"/>
        <v>41.058368316358177</v>
      </c>
      <c r="U761" s="1">
        <f t="shared" si="257"/>
        <v>0.61170519415829583</v>
      </c>
      <c r="V761" s="1">
        <f t="shared" si="258"/>
        <v>0.79812930636221657</v>
      </c>
      <c r="W761" s="1">
        <f t="shared" si="259"/>
        <v>0.80816050515461113</v>
      </c>
      <c r="X761" s="1" t="b">
        <f t="shared" si="245"/>
        <v>0</v>
      </c>
      <c r="Y761" s="1" t="b">
        <f t="shared" si="246"/>
        <v>0</v>
      </c>
      <c r="Z761" s="1" t="b">
        <f t="shared" si="247"/>
        <v>0</v>
      </c>
      <c r="AA761" s="1" t="b">
        <f t="shared" si="248"/>
        <v>1</v>
      </c>
      <c r="AB761" s="1" t="str">
        <f t="shared" si="260"/>
        <v/>
      </c>
      <c r="AC761" s="1" t="str">
        <f t="shared" si="261"/>
        <v/>
      </c>
      <c r="AD761" s="1">
        <f t="shared" si="262"/>
        <v>0</v>
      </c>
      <c r="AE761" s="1">
        <f t="shared" si="263"/>
        <v>0</v>
      </c>
      <c r="AF761" s="1">
        <f>SUM($AE$2:AE760)</f>
        <v>53.160000000000082</v>
      </c>
    </row>
    <row r="762" spans="1:32" x14ac:dyDescent="0.25">
      <c r="A762" t="s">
        <v>8</v>
      </c>
      <c r="B762" t="s">
        <v>768</v>
      </c>
      <c r="C762">
        <v>269.62</v>
      </c>
      <c r="D762">
        <v>266.95999999999998</v>
      </c>
      <c r="E762">
        <v>269.99</v>
      </c>
      <c r="F762">
        <v>265.55</v>
      </c>
      <c r="G762">
        <v>97912</v>
      </c>
      <c r="H762" s="1">
        <f t="shared" si="241"/>
        <v>263.78653759223869</v>
      </c>
      <c r="I762" s="1">
        <f t="shared" si="242"/>
        <v>261.88246014758198</v>
      </c>
      <c r="J762" s="1">
        <f t="shared" si="243"/>
        <v>260.86197419685089</v>
      </c>
      <c r="K762" s="1">
        <f t="shared" si="244"/>
        <v>259.00289123750059</v>
      </c>
      <c r="L762">
        <v>1.34</v>
      </c>
      <c r="M762" s="1">
        <f t="shared" si="249"/>
        <v>352.99620000000004</v>
      </c>
      <c r="N762" s="1">
        <f t="shared" si="250"/>
        <v>0</v>
      </c>
      <c r="O762" s="1">
        <f t="shared" si="251"/>
        <v>357.93452285714289</v>
      </c>
      <c r="P762" s="1">
        <f t="shared" si="252"/>
        <v>211.87080999999998</v>
      </c>
      <c r="Q762" s="1">
        <f t="shared" si="253"/>
        <v>1.689399888814995</v>
      </c>
      <c r="R762" s="1">
        <f t="shared" si="254"/>
        <v>62.816983663942196</v>
      </c>
      <c r="S762" s="1">
        <f t="shared" si="255"/>
        <v>75.660981389931862</v>
      </c>
      <c r="T762" s="1">
        <f t="shared" si="256"/>
        <v>59.093338548354069</v>
      </c>
      <c r="U762" s="1">
        <f t="shared" si="257"/>
        <v>0.22475406738267853</v>
      </c>
      <c r="V762" s="1">
        <f t="shared" si="258"/>
        <v>0.41822963077048719</v>
      </c>
      <c r="W762" s="1">
        <f t="shared" si="259"/>
        <v>0.66547234257074817</v>
      </c>
      <c r="X762" s="1" t="b">
        <f t="shared" si="245"/>
        <v>1</v>
      </c>
      <c r="Y762" s="1" t="b">
        <f t="shared" si="246"/>
        <v>1</v>
      </c>
      <c r="Z762" s="1" t="b">
        <f t="shared" si="247"/>
        <v>0</v>
      </c>
      <c r="AA762" s="1" t="b">
        <f t="shared" si="248"/>
        <v>1</v>
      </c>
      <c r="AB762" s="1" t="str">
        <f t="shared" si="260"/>
        <v/>
      </c>
      <c r="AC762" s="1" t="str">
        <f t="shared" si="261"/>
        <v/>
      </c>
      <c r="AD762" s="1">
        <f t="shared" si="262"/>
        <v>0</v>
      </c>
      <c r="AE762" s="1">
        <f t="shared" si="263"/>
        <v>0</v>
      </c>
      <c r="AF762" s="1">
        <f>SUM($AE$2:AE761)</f>
        <v>53.160000000000082</v>
      </c>
    </row>
    <row r="763" spans="1:32" x14ac:dyDescent="0.25">
      <c r="A763" t="s">
        <v>8</v>
      </c>
      <c r="B763" t="s">
        <v>769</v>
      </c>
      <c r="C763">
        <v>264.68</v>
      </c>
      <c r="D763">
        <v>265.67</v>
      </c>
      <c r="E763">
        <v>266.45</v>
      </c>
      <c r="F763">
        <v>263.20999999999998</v>
      </c>
      <c r="G763">
        <v>65134</v>
      </c>
      <c r="H763" s="1">
        <f t="shared" si="241"/>
        <v>264.72826879611932</v>
      </c>
      <c r="I763" s="1">
        <f t="shared" si="242"/>
        <v>264.16323007379094</v>
      </c>
      <c r="J763" s="1">
        <f t="shared" si="243"/>
        <v>263.86039886313131</v>
      </c>
      <c r="K763" s="1">
        <f t="shared" si="244"/>
        <v>261.92014711128763</v>
      </c>
      <c r="L763">
        <v>-0.48299999999999998</v>
      </c>
      <c r="M763" s="1">
        <f t="shared" si="249"/>
        <v>0</v>
      </c>
      <c r="N763" s="1">
        <f t="shared" si="250"/>
        <v>128.94167999999999</v>
      </c>
      <c r="O763" s="1">
        <f t="shared" si="251"/>
        <v>379.71210571428571</v>
      </c>
      <c r="P763" s="1">
        <f t="shared" si="252"/>
        <v>211.87080999999998</v>
      </c>
      <c r="Q763" s="1">
        <f t="shared" si="253"/>
        <v>1.792186973346096</v>
      </c>
      <c r="R763" s="1">
        <f t="shared" si="254"/>
        <v>64.185779478742376</v>
      </c>
      <c r="S763" s="1">
        <f t="shared" si="255"/>
        <v>75.660981389931862</v>
      </c>
      <c r="T763" s="1">
        <f t="shared" si="256"/>
        <v>59.093338548354069</v>
      </c>
      <c r="U763" s="1">
        <f t="shared" si="257"/>
        <v>0.30737268898677778</v>
      </c>
      <c r="V763" s="1">
        <f t="shared" si="258"/>
        <v>0.26606337818472814</v>
      </c>
      <c r="W763" s="1">
        <f t="shared" si="259"/>
        <v>0.53209634227347236</v>
      </c>
      <c r="X763" s="1" t="b">
        <f t="shared" si="245"/>
        <v>1</v>
      </c>
      <c r="Y763" s="1" t="b">
        <f t="shared" si="246"/>
        <v>0</v>
      </c>
      <c r="Z763" s="1" t="b">
        <f t="shared" si="247"/>
        <v>0</v>
      </c>
      <c r="AA763" s="1" t="b">
        <f t="shared" si="248"/>
        <v>1</v>
      </c>
      <c r="AB763" s="1" t="str">
        <f t="shared" si="260"/>
        <v/>
      </c>
      <c r="AC763" s="1" t="str">
        <f t="shared" si="261"/>
        <v/>
      </c>
      <c r="AD763" s="1">
        <f t="shared" si="262"/>
        <v>0</v>
      </c>
      <c r="AE763" s="1">
        <f t="shared" si="263"/>
        <v>0</v>
      </c>
      <c r="AF763" s="1">
        <f>SUM($AE$2:AE762)</f>
        <v>53.160000000000082</v>
      </c>
    </row>
    <row r="764" spans="1:32" x14ac:dyDescent="0.25">
      <c r="A764" t="s">
        <v>8</v>
      </c>
      <c r="B764" t="s">
        <v>770</v>
      </c>
      <c r="C764">
        <v>264.98</v>
      </c>
      <c r="D764">
        <v>262.58999999999997</v>
      </c>
      <c r="E764">
        <v>265</v>
      </c>
      <c r="F764">
        <v>261.82</v>
      </c>
      <c r="G764">
        <v>66636</v>
      </c>
      <c r="H764" s="1">
        <f t="shared" si="241"/>
        <v>263.65913439805968</v>
      </c>
      <c r="I764" s="1">
        <f t="shared" si="242"/>
        <v>264.30061503689546</v>
      </c>
      <c r="J764" s="1">
        <f t="shared" si="243"/>
        <v>264.64441511784014</v>
      </c>
      <c r="K764" s="1">
        <f t="shared" si="244"/>
        <v>264.14757604320596</v>
      </c>
      <c r="L764">
        <v>-1.159</v>
      </c>
      <c r="M764" s="1">
        <f t="shared" si="249"/>
        <v>0</v>
      </c>
      <c r="N764" s="1">
        <f t="shared" si="250"/>
        <v>307.91153000000003</v>
      </c>
      <c r="O764" s="1">
        <f t="shared" si="251"/>
        <v>321.21214571428573</v>
      </c>
      <c r="P764" s="1">
        <f t="shared" si="252"/>
        <v>221.08093</v>
      </c>
      <c r="Q764" s="1">
        <f t="shared" si="253"/>
        <v>1.4529165664098018</v>
      </c>
      <c r="R764" s="1">
        <f t="shared" si="254"/>
        <v>59.232204890537936</v>
      </c>
      <c r="S764" s="1">
        <f t="shared" si="255"/>
        <v>75.660981389931862</v>
      </c>
      <c r="T764" s="1">
        <f t="shared" si="256"/>
        <v>59.093338548354069</v>
      </c>
      <c r="U764" s="1">
        <f t="shared" si="257"/>
        <v>8.3817802877408278E-3</v>
      </c>
      <c r="V764" s="1">
        <f t="shared" si="258"/>
        <v>0.15787723463725931</v>
      </c>
      <c r="W764" s="1">
        <f t="shared" si="259"/>
        <v>0.28805343270387324</v>
      </c>
      <c r="X764" s="1" t="b">
        <f t="shared" si="245"/>
        <v>0</v>
      </c>
      <c r="Y764" s="1" t="b">
        <f t="shared" si="246"/>
        <v>1</v>
      </c>
      <c r="Z764" s="1" t="b">
        <f t="shared" si="247"/>
        <v>0</v>
      </c>
      <c r="AA764" s="1" t="b">
        <f t="shared" si="248"/>
        <v>1</v>
      </c>
      <c r="AB764" s="1" t="str">
        <f t="shared" si="260"/>
        <v/>
      </c>
      <c r="AC764" s="1" t="str">
        <f t="shared" si="261"/>
        <v/>
      </c>
      <c r="AD764" s="1">
        <f t="shared" si="262"/>
        <v>0</v>
      </c>
      <c r="AE764" s="1">
        <f t="shared" si="263"/>
        <v>0</v>
      </c>
      <c r="AF764" s="1">
        <f>SUM($AE$2:AE763)</f>
        <v>53.160000000000082</v>
      </c>
    </row>
    <row r="765" spans="1:32" x14ac:dyDescent="0.25">
      <c r="A765" t="s">
        <v>8</v>
      </c>
      <c r="B765" t="s">
        <v>771</v>
      </c>
      <c r="C765">
        <v>263</v>
      </c>
      <c r="D765">
        <v>266.49</v>
      </c>
      <c r="E765">
        <v>267.2</v>
      </c>
      <c r="F765">
        <v>262.54000000000002</v>
      </c>
      <c r="G765">
        <v>69774</v>
      </c>
      <c r="H765" s="1">
        <f t="shared" si="241"/>
        <v>265.07456719902984</v>
      </c>
      <c r="I765" s="1">
        <f t="shared" si="242"/>
        <v>264.22530751844772</v>
      </c>
      <c r="J765" s="1">
        <f t="shared" si="243"/>
        <v>263.77014873539071</v>
      </c>
      <c r="K765" s="1">
        <f t="shared" si="244"/>
        <v>264.32239996190151</v>
      </c>
      <c r="L765">
        <v>1.4850000000000001</v>
      </c>
      <c r="M765" s="1">
        <f t="shared" si="249"/>
        <v>389.94614999999999</v>
      </c>
      <c r="N765" s="1">
        <f t="shared" si="250"/>
        <v>0</v>
      </c>
      <c r="O765" s="1">
        <f t="shared" si="251"/>
        <v>222.34964571428571</v>
      </c>
      <c r="P765" s="1">
        <f t="shared" si="252"/>
        <v>243.07461071428568</v>
      </c>
      <c r="Q765" s="1">
        <f t="shared" si="253"/>
        <v>0.91473825695288069</v>
      </c>
      <c r="R765" s="1">
        <f t="shared" si="254"/>
        <v>47.773540515589708</v>
      </c>
      <c r="S765" s="1">
        <f t="shared" si="255"/>
        <v>75.660981389931862</v>
      </c>
      <c r="T765" s="1">
        <f t="shared" si="256"/>
        <v>47.773540515589708</v>
      </c>
      <c r="U765" s="1">
        <f t="shared" si="257"/>
        <v>0</v>
      </c>
      <c r="V765" s="1">
        <f t="shared" si="258"/>
        <v>4.1908901438704139E-3</v>
      </c>
      <c r="W765" s="1">
        <f t="shared" si="259"/>
        <v>0.13512713416429928</v>
      </c>
      <c r="X765" s="1" t="b">
        <f t="shared" si="245"/>
        <v>0</v>
      </c>
      <c r="Y765" s="1" t="b">
        <f t="shared" si="246"/>
        <v>1</v>
      </c>
      <c r="Z765" s="1" t="b">
        <f t="shared" si="247"/>
        <v>0</v>
      </c>
      <c r="AA765" s="1" t="b">
        <f t="shared" si="248"/>
        <v>1</v>
      </c>
      <c r="AB765" s="1" t="str">
        <f t="shared" si="260"/>
        <v/>
      </c>
      <c r="AC765" s="1" t="str">
        <f t="shared" si="261"/>
        <v/>
      </c>
      <c r="AD765" s="1">
        <f t="shared" si="262"/>
        <v>0</v>
      </c>
      <c r="AE765" s="1">
        <f t="shared" si="263"/>
        <v>0</v>
      </c>
      <c r="AF765" s="1">
        <f>SUM($AE$2:AE764)</f>
        <v>53.160000000000082</v>
      </c>
    </row>
    <row r="766" spans="1:32" x14ac:dyDescent="0.25">
      <c r="A766" t="s">
        <v>8</v>
      </c>
      <c r="B766" t="s">
        <v>772</v>
      </c>
      <c r="C766">
        <v>268.7</v>
      </c>
      <c r="D766">
        <v>267.79000000000002</v>
      </c>
      <c r="E766">
        <v>270.39999999999998</v>
      </c>
      <c r="F766">
        <v>264.60000000000002</v>
      </c>
      <c r="G766">
        <v>77763</v>
      </c>
      <c r="H766" s="1">
        <f t="shared" si="241"/>
        <v>266.4322835995149</v>
      </c>
      <c r="I766" s="1">
        <f t="shared" si="242"/>
        <v>265.61765375922391</v>
      </c>
      <c r="J766" s="1">
        <f t="shared" si="243"/>
        <v>265.1810547598522</v>
      </c>
      <c r="K766" s="1">
        <f t="shared" si="244"/>
        <v>264.26077709537861</v>
      </c>
      <c r="L766">
        <v>0.48799999999999999</v>
      </c>
      <c r="M766" s="1">
        <f t="shared" si="249"/>
        <v>130.04712000000001</v>
      </c>
      <c r="N766" s="1">
        <f t="shared" si="250"/>
        <v>0</v>
      </c>
      <c r="O766" s="1">
        <f t="shared" si="251"/>
        <v>250.20294214285715</v>
      </c>
      <c r="P766" s="1">
        <f t="shared" si="252"/>
        <v>203.85794499999997</v>
      </c>
      <c r="Q766" s="1">
        <f t="shared" si="253"/>
        <v>1.2273396660741243</v>
      </c>
      <c r="R766" s="1">
        <f t="shared" si="254"/>
        <v>55.103390146030804</v>
      </c>
      <c r="S766" s="1">
        <f t="shared" si="255"/>
        <v>75.660981389931862</v>
      </c>
      <c r="T766" s="1">
        <f t="shared" si="256"/>
        <v>47.773540515589708</v>
      </c>
      <c r="U766" s="1">
        <f t="shared" si="257"/>
        <v>0.26283694023659682</v>
      </c>
      <c r="V766" s="1">
        <f t="shared" si="258"/>
        <v>0.13141847011829841</v>
      </c>
      <c r="W766" s="1">
        <f t="shared" si="259"/>
        <v>0.14464785237777886</v>
      </c>
      <c r="X766" s="1" t="b">
        <f t="shared" si="245"/>
        <v>1</v>
      </c>
      <c r="Y766" s="1" t="b">
        <f t="shared" si="246"/>
        <v>1</v>
      </c>
      <c r="Z766" s="1" t="b">
        <f t="shared" si="247"/>
        <v>0</v>
      </c>
      <c r="AA766" s="1" t="b">
        <f t="shared" si="248"/>
        <v>1</v>
      </c>
      <c r="AB766" s="1" t="str">
        <f t="shared" si="260"/>
        <v/>
      </c>
      <c r="AC766" s="1" t="str">
        <f t="shared" si="261"/>
        <v/>
      </c>
      <c r="AD766" s="1">
        <f t="shared" si="262"/>
        <v>0</v>
      </c>
      <c r="AE766" s="1">
        <f t="shared" si="263"/>
        <v>0</v>
      </c>
      <c r="AF766" s="1">
        <f>SUM($AE$2:AE765)</f>
        <v>53.160000000000082</v>
      </c>
    </row>
    <row r="767" spans="1:32" x14ac:dyDescent="0.25">
      <c r="A767" t="s">
        <v>8</v>
      </c>
      <c r="B767" t="s">
        <v>773</v>
      </c>
      <c r="C767">
        <v>268.75</v>
      </c>
      <c r="D767">
        <v>268.93</v>
      </c>
      <c r="E767">
        <v>274.26</v>
      </c>
      <c r="F767">
        <v>267.2</v>
      </c>
      <c r="G767">
        <v>108942</v>
      </c>
      <c r="H767" s="1">
        <f t="shared" si="241"/>
        <v>267.68114179975748</v>
      </c>
      <c r="I767" s="1">
        <f t="shared" si="242"/>
        <v>266.93182687961195</v>
      </c>
      <c r="J767" s="1">
        <f t="shared" si="243"/>
        <v>266.53023326227901</v>
      </c>
      <c r="K767" s="1">
        <f t="shared" si="244"/>
        <v>265.65061242828637</v>
      </c>
      <c r="L767">
        <v>0.42599999999999999</v>
      </c>
      <c r="M767" s="1">
        <f t="shared" si="249"/>
        <v>114.07854</v>
      </c>
      <c r="N767" s="1">
        <f t="shared" si="250"/>
        <v>0</v>
      </c>
      <c r="O767" s="1">
        <f t="shared" si="251"/>
        <v>259.49202214285714</v>
      </c>
      <c r="P767" s="1">
        <f t="shared" si="252"/>
        <v>193.9965164285714</v>
      </c>
      <c r="Q767" s="1">
        <f t="shared" si="253"/>
        <v>1.337611761901925</v>
      </c>
      <c r="R767" s="1">
        <f t="shared" si="254"/>
        <v>57.221296697002366</v>
      </c>
      <c r="S767" s="1">
        <f t="shared" si="255"/>
        <v>75.660981389931862</v>
      </c>
      <c r="T767" s="1">
        <f t="shared" si="256"/>
        <v>47.773540515589708</v>
      </c>
      <c r="U767" s="1">
        <f t="shared" si="257"/>
        <v>0.33878175570082758</v>
      </c>
      <c r="V767" s="1">
        <f t="shared" si="258"/>
        <v>0.30080934796871217</v>
      </c>
      <c r="W767" s="1">
        <f t="shared" si="259"/>
        <v>0.15250011905629129</v>
      </c>
      <c r="X767" s="1" t="b">
        <f t="shared" si="245"/>
        <v>1</v>
      </c>
      <c r="Y767" s="1" t="b">
        <f t="shared" si="246"/>
        <v>0</v>
      </c>
      <c r="Z767" s="1" t="b">
        <f t="shared" si="247"/>
        <v>1</v>
      </c>
      <c r="AA767" s="1" t="b">
        <f t="shared" si="248"/>
        <v>0</v>
      </c>
      <c r="AB767" s="1" t="str">
        <f t="shared" si="260"/>
        <v/>
      </c>
      <c r="AC767" s="1" t="str">
        <f t="shared" si="261"/>
        <v/>
      </c>
      <c r="AD767" s="1">
        <f t="shared" si="262"/>
        <v>0</v>
      </c>
      <c r="AE767" s="1">
        <f t="shared" si="263"/>
        <v>0</v>
      </c>
      <c r="AF767" s="1">
        <f>SUM($AE$2:AE766)</f>
        <v>53.160000000000082</v>
      </c>
    </row>
    <row r="768" spans="1:32" x14ac:dyDescent="0.25">
      <c r="A768" t="s">
        <v>8</v>
      </c>
      <c r="B768" t="s">
        <v>774</v>
      </c>
      <c r="C768">
        <v>269.08999999999997</v>
      </c>
      <c r="D768">
        <v>267.85000000000002</v>
      </c>
      <c r="E768">
        <v>270.25</v>
      </c>
      <c r="F768">
        <v>265.68</v>
      </c>
      <c r="G768">
        <v>58436</v>
      </c>
      <c r="H768" s="1">
        <f t="shared" si="241"/>
        <v>267.76557089987875</v>
      </c>
      <c r="I768" s="1">
        <f t="shared" si="242"/>
        <v>267.71491343980603</v>
      </c>
      <c r="J768" s="1">
        <f t="shared" si="243"/>
        <v>267.68776368996305</v>
      </c>
      <c r="K768" s="1">
        <f t="shared" si="244"/>
        <v>266.94096293056111</v>
      </c>
      <c r="L768">
        <v>-0.40200000000000002</v>
      </c>
      <c r="M768" s="1">
        <f t="shared" si="249"/>
        <v>0</v>
      </c>
      <c r="N768" s="1">
        <f t="shared" si="250"/>
        <v>108.10986000000001</v>
      </c>
      <c r="O768" s="1">
        <f t="shared" si="251"/>
        <v>247.92995071428572</v>
      </c>
      <c r="P768" s="1">
        <f t="shared" si="252"/>
        <v>193.9965164285714</v>
      </c>
      <c r="Q768" s="1">
        <f t="shared" si="253"/>
        <v>1.2780123853696743</v>
      </c>
      <c r="R768" s="1">
        <f t="shared" si="254"/>
        <v>56.102082393300037</v>
      </c>
      <c r="S768" s="1">
        <f t="shared" si="255"/>
        <v>75.660981389931862</v>
      </c>
      <c r="T768" s="1">
        <f t="shared" si="256"/>
        <v>47.773540515589708</v>
      </c>
      <c r="U768" s="1">
        <f t="shared" si="257"/>
        <v>0.29864848177492709</v>
      </c>
      <c r="V768" s="1">
        <f t="shared" si="258"/>
        <v>0.31871511873787733</v>
      </c>
      <c r="W768" s="1">
        <f t="shared" si="259"/>
        <v>0.22506679442808786</v>
      </c>
      <c r="X768" s="1" t="b">
        <f t="shared" si="245"/>
        <v>1</v>
      </c>
      <c r="Y768" s="1" t="b">
        <f t="shared" si="246"/>
        <v>1</v>
      </c>
      <c r="Z768" s="1" t="b">
        <f t="shared" si="247"/>
        <v>1</v>
      </c>
      <c r="AA768" s="1" t="b">
        <f t="shared" si="248"/>
        <v>0</v>
      </c>
      <c r="AB768" s="1" t="str">
        <f t="shared" si="260"/>
        <v>Buy</v>
      </c>
      <c r="AC768" s="1" t="str">
        <f t="shared" si="261"/>
        <v/>
      </c>
      <c r="AD768" s="1">
        <f t="shared" si="262"/>
        <v>1</v>
      </c>
      <c r="AE768" s="1">
        <f t="shared" si="263"/>
        <v>-268.93</v>
      </c>
      <c r="AF768" s="1">
        <f>SUM($AE$2:AE767)</f>
        <v>53.160000000000082</v>
      </c>
    </row>
    <row r="769" spans="1:32" x14ac:dyDescent="0.25">
      <c r="A769" t="s">
        <v>8</v>
      </c>
      <c r="B769" t="s">
        <v>775</v>
      </c>
      <c r="C769">
        <v>271</v>
      </c>
      <c r="D769">
        <v>270.7</v>
      </c>
      <c r="E769">
        <v>274.29000000000002</v>
      </c>
      <c r="F769">
        <v>270.39999999999998</v>
      </c>
      <c r="G769">
        <v>105079</v>
      </c>
      <c r="H769" s="1">
        <f t="shared" si="241"/>
        <v>269.23278544993934</v>
      </c>
      <c r="I769" s="1">
        <f t="shared" si="242"/>
        <v>268.35245671990299</v>
      </c>
      <c r="J769" s="1">
        <f t="shared" si="243"/>
        <v>267.8806465508639</v>
      </c>
      <c r="K769" s="1">
        <f t="shared" si="244"/>
        <v>267.74461579363879</v>
      </c>
      <c r="L769">
        <v>1.0640000000000001</v>
      </c>
      <c r="M769" s="1">
        <f t="shared" si="249"/>
        <v>284.99240000000003</v>
      </c>
      <c r="N769" s="1">
        <f t="shared" si="250"/>
        <v>0</v>
      </c>
      <c r="O769" s="1">
        <f t="shared" si="251"/>
        <v>215.50016071428573</v>
      </c>
      <c r="P769" s="1">
        <f t="shared" si="252"/>
        <v>201.71864928571426</v>
      </c>
      <c r="Q769" s="1">
        <f t="shared" si="253"/>
        <v>1.0683204625718634</v>
      </c>
      <c r="R769" s="1">
        <f t="shared" si="254"/>
        <v>51.651592773174762</v>
      </c>
      <c r="S769" s="1">
        <f t="shared" si="255"/>
        <v>75.660981389931862</v>
      </c>
      <c r="T769" s="1">
        <f t="shared" si="256"/>
        <v>47.773540515589708</v>
      </c>
      <c r="U769" s="1">
        <f t="shared" si="257"/>
        <v>0.13906088676473202</v>
      </c>
      <c r="V769" s="1">
        <f t="shared" si="258"/>
        <v>0.21885468426982957</v>
      </c>
      <c r="W769" s="1">
        <f t="shared" si="259"/>
        <v>0.25983201611927087</v>
      </c>
      <c r="X769" s="1" t="b">
        <f t="shared" si="245"/>
        <v>1</v>
      </c>
      <c r="Y769" s="1" t="b">
        <f t="shared" si="246"/>
        <v>1</v>
      </c>
      <c r="Z769" s="1" t="b">
        <f t="shared" si="247"/>
        <v>0</v>
      </c>
      <c r="AA769" s="1" t="b">
        <f t="shared" si="248"/>
        <v>1</v>
      </c>
      <c r="AB769" s="1" t="str">
        <f t="shared" si="260"/>
        <v/>
      </c>
      <c r="AC769" s="1" t="str">
        <f t="shared" si="261"/>
        <v>Sell</v>
      </c>
      <c r="AD769" s="1">
        <f t="shared" si="262"/>
        <v>0</v>
      </c>
      <c r="AE769" s="1">
        <f t="shared" si="263"/>
        <v>267.85000000000002</v>
      </c>
      <c r="AF769" s="1">
        <f>SUM($AE$2:AE768)</f>
        <v>-215.76999999999992</v>
      </c>
    </row>
    <row r="770" spans="1:32" x14ac:dyDescent="0.25">
      <c r="A770" t="s">
        <v>8</v>
      </c>
      <c r="B770" t="s">
        <v>776</v>
      </c>
      <c r="C770">
        <v>270.89999999999998</v>
      </c>
      <c r="D770">
        <v>270.83</v>
      </c>
      <c r="E770">
        <v>272.32</v>
      </c>
      <c r="F770">
        <v>267.81</v>
      </c>
      <c r="G770">
        <v>84845</v>
      </c>
      <c r="H770" s="1">
        <f t="shared" si="241"/>
        <v>270.03139272496969</v>
      </c>
      <c r="I770" s="1">
        <f t="shared" si="242"/>
        <v>269.55222835995147</v>
      </c>
      <c r="J770" s="1">
        <f t="shared" si="243"/>
        <v>269.29542131464763</v>
      </c>
      <c r="K770" s="1">
        <f t="shared" si="244"/>
        <v>268.37710889184427</v>
      </c>
      <c r="L770">
        <v>4.8000000000000001E-2</v>
      </c>
      <c r="M770" s="1">
        <f t="shared" si="249"/>
        <v>12.993599999999999</v>
      </c>
      <c r="N770" s="1">
        <f t="shared" si="250"/>
        <v>0</v>
      </c>
      <c r="O770" s="1">
        <f t="shared" si="251"/>
        <v>235.85676071428571</v>
      </c>
      <c r="P770" s="1">
        <f t="shared" si="252"/>
        <v>161.22283214285713</v>
      </c>
      <c r="Q770" s="1">
        <f t="shared" si="253"/>
        <v>1.4629240634186143</v>
      </c>
      <c r="R770" s="1">
        <f t="shared" si="254"/>
        <v>59.397854978445046</v>
      </c>
      <c r="S770" s="1">
        <f t="shared" si="255"/>
        <v>75.047215741105973</v>
      </c>
      <c r="T770" s="1">
        <f t="shared" si="256"/>
        <v>47.773540515589708</v>
      </c>
      <c r="U770" s="1">
        <f t="shared" si="257"/>
        <v>0.42621004931451445</v>
      </c>
      <c r="V770" s="1">
        <f t="shared" si="258"/>
        <v>0.28263546803962325</v>
      </c>
      <c r="W770" s="1">
        <f t="shared" si="259"/>
        <v>0.30067529338875032</v>
      </c>
      <c r="X770" s="1" t="b">
        <f t="shared" si="245"/>
        <v>1</v>
      </c>
      <c r="Y770" s="1" t="b">
        <f t="shared" si="246"/>
        <v>0</v>
      </c>
      <c r="Z770" s="1" t="b">
        <f t="shared" si="247"/>
        <v>0</v>
      </c>
      <c r="AA770" s="1" t="b">
        <f t="shared" si="248"/>
        <v>1</v>
      </c>
      <c r="AB770" s="1" t="str">
        <f t="shared" si="260"/>
        <v/>
      </c>
      <c r="AC770" s="1" t="str">
        <f t="shared" si="261"/>
        <v/>
      </c>
      <c r="AD770" s="1">
        <f t="shared" si="262"/>
        <v>0</v>
      </c>
      <c r="AE770" s="1">
        <f t="shared" si="263"/>
        <v>0</v>
      </c>
      <c r="AF770" s="1">
        <f>SUM($AE$2:AE769)</f>
        <v>52.080000000000098</v>
      </c>
    </row>
    <row r="771" spans="1:32" x14ac:dyDescent="0.25">
      <c r="A771" t="s">
        <v>8</v>
      </c>
      <c r="B771" t="s">
        <v>777</v>
      </c>
      <c r="C771">
        <v>265.23</v>
      </c>
      <c r="D771">
        <v>264.51</v>
      </c>
      <c r="E771">
        <v>266.18</v>
      </c>
      <c r="F771">
        <v>262.33</v>
      </c>
      <c r="G771">
        <v>81383</v>
      </c>
      <c r="H771" s="1">
        <f t="shared" si="241"/>
        <v>267.27069636248484</v>
      </c>
      <c r="I771" s="1">
        <f t="shared" si="242"/>
        <v>268.92711417997577</v>
      </c>
      <c r="J771" s="1">
        <f t="shared" si="243"/>
        <v>269.8148675200689</v>
      </c>
      <c r="K771" s="1">
        <f t="shared" si="244"/>
        <v>269.50205693348431</v>
      </c>
      <c r="L771">
        <v>-2.3340000000000001</v>
      </c>
      <c r="M771" s="1">
        <f t="shared" si="249"/>
        <v>0</v>
      </c>
      <c r="N771" s="1">
        <f t="shared" si="250"/>
        <v>632.11721999999997</v>
      </c>
      <c r="O771" s="1">
        <f t="shared" si="251"/>
        <v>233.14137499999998</v>
      </c>
      <c r="P771" s="1">
        <f t="shared" si="252"/>
        <v>161.22283214285713</v>
      </c>
      <c r="Q771" s="1">
        <f t="shared" si="253"/>
        <v>1.4460816244278409</v>
      </c>
      <c r="R771" s="1">
        <f t="shared" si="254"/>
        <v>59.118289839002884</v>
      </c>
      <c r="S771" s="1">
        <f t="shared" si="255"/>
        <v>75.047215741105973</v>
      </c>
      <c r="T771" s="1">
        <f t="shared" si="256"/>
        <v>47.773540515589708</v>
      </c>
      <c r="U771" s="1">
        <f t="shared" si="257"/>
        <v>0.41595968381992898</v>
      </c>
      <c r="V771" s="1">
        <f t="shared" si="258"/>
        <v>0.42108486656722172</v>
      </c>
      <c r="W771" s="1">
        <f t="shared" si="259"/>
        <v>0.31996977541852567</v>
      </c>
      <c r="X771" s="1" t="b">
        <f t="shared" si="245"/>
        <v>0</v>
      </c>
      <c r="Y771" s="1" t="b">
        <f t="shared" si="246"/>
        <v>0</v>
      </c>
      <c r="Z771" s="1" t="b">
        <f t="shared" si="247"/>
        <v>1</v>
      </c>
      <c r="AA771" s="1" t="b">
        <f t="shared" si="248"/>
        <v>0</v>
      </c>
      <c r="AB771" s="1" t="str">
        <f t="shared" si="260"/>
        <v/>
      </c>
      <c r="AC771" s="1" t="str">
        <f t="shared" si="261"/>
        <v/>
      </c>
      <c r="AD771" s="1">
        <f t="shared" si="262"/>
        <v>0</v>
      </c>
      <c r="AE771" s="1">
        <f t="shared" si="263"/>
        <v>0</v>
      </c>
      <c r="AF771" s="1">
        <f>SUM($AE$2:AE770)</f>
        <v>52.080000000000098</v>
      </c>
    </row>
    <row r="772" spans="1:32" x14ac:dyDescent="0.25">
      <c r="A772" t="s">
        <v>8</v>
      </c>
      <c r="B772" t="s">
        <v>778</v>
      </c>
      <c r="C772">
        <v>266.05</v>
      </c>
      <c r="D772">
        <v>263.58999999999997</v>
      </c>
      <c r="E772">
        <v>269.39</v>
      </c>
      <c r="F772">
        <v>262.85000000000002</v>
      </c>
      <c r="G772">
        <v>81205</v>
      </c>
      <c r="H772" s="1">
        <f t="shared" ref="H772:H835" si="264">($D772*(2/(3+1))) +(H771*(1-(2/(3+1))))</f>
        <v>265.43034818124238</v>
      </c>
      <c r="I772" s="1">
        <f t="shared" ref="I772:I835" si="265">($D772*(2/(9+1))) +(H771*(1-(2/(9+1))))</f>
        <v>266.53455708998791</v>
      </c>
      <c r="J772" s="1">
        <f t="shared" ref="J772:J835" si="266">($D772*(2/(50+1))) +(H771*(1-(2/(50+1))))</f>
        <v>267.12635532866187</v>
      </c>
      <c r="K772" s="1">
        <f t="shared" ref="K772:K835" si="267">($D772*(2/(200+1))) +(I771*(1-(2/(200+1))))</f>
        <v>268.8740085662447</v>
      </c>
      <c r="L772">
        <v>-0.34799999999999998</v>
      </c>
      <c r="M772" s="1">
        <f t="shared" si="249"/>
        <v>0</v>
      </c>
      <c r="N772" s="1">
        <f t="shared" si="250"/>
        <v>92.049479999999988</v>
      </c>
      <c r="O772" s="1">
        <f t="shared" si="251"/>
        <v>233.14137499999998</v>
      </c>
      <c r="P772" s="1">
        <f t="shared" si="252"/>
        <v>156.86691357142857</v>
      </c>
      <c r="Q772" s="1">
        <f t="shared" si="253"/>
        <v>1.486236770342525</v>
      </c>
      <c r="R772" s="1">
        <f t="shared" si="254"/>
        <v>59.778569284765602</v>
      </c>
      <c r="S772" s="1">
        <f t="shared" si="255"/>
        <v>75.047215741105973</v>
      </c>
      <c r="T772" s="1">
        <f t="shared" si="256"/>
        <v>47.773540515589708</v>
      </c>
      <c r="U772" s="1">
        <f t="shared" si="257"/>
        <v>0.440169088687557</v>
      </c>
      <c r="V772" s="1">
        <f t="shared" si="258"/>
        <v>0.42806438625374299</v>
      </c>
      <c r="W772" s="1">
        <f t="shared" si="259"/>
        <v>0.35534992714668312</v>
      </c>
      <c r="X772" s="1" t="b">
        <f t="shared" ref="X772:X835" si="268">IF(AND((I772&gt;J772),(J772&gt;K772)),TRUE,FALSE)</f>
        <v>0</v>
      </c>
      <c r="Y772" s="1" t="b">
        <f t="shared" ref="Y772:Y835" si="269">IF(U772&lt;0.3,TRUE,FALSE)</f>
        <v>0</v>
      </c>
      <c r="Z772" s="1" t="b">
        <f t="shared" ref="Z772:Z835" si="270">IF(V772&gt;W772,TRUE,FALSE)</f>
        <v>1</v>
      </c>
      <c r="AA772" s="1" t="b">
        <f t="shared" ref="AA772:AA835" si="271">IF(V772&lt;W772,TRUE,FALSE)</f>
        <v>0</v>
      </c>
      <c r="AB772" s="1" t="str">
        <f t="shared" si="260"/>
        <v/>
      </c>
      <c r="AC772" s="1" t="str">
        <f t="shared" si="261"/>
        <v/>
      </c>
      <c r="AD772" s="1">
        <f t="shared" si="262"/>
        <v>0</v>
      </c>
      <c r="AE772" s="1">
        <f t="shared" si="263"/>
        <v>0</v>
      </c>
      <c r="AF772" s="1">
        <f>SUM($AE$2:AE771)</f>
        <v>52.080000000000098</v>
      </c>
    </row>
    <row r="773" spans="1:32" x14ac:dyDescent="0.25">
      <c r="A773" t="s">
        <v>8</v>
      </c>
      <c r="B773" t="s">
        <v>779</v>
      </c>
      <c r="C773">
        <v>257.99</v>
      </c>
      <c r="D773">
        <v>254</v>
      </c>
      <c r="E773">
        <v>259.45999999999998</v>
      </c>
      <c r="F773">
        <v>254</v>
      </c>
      <c r="G773">
        <v>95973</v>
      </c>
      <c r="H773" s="1">
        <f t="shared" si="264"/>
        <v>259.71517409062119</v>
      </c>
      <c r="I773" s="1">
        <f t="shared" si="265"/>
        <v>263.14427854499394</v>
      </c>
      <c r="J773" s="1">
        <f t="shared" si="266"/>
        <v>264.98209923295838</v>
      </c>
      <c r="K773" s="1">
        <f t="shared" si="267"/>
        <v>266.40983512889352</v>
      </c>
      <c r="L773">
        <v>-3.6379999999999999</v>
      </c>
      <c r="M773" s="1">
        <f t="shared" ref="M773:M836" si="272">IF(L773&gt;0,L773*D772,0)</f>
        <v>0</v>
      </c>
      <c r="N773" s="1">
        <f t="shared" ref="N773:N836" si="273">IF(L773&lt;0,L773*D772*-1,0)</f>
        <v>958.9404199999999</v>
      </c>
      <c r="O773" s="1">
        <f t="shared" si="251"/>
        <v>155.57817928571427</v>
      </c>
      <c r="P773" s="1">
        <f t="shared" si="252"/>
        <v>163.44187642857145</v>
      </c>
      <c r="Q773" s="1">
        <f t="shared" si="253"/>
        <v>0.95188688899876994</v>
      </c>
      <c r="R773" s="1">
        <f t="shared" si="254"/>
        <v>48.767523075430105</v>
      </c>
      <c r="S773" s="1">
        <f t="shared" si="255"/>
        <v>75.047215741105973</v>
      </c>
      <c r="T773" s="1">
        <f t="shared" si="256"/>
        <v>47.773540515589708</v>
      </c>
      <c r="U773" s="1">
        <f t="shared" si="257"/>
        <v>3.6444760437363534E-2</v>
      </c>
      <c r="V773" s="1">
        <f t="shared" si="258"/>
        <v>0.23830692456246028</v>
      </c>
      <c r="W773" s="1">
        <f t="shared" si="259"/>
        <v>0.32969589556484097</v>
      </c>
      <c r="X773" s="1" t="b">
        <f t="shared" si="268"/>
        <v>0</v>
      </c>
      <c r="Y773" s="1" t="b">
        <f t="shared" si="269"/>
        <v>1</v>
      </c>
      <c r="Z773" s="1" t="b">
        <f t="shared" si="270"/>
        <v>0</v>
      </c>
      <c r="AA773" s="1" t="b">
        <f t="shared" si="271"/>
        <v>1</v>
      </c>
      <c r="AB773" s="1" t="str">
        <f t="shared" si="260"/>
        <v/>
      </c>
      <c r="AC773" s="1" t="str">
        <f t="shared" si="261"/>
        <v/>
      </c>
      <c r="AD773" s="1">
        <f t="shared" si="262"/>
        <v>0</v>
      </c>
      <c r="AE773" s="1">
        <f t="shared" si="263"/>
        <v>0</v>
      </c>
      <c r="AF773" s="1">
        <f>SUM($AE$2:AE772)</f>
        <v>52.080000000000098</v>
      </c>
    </row>
    <row r="774" spans="1:32" x14ac:dyDescent="0.25">
      <c r="A774" t="s">
        <v>8</v>
      </c>
      <c r="B774" t="s">
        <v>780</v>
      </c>
      <c r="C774">
        <v>247.29</v>
      </c>
      <c r="D774">
        <v>252.75</v>
      </c>
      <c r="E774">
        <v>254.9</v>
      </c>
      <c r="F774">
        <v>241.62</v>
      </c>
      <c r="G774">
        <v>102386</v>
      </c>
      <c r="H774" s="1">
        <f t="shared" si="264"/>
        <v>256.23258704531059</v>
      </c>
      <c r="I774" s="1">
        <f t="shared" si="265"/>
        <v>258.32213927249694</v>
      </c>
      <c r="J774" s="1">
        <f t="shared" si="266"/>
        <v>259.44203000863604</v>
      </c>
      <c r="K774" s="1">
        <f t="shared" si="267"/>
        <v>263.04085288782983</v>
      </c>
      <c r="L774">
        <v>-0.49199999999999999</v>
      </c>
      <c r="M774" s="1">
        <f t="shared" si="272"/>
        <v>0</v>
      </c>
      <c r="N774" s="1">
        <f t="shared" si="273"/>
        <v>124.968</v>
      </c>
      <c r="O774" s="1">
        <f t="shared" si="251"/>
        <v>155.57817928571427</v>
      </c>
      <c r="P774" s="1">
        <f t="shared" si="252"/>
        <v>159.14787071428569</v>
      </c>
      <c r="Q774" s="1">
        <f t="shared" si="253"/>
        <v>0.97756997054029082</v>
      </c>
      <c r="R774" s="1">
        <f t="shared" si="254"/>
        <v>49.43288910648301</v>
      </c>
      <c r="S774" s="1">
        <f t="shared" si="255"/>
        <v>64.185779478742376</v>
      </c>
      <c r="T774" s="1">
        <f t="shared" si="256"/>
        <v>47.773540515589708</v>
      </c>
      <c r="U774" s="1">
        <f t="shared" si="257"/>
        <v>0.10110434015850775</v>
      </c>
      <c r="V774" s="1">
        <f t="shared" si="258"/>
        <v>6.8774550297935638E-2</v>
      </c>
      <c r="W774" s="1">
        <f t="shared" si="259"/>
        <v>0.24841946827583933</v>
      </c>
      <c r="X774" s="1" t="b">
        <f t="shared" si="268"/>
        <v>0</v>
      </c>
      <c r="Y774" s="1" t="b">
        <f t="shared" si="269"/>
        <v>1</v>
      </c>
      <c r="Z774" s="1" t="b">
        <f t="shared" si="270"/>
        <v>0</v>
      </c>
      <c r="AA774" s="1" t="b">
        <f t="shared" si="271"/>
        <v>1</v>
      </c>
      <c r="AB774" s="1" t="str">
        <f t="shared" si="260"/>
        <v/>
      </c>
      <c r="AC774" s="1" t="str">
        <f t="shared" si="261"/>
        <v/>
      </c>
      <c r="AD774" s="1">
        <f t="shared" si="262"/>
        <v>0</v>
      </c>
      <c r="AE774" s="1">
        <f t="shared" si="263"/>
        <v>0</v>
      </c>
      <c r="AF774" s="1">
        <f>SUM($AE$2:AE773)</f>
        <v>52.080000000000098</v>
      </c>
    </row>
    <row r="775" spans="1:32" x14ac:dyDescent="0.25">
      <c r="A775" t="s">
        <v>8</v>
      </c>
      <c r="B775" t="s">
        <v>781</v>
      </c>
      <c r="C775">
        <v>252</v>
      </c>
      <c r="D775">
        <v>250.34</v>
      </c>
      <c r="E775">
        <v>252</v>
      </c>
      <c r="F775">
        <v>248.1</v>
      </c>
      <c r="G775">
        <v>73514</v>
      </c>
      <c r="H775" s="1">
        <f t="shared" si="264"/>
        <v>253.28629352265528</v>
      </c>
      <c r="I775" s="1">
        <f t="shared" si="265"/>
        <v>255.0540696362485</v>
      </c>
      <c r="J775" s="1">
        <f t="shared" si="266"/>
        <v>256.00150520039648</v>
      </c>
      <c r="K775" s="1">
        <f t="shared" si="267"/>
        <v>258.24271500112883</v>
      </c>
      <c r="L775">
        <v>-0.95399999999999996</v>
      </c>
      <c r="M775" s="1">
        <f t="shared" si="272"/>
        <v>0</v>
      </c>
      <c r="N775" s="1">
        <f t="shared" si="273"/>
        <v>241.12349999999998</v>
      </c>
      <c r="O775" s="1">
        <f t="shared" si="251"/>
        <v>91.789572142857153</v>
      </c>
      <c r="P775" s="1">
        <f t="shared" si="252"/>
        <v>168.07415642857137</v>
      </c>
      <c r="Q775" s="1">
        <f t="shared" si="253"/>
        <v>0.54612543708863504</v>
      </c>
      <c r="R775" s="1">
        <f t="shared" si="254"/>
        <v>35.322194693141654</v>
      </c>
      <c r="S775" s="1">
        <f t="shared" si="255"/>
        <v>64.185779478742376</v>
      </c>
      <c r="T775" s="1">
        <f t="shared" si="256"/>
        <v>35.322194693141654</v>
      </c>
      <c r="U775" s="1">
        <f t="shared" si="257"/>
        <v>0</v>
      </c>
      <c r="V775" s="1">
        <f t="shared" si="258"/>
        <v>5.0552170079253875E-2</v>
      </c>
      <c r="W775" s="1">
        <f t="shared" si="259"/>
        <v>0.14442954732085708</v>
      </c>
      <c r="X775" s="1" t="b">
        <f t="shared" si="268"/>
        <v>0</v>
      </c>
      <c r="Y775" s="1" t="b">
        <f t="shared" si="269"/>
        <v>1</v>
      </c>
      <c r="Z775" s="1" t="b">
        <f t="shared" si="270"/>
        <v>0</v>
      </c>
      <c r="AA775" s="1" t="b">
        <f t="shared" si="271"/>
        <v>1</v>
      </c>
      <c r="AB775" s="1" t="str">
        <f t="shared" si="260"/>
        <v/>
      </c>
      <c r="AC775" s="1" t="str">
        <f t="shared" si="261"/>
        <v/>
      </c>
      <c r="AD775" s="1">
        <f t="shared" si="262"/>
        <v>0</v>
      </c>
      <c r="AE775" s="1">
        <f t="shared" si="263"/>
        <v>0</v>
      </c>
      <c r="AF775" s="1">
        <f>SUM($AE$2:AE774)</f>
        <v>52.080000000000098</v>
      </c>
    </row>
    <row r="776" spans="1:32" x14ac:dyDescent="0.25">
      <c r="A776" t="s">
        <v>8</v>
      </c>
      <c r="B776" t="s">
        <v>782</v>
      </c>
      <c r="C776">
        <v>250</v>
      </c>
      <c r="D776">
        <v>240.18</v>
      </c>
      <c r="E776">
        <v>250.34</v>
      </c>
      <c r="F776">
        <v>240.07</v>
      </c>
      <c r="G776">
        <v>127250</v>
      </c>
      <c r="H776" s="1">
        <f t="shared" si="264"/>
        <v>246.73314676132765</v>
      </c>
      <c r="I776" s="1">
        <f t="shared" si="265"/>
        <v>250.66503481812424</v>
      </c>
      <c r="J776" s="1">
        <f t="shared" si="266"/>
        <v>252.7723212276492</v>
      </c>
      <c r="K776" s="1">
        <f t="shared" si="267"/>
        <v>254.9060689433505</v>
      </c>
      <c r="L776">
        <v>-4.0579999999999998</v>
      </c>
      <c r="M776" s="1">
        <f t="shared" si="272"/>
        <v>0</v>
      </c>
      <c r="N776" s="1">
        <f t="shared" si="273"/>
        <v>1015.87972</v>
      </c>
      <c r="O776" s="1">
        <f t="shared" si="251"/>
        <v>66.575557857142854</v>
      </c>
      <c r="P776" s="1">
        <f t="shared" si="252"/>
        <v>185.29726357142854</v>
      </c>
      <c r="Q776" s="1">
        <f t="shared" si="253"/>
        <v>0.35929056141446608</v>
      </c>
      <c r="R776" s="1">
        <f t="shared" si="254"/>
        <v>26.432211891517255</v>
      </c>
      <c r="S776" s="1">
        <f t="shared" si="255"/>
        <v>64.185779478742376</v>
      </c>
      <c r="T776" s="1">
        <f t="shared" si="256"/>
        <v>26.432211891517255</v>
      </c>
      <c r="U776" s="1">
        <f t="shared" si="257"/>
        <v>0</v>
      </c>
      <c r="V776" s="1">
        <f t="shared" si="258"/>
        <v>0</v>
      </c>
      <c r="W776" s="1">
        <f t="shared" si="259"/>
        <v>3.4387275148967819E-2</v>
      </c>
      <c r="X776" s="1" t="b">
        <f t="shared" si="268"/>
        <v>0</v>
      </c>
      <c r="Y776" s="1" t="b">
        <f t="shared" si="269"/>
        <v>1</v>
      </c>
      <c r="Z776" s="1" t="b">
        <f t="shared" si="270"/>
        <v>0</v>
      </c>
      <c r="AA776" s="1" t="b">
        <f t="shared" si="271"/>
        <v>1</v>
      </c>
      <c r="AB776" s="1" t="str">
        <f t="shared" si="260"/>
        <v/>
      </c>
      <c r="AC776" s="1" t="str">
        <f t="shared" si="261"/>
        <v/>
      </c>
      <c r="AD776" s="1">
        <f t="shared" si="262"/>
        <v>0</v>
      </c>
      <c r="AE776" s="1">
        <f t="shared" si="263"/>
        <v>0</v>
      </c>
      <c r="AF776" s="1">
        <f>SUM($AE$2:AE775)</f>
        <v>52.080000000000098</v>
      </c>
    </row>
    <row r="777" spans="1:32" x14ac:dyDescent="0.25">
      <c r="A777" t="s">
        <v>8</v>
      </c>
      <c r="B777" t="s">
        <v>783</v>
      </c>
      <c r="C777">
        <v>244.63</v>
      </c>
      <c r="D777">
        <v>237.76</v>
      </c>
      <c r="E777">
        <v>244.9</v>
      </c>
      <c r="F777">
        <v>237.65</v>
      </c>
      <c r="G777">
        <v>100314</v>
      </c>
      <c r="H777" s="1">
        <f t="shared" si="264"/>
        <v>242.24657338066382</v>
      </c>
      <c r="I777" s="1">
        <f t="shared" si="265"/>
        <v>244.93851740906211</v>
      </c>
      <c r="J777" s="1">
        <f t="shared" si="266"/>
        <v>246.38125865304028</v>
      </c>
      <c r="K777" s="1">
        <f t="shared" si="267"/>
        <v>250.53662651147624</v>
      </c>
      <c r="L777">
        <v>-1.008</v>
      </c>
      <c r="M777" s="1">
        <f t="shared" si="272"/>
        <v>0</v>
      </c>
      <c r="N777" s="1">
        <f t="shared" si="273"/>
        <v>242.10144</v>
      </c>
      <c r="O777" s="1">
        <f t="shared" si="251"/>
        <v>66.575557857142854</v>
      </c>
      <c r="P777" s="1">
        <f t="shared" si="252"/>
        <v>248.64998071428568</v>
      </c>
      <c r="Q777" s="1">
        <f t="shared" si="253"/>
        <v>0.26774809177903103</v>
      </c>
      <c r="R777" s="1">
        <f t="shared" si="254"/>
        <v>21.1199759254459</v>
      </c>
      <c r="S777" s="1">
        <f t="shared" si="255"/>
        <v>59.778569284765602</v>
      </c>
      <c r="T777" s="1">
        <f t="shared" si="256"/>
        <v>21.1199759254459</v>
      </c>
      <c r="U777" s="1">
        <f t="shared" si="257"/>
        <v>0</v>
      </c>
      <c r="V777" s="1">
        <f t="shared" si="258"/>
        <v>0</v>
      </c>
      <c r="W777" s="1">
        <f t="shared" si="259"/>
        <v>2.5276085039626937E-2</v>
      </c>
      <c r="X777" s="1" t="b">
        <f t="shared" si="268"/>
        <v>0</v>
      </c>
      <c r="Y777" s="1" t="b">
        <f t="shared" si="269"/>
        <v>1</v>
      </c>
      <c r="Z777" s="1" t="b">
        <f t="shared" si="270"/>
        <v>0</v>
      </c>
      <c r="AA777" s="1" t="b">
        <f t="shared" si="271"/>
        <v>1</v>
      </c>
      <c r="AB777" s="1" t="str">
        <f t="shared" si="260"/>
        <v/>
      </c>
      <c r="AC777" s="1" t="str">
        <f t="shared" si="261"/>
        <v/>
      </c>
      <c r="AD777" s="1">
        <f t="shared" si="262"/>
        <v>0</v>
      </c>
      <c r="AE777" s="1">
        <f t="shared" si="263"/>
        <v>0</v>
      </c>
      <c r="AF777" s="1">
        <f>SUM($AE$2:AE776)</f>
        <v>52.080000000000098</v>
      </c>
    </row>
    <row r="778" spans="1:32" x14ac:dyDescent="0.25">
      <c r="A778" t="s">
        <v>8</v>
      </c>
      <c r="B778" t="s">
        <v>784</v>
      </c>
      <c r="C778">
        <v>241.05</v>
      </c>
      <c r="D778">
        <v>241.69</v>
      </c>
      <c r="E778">
        <v>242.79</v>
      </c>
      <c r="F778">
        <v>239.26</v>
      </c>
      <c r="G778">
        <v>88921</v>
      </c>
      <c r="H778" s="1">
        <f t="shared" si="264"/>
        <v>241.96828669033192</v>
      </c>
      <c r="I778" s="1">
        <f t="shared" si="265"/>
        <v>242.13525870453105</v>
      </c>
      <c r="J778" s="1">
        <f t="shared" si="266"/>
        <v>242.22474697357896</v>
      </c>
      <c r="K778" s="1">
        <f t="shared" si="267"/>
        <v>244.90619385275303</v>
      </c>
      <c r="L778">
        <v>1.653</v>
      </c>
      <c r="M778" s="1">
        <f t="shared" si="272"/>
        <v>393.01727999999997</v>
      </c>
      <c r="N778" s="1">
        <f t="shared" si="273"/>
        <v>0</v>
      </c>
      <c r="O778" s="1">
        <f t="shared" si="251"/>
        <v>66.575557857142854</v>
      </c>
      <c r="P778" s="1">
        <f t="shared" si="252"/>
        <v>243.94926000000001</v>
      </c>
      <c r="Q778" s="1">
        <f t="shared" si="253"/>
        <v>0.27290739827266886</v>
      </c>
      <c r="R778" s="1">
        <f t="shared" si="254"/>
        <v>21.439689850416713</v>
      </c>
      <c r="S778" s="1">
        <f t="shared" si="255"/>
        <v>59.778569284765602</v>
      </c>
      <c r="T778" s="1">
        <f t="shared" si="256"/>
        <v>21.1199759254459</v>
      </c>
      <c r="U778" s="1">
        <f t="shared" si="257"/>
        <v>8.270190329978399E-3</v>
      </c>
      <c r="V778" s="1">
        <f t="shared" si="258"/>
        <v>4.1350951649891995E-3</v>
      </c>
      <c r="W778" s="1">
        <f t="shared" si="259"/>
        <v>2.0675475824945997E-3</v>
      </c>
      <c r="X778" s="1" t="b">
        <f t="shared" si="268"/>
        <v>0</v>
      </c>
      <c r="Y778" s="1" t="b">
        <f t="shared" si="269"/>
        <v>1</v>
      </c>
      <c r="Z778" s="1" t="b">
        <f t="shared" si="270"/>
        <v>1</v>
      </c>
      <c r="AA778" s="1" t="b">
        <f t="shared" si="271"/>
        <v>0</v>
      </c>
      <c r="AB778" s="1" t="str">
        <f t="shared" si="260"/>
        <v/>
      </c>
      <c r="AC778" s="1" t="str">
        <f t="shared" si="261"/>
        <v/>
      </c>
      <c r="AD778" s="1">
        <f t="shared" si="262"/>
        <v>0</v>
      </c>
      <c r="AE778" s="1">
        <f t="shared" si="263"/>
        <v>0</v>
      </c>
      <c r="AF778" s="1">
        <f>SUM($AE$2:AE777)</f>
        <v>52.080000000000098</v>
      </c>
    </row>
    <row r="779" spans="1:32" x14ac:dyDescent="0.25">
      <c r="A779" t="s">
        <v>8</v>
      </c>
      <c r="B779" t="s">
        <v>785</v>
      </c>
      <c r="C779">
        <v>238.79</v>
      </c>
      <c r="D779">
        <v>234.42</v>
      </c>
      <c r="E779">
        <v>241.2</v>
      </c>
      <c r="F779">
        <v>234.27</v>
      </c>
      <c r="G779">
        <v>95926</v>
      </c>
      <c r="H779" s="1">
        <f t="shared" si="264"/>
        <v>238.19414334516597</v>
      </c>
      <c r="I779" s="1">
        <f t="shared" si="265"/>
        <v>240.45862935226558</v>
      </c>
      <c r="J779" s="1">
        <f t="shared" si="266"/>
        <v>241.67227544757381</v>
      </c>
      <c r="K779" s="1">
        <f t="shared" si="267"/>
        <v>242.05848996120238</v>
      </c>
      <c r="L779">
        <v>-3.008</v>
      </c>
      <c r="M779" s="1">
        <f t="shared" si="272"/>
        <v>0</v>
      </c>
      <c r="N779" s="1">
        <f t="shared" si="273"/>
        <v>727.00351999999998</v>
      </c>
      <c r="O779" s="1">
        <f t="shared" si="251"/>
        <v>66.794924285714288</v>
      </c>
      <c r="P779" s="1">
        <f t="shared" si="252"/>
        <v>243.94926000000001</v>
      </c>
      <c r="Q779" s="1">
        <f t="shared" si="253"/>
        <v>0.27380662800827632</v>
      </c>
      <c r="R779" s="1">
        <f t="shared" si="254"/>
        <v>21.495148634640117</v>
      </c>
      <c r="S779" s="1">
        <f t="shared" si="255"/>
        <v>59.778569284765602</v>
      </c>
      <c r="T779" s="1">
        <f t="shared" si="256"/>
        <v>21.1199759254459</v>
      </c>
      <c r="U779" s="1">
        <f t="shared" si="257"/>
        <v>9.7047687614265354E-3</v>
      </c>
      <c r="V779" s="1">
        <f t="shared" si="258"/>
        <v>8.9874795457024672E-3</v>
      </c>
      <c r="W779" s="1">
        <f t="shared" si="259"/>
        <v>4.4937397728512336E-3</v>
      </c>
      <c r="X779" s="1" t="b">
        <f t="shared" si="268"/>
        <v>0</v>
      </c>
      <c r="Y779" s="1" t="b">
        <f t="shared" si="269"/>
        <v>1</v>
      </c>
      <c r="Z779" s="1" t="b">
        <f t="shared" si="270"/>
        <v>1</v>
      </c>
      <c r="AA779" s="1" t="b">
        <f t="shared" si="271"/>
        <v>0</v>
      </c>
      <c r="AB779" s="1" t="str">
        <f t="shared" si="260"/>
        <v/>
      </c>
      <c r="AC779" s="1" t="str">
        <f t="shared" si="261"/>
        <v/>
      </c>
      <c r="AD779" s="1">
        <f t="shared" si="262"/>
        <v>0</v>
      </c>
      <c r="AE779" s="1">
        <f t="shared" si="263"/>
        <v>0</v>
      </c>
      <c r="AF779" s="1">
        <f>SUM($AE$2:AE778)</f>
        <v>52.080000000000098</v>
      </c>
    </row>
    <row r="780" spans="1:32" x14ac:dyDescent="0.25">
      <c r="A780" t="s">
        <v>8</v>
      </c>
      <c r="B780" t="s">
        <v>786</v>
      </c>
      <c r="C780">
        <v>237.5</v>
      </c>
      <c r="D780">
        <v>236.27</v>
      </c>
      <c r="E780">
        <v>239.61</v>
      </c>
      <c r="F780">
        <v>234.45</v>
      </c>
      <c r="G780">
        <v>80870</v>
      </c>
      <c r="H780" s="1">
        <f t="shared" si="264"/>
        <v>237.232071672583</v>
      </c>
      <c r="I780" s="1">
        <f t="shared" si="265"/>
        <v>237.80931467613277</v>
      </c>
      <c r="J780" s="1">
        <f t="shared" si="266"/>
        <v>238.11868674339479</v>
      </c>
      <c r="K780" s="1">
        <f t="shared" si="267"/>
        <v>240.41695144826295</v>
      </c>
      <c r="L780">
        <v>0.78900000000000003</v>
      </c>
      <c r="M780" s="1">
        <f t="shared" si="272"/>
        <v>184.95738</v>
      </c>
      <c r="N780" s="1">
        <f t="shared" si="273"/>
        <v>0</v>
      </c>
      <c r="O780" s="1">
        <f t="shared" si="251"/>
        <v>57.505844285714296</v>
      </c>
      <c r="P780" s="1">
        <f t="shared" si="252"/>
        <v>295.87808285714289</v>
      </c>
      <c r="Q780" s="1">
        <f t="shared" si="253"/>
        <v>0.19435655297752999</v>
      </c>
      <c r="R780" s="1">
        <f t="shared" si="254"/>
        <v>16.272908830532998</v>
      </c>
      <c r="S780" s="1">
        <f t="shared" si="255"/>
        <v>59.778569284765602</v>
      </c>
      <c r="T780" s="1">
        <f t="shared" si="256"/>
        <v>16.272908830532998</v>
      </c>
      <c r="U780" s="1">
        <f t="shared" si="257"/>
        <v>0</v>
      </c>
      <c r="V780" s="1">
        <f t="shared" si="258"/>
        <v>4.8523843807132677E-3</v>
      </c>
      <c r="W780" s="1">
        <f t="shared" si="259"/>
        <v>4.4937397728512336E-3</v>
      </c>
      <c r="X780" s="1" t="b">
        <f t="shared" si="268"/>
        <v>0</v>
      </c>
      <c r="Y780" s="1" t="b">
        <f t="shared" si="269"/>
        <v>1</v>
      </c>
      <c r="Z780" s="1" t="b">
        <f t="shared" si="270"/>
        <v>1</v>
      </c>
      <c r="AA780" s="1" t="b">
        <f t="shared" si="271"/>
        <v>0</v>
      </c>
      <c r="AB780" s="1" t="str">
        <f t="shared" si="260"/>
        <v/>
      </c>
      <c r="AC780" s="1" t="str">
        <f t="shared" si="261"/>
        <v/>
      </c>
      <c r="AD780" s="1">
        <f t="shared" si="262"/>
        <v>0</v>
      </c>
      <c r="AE780" s="1">
        <f t="shared" si="263"/>
        <v>0</v>
      </c>
      <c r="AF780" s="1">
        <f>SUM($AE$2:AE779)</f>
        <v>52.080000000000098</v>
      </c>
    </row>
    <row r="781" spans="1:32" x14ac:dyDescent="0.25">
      <c r="A781" t="s">
        <v>8</v>
      </c>
      <c r="B781" t="s">
        <v>787</v>
      </c>
      <c r="C781">
        <v>235</v>
      </c>
      <c r="D781">
        <v>230.5</v>
      </c>
      <c r="E781">
        <v>236.37</v>
      </c>
      <c r="F781">
        <v>228.36</v>
      </c>
      <c r="G781">
        <v>124259</v>
      </c>
      <c r="H781" s="1">
        <f t="shared" si="264"/>
        <v>233.8660358362915</v>
      </c>
      <c r="I781" s="1">
        <f t="shared" si="265"/>
        <v>235.88565733806641</v>
      </c>
      <c r="J781" s="1">
        <f t="shared" si="266"/>
        <v>236.96806886189347</v>
      </c>
      <c r="K781" s="1">
        <f t="shared" si="267"/>
        <v>237.73658517686778</v>
      </c>
      <c r="L781">
        <v>-2.4420000000000002</v>
      </c>
      <c r="M781" s="1">
        <f t="shared" si="272"/>
        <v>0</v>
      </c>
      <c r="N781" s="1">
        <f t="shared" si="273"/>
        <v>576.97134000000005</v>
      </c>
      <c r="O781" s="1">
        <f t="shared" si="251"/>
        <v>62.568618571428566</v>
      </c>
      <c r="P781" s="1">
        <f t="shared" si="252"/>
        <v>295.87808285714289</v>
      </c>
      <c r="Q781" s="1">
        <f t="shared" si="253"/>
        <v>0.21146756788213411</v>
      </c>
      <c r="R781" s="1">
        <f t="shared" si="254"/>
        <v>17.455487335234068</v>
      </c>
      <c r="S781" s="1">
        <f t="shared" si="255"/>
        <v>59.778569284765602</v>
      </c>
      <c r="T781" s="1">
        <f t="shared" si="256"/>
        <v>16.272908830532998</v>
      </c>
      <c r="U781" s="1">
        <f t="shared" si="257"/>
        <v>2.7182175660685055E-2</v>
      </c>
      <c r="V781" s="1">
        <f t="shared" si="258"/>
        <v>1.3591087830342527E-2</v>
      </c>
      <c r="W781" s="1">
        <f t="shared" si="259"/>
        <v>1.1289283688022497E-2</v>
      </c>
      <c r="X781" s="1" t="b">
        <f t="shared" si="268"/>
        <v>0</v>
      </c>
      <c r="Y781" s="1" t="b">
        <f t="shared" si="269"/>
        <v>1</v>
      </c>
      <c r="Z781" s="1" t="b">
        <f t="shared" si="270"/>
        <v>1</v>
      </c>
      <c r="AA781" s="1" t="b">
        <f t="shared" si="271"/>
        <v>0</v>
      </c>
      <c r="AB781" s="1" t="str">
        <f t="shared" si="260"/>
        <v/>
      </c>
      <c r="AC781" s="1" t="str">
        <f t="shared" si="261"/>
        <v/>
      </c>
      <c r="AD781" s="1">
        <f t="shared" si="262"/>
        <v>0</v>
      </c>
      <c r="AE781" s="1">
        <f t="shared" si="263"/>
        <v>0</v>
      </c>
      <c r="AF781" s="1">
        <f>SUM($AE$2:AE780)</f>
        <v>52.080000000000098</v>
      </c>
    </row>
    <row r="782" spans="1:32" x14ac:dyDescent="0.25">
      <c r="A782" t="s">
        <v>8</v>
      </c>
      <c r="B782" t="s">
        <v>788</v>
      </c>
      <c r="C782">
        <v>235.42</v>
      </c>
      <c r="D782">
        <v>233.89</v>
      </c>
      <c r="E782">
        <v>236.43</v>
      </c>
      <c r="F782">
        <v>228.34</v>
      </c>
      <c r="G782">
        <v>100342</v>
      </c>
      <c r="H782" s="1">
        <f t="shared" si="264"/>
        <v>233.87801791814576</v>
      </c>
      <c r="I782" s="1">
        <f t="shared" si="265"/>
        <v>233.87082866903322</v>
      </c>
      <c r="J782" s="1">
        <f t="shared" si="266"/>
        <v>233.86697560741732</v>
      </c>
      <c r="K782" s="1">
        <f t="shared" si="267"/>
        <v>235.86580005112049</v>
      </c>
      <c r="L782">
        <v>1.4710000000000001</v>
      </c>
      <c r="M782" s="1">
        <f t="shared" si="272"/>
        <v>339.06550000000004</v>
      </c>
      <c r="N782" s="1">
        <f t="shared" si="273"/>
        <v>0</v>
      </c>
      <c r="O782" s="1">
        <f t="shared" si="251"/>
        <v>62.568618571428566</v>
      </c>
      <c r="P782" s="1">
        <f t="shared" si="252"/>
        <v>329.36818857142856</v>
      </c>
      <c r="Q782" s="1">
        <f t="shared" si="253"/>
        <v>0.18996557877312914</v>
      </c>
      <c r="R782" s="1">
        <f t="shared" si="254"/>
        <v>15.963955778366824</v>
      </c>
      <c r="S782" s="1">
        <f t="shared" si="255"/>
        <v>59.778569284765602</v>
      </c>
      <c r="T782" s="1">
        <f t="shared" si="256"/>
        <v>15.963955778366824</v>
      </c>
      <c r="U782" s="1">
        <f t="shared" si="257"/>
        <v>0</v>
      </c>
      <c r="V782" s="1">
        <f t="shared" si="258"/>
        <v>1.3591087830342527E-2</v>
      </c>
      <c r="W782" s="1">
        <f t="shared" si="259"/>
        <v>9.2217361055278967E-3</v>
      </c>
      <c r="X782" s="1" t="b">
        <f t="shared" si="268"/>
        <v>0</v>
      </c>
      <c r="Y782" s="1" t="b">
        <f t="shared" si="269"/>
        <v>1</v>
      </c>
      <c r="Z782" s="1" t="b">
        <f t="shared" si="270"/>
        <v>1</v>
      </c>
      <c r="AA782" s="1" t="b">
        <f t="shared" si="271"/>
        <v>0</v>
      </c>
      <c r="AB782" s="1" t="str">
        <f t="shared" si="260"/>
        <v/>
      </c>
      <c r="AC782" s="1" t="str">
        <f t="shared" si="261"/>
        <v/>
      </c>
      <c r="AD782" s="1">
        <f t="shared" si="262"/>
        <v>0</v>
      </c>
      <c r="AE782" s="1">
        <f t="shared" si="263"/>
        <v>0</v>
      </c>
      <c r="AF782" s="1">
        <f>SUM($AE$2:AE781)</f>
        <v>52.080000000000098</v>
      </c>
    </row>
    <row r="783" spans="1:32" x14ac:dyDescent="0.25">
      <c r="A783" t="s">
        <v>8</v>
      </c>
      <c r="B783" t="s">
        <v>789</v>
      </c>
      <c r="C783">
        <v>229.02</v>
      </c>
      <c r="D783">
        <v>226.69</v>
      </c>
      <c r="E783">
        <v>230.81</v>
      </c>
      <c r="F783">
        <v>226.53</v>
      </c>
      <c r="G783">
        <v>106832</v>
      </c>
      <c r="H783" s="1">
        <f t="shared" si="264"/>
        <v>230.28400895907288</v>
      </c>
      <c r="I783" s="1">
        <f t="shared" si="265"/>
        <v>232.44041433451662</v>
      </c>
      <c r="J783" s="1">
        <f t="shared" si="266"/>
        <v>233.59613486253218</v>
      </c>
      <c r="K783" s="1">
        <f t="shared" si="267"/>
        <v>233.79937763750056</v>
      </c>
      <c r="L783">
        <v>-3.0779999999999998</v>
      </c>
      <c r="M783" s="1">
        <f t="shared" si="272"/>
        <v>0</v>
      </c>
      <c r="N783" s="1">
        <f t="shared" si="273"/>
        <v>719.91341999999997</v>
      </c>
      <c r="O783" s="1">
        <f t="shared" si="251"/>
        <v>66.430982857142865</v>
      </c>
      <c r="P783" s="1">
        <f t="shared" si="252"/>
        <v>329.36818857142856</v>
      </c>
      <c r="Q783" s="1">
        <f t="shared" si="253"/>
        <v>0.20169216445970248</v>
      </c>
      <c r="R783" s="1">
        <f t="shared" si="254"/>
        <v>16.784012613611921</v>
      </c>
      <c r="S783" s="1">
        <f t="shared" si="255"/>
        <v>59.778569284765602</v>
      </c>
      <c r="T783" s="1">
        <f t="shared" si="256"/>
        <v>15.963955778366824</v>
      </c>
      <c r="U783" s="1">
        <f t="shared" si="257"/>
        <v>1.8716514185965247E-2</v>
      </c>
      <c r="V783" s="1">
        <f t="shared" si="258"/>
        <v>9.3582570929826234E-3</v>
      </c>
      <c r="W783" s="1">
        <f t="shared" si="259"/>
        <v>1.1474672461662574E-2</v>
      </c>
      <c r="X783" s="1" t="b">
        <f t="shared" si="268"/>
        <v>0</v>
      </c>
      <c r="Y783" s="1" t="b">
        <f t="shared" si="269"/>
        <v>1</v>
      </c>
      <c r="Z783" s="1" t="b">
        <f t="shared" si="270"/>
        <v>0</v>
      </c>
      <c r="AA783" s="1" t="b">
        <f t="shared" si="271"/>
        <v>1</v>
      </c>
      <c r="AB783" s="1" t="str">
        <f t="shared" si="260"/>
        <v/>
      </c>
      <c r="AC783" s="1" t="str">
        <f t="shared" si="261"/>
        <v/>
      </c>
      <c r="AD783" s="1">
        <f t="shared" si="262"/>
        <v>0</v>
      </c>
      <c r="AE783" s="1">
        <f t="shared" si="263"/>
        <v>0</v>
      </c>
      <c r="AF783" s="1">
        <f>SUM($AE$2:AE782)</f>
        <v>52.080000000000098</v>
      </c>
    </row>
    <row r="784" spans="1:32" x14ac:dyDescent="0.25">
      <c r="A784" t="s">
        <v>8</v>
      </c>
      <c r="B784" t="s">
        <v>790</v>
      </c>
      <c r="C784">
        <v>233.38</v>
      </c>
      <c r="D784">
        <v>238.14</v>
      </c>
      <c r="E784">
        <v>238.74</v>
      </c>
      <c r="F784">
        <v>233.07</v>
      </c>
      <c r="G784">
        <v>90858</v>
      </c>
      <c r="H784" s="1">
        <f t="shared" si="264"/>
        <v>234.21200447953643</v>
      </c>
      <c r="I784" s="1">
        <f t="shared" si="265"/>
        <v>231.8552071672583</v>
      </c>
      <c r="J784" s="1">
        <f t="shared" si="266"/>
        <v>230.59208703910926</v>
      </c>
      <c r="K784" s="1">
        <f t="shared" si="267"/>
        <v>232.49712662969557</v>
      </c>
      <c r="L784">
        <v>5.0510000000000002</v>
      </c>
      <c r="M784" s="1">
        <f t="shared" si="272"/>
        <v>1145.0111899999999</v>
      </c>
      <c r="N784" s="1">
        <f t="shared" si="273"/>
        <v>0</v>
      </c>
      <c r="O784" s="1">
        <f t="shared" si="251"/>
        <v>65.502868571428579</v>
      </c>
      <c r="P784" s="1">
        <f t="shared" si="252"/>
        <v>380.79057571428569</v>
      </c>
      <c r="Q784" s="1">
        <f t="shared" si="253"/>
        <v>0.1720180927496919</v>
      </c>
      <c r="R784" s="1">
        <f t="shared" si="254"/>
        <v>14.677085090565228</v>
      </c>
      <c r="S784" s="1">
        <f t="shared" si="255"/>
        <v>59.778569284765602</v>
      </c>
      <c r="T784" s="1">
        <f t="shared" si="256"/>
        <v>14.677085090565228</v>
      </c>
      <c r="U784" s="1">
        <f t="shared" si="257"/>
        <v>0</v>
      </c>
      <c r="V784" s="1">
        <f t="shared" si="258"/>
        <v>9.3582570929826234E-3</v>
      </c>
      <c r="W784" s="1">
        <f t="shared" si="259"/>
        <v>1.1474672461662574E-2</v>
      </c>
      <c r="X784" s="1" t="b">
        <f t="shared" si="268"/>
        <v>0</v>
      </c>
      <c r="Y784" s="1" t="b">
        <f t="shared" si="269"/>
        <v>1</v>
      </c>
      <c r="Z784" s="1" t="b">
        <f t="shared" si="270"/>
        <v>0</v>
      </c>
      <c r="AA784" s="1" t="b">
        <f t="shared" si="271"/>
        <v>1</v>
      </c>
      <c r="AB784" s="1" t="str">
        <f t="shared" si="260"/>
        <v/>
      </c>
      <c r="AC784" s="1" t="str">
        <f t="shared" si="261"/>
        <v/>
      </c>
      <c r="AD784" s="1">
        <f t="shared" si="262"/>
        <v>0</v>
      </c>
      <c r="AE784" s="1">
        <f t="shared" si="263"/>
        <v>0</v>
      </c>
      <c r="AF784" s="1">
        <f>SUM($AE$2:AE783)</f>
        <v>52.080000000000098</v>
      </c>
    </row>
    <row r="785" spans="1:32" x14ac:dyDescent="0.25">
      <c r="A785" t="s">
        <v>8</v>
      </c>
      <c r="B785" t="s">
        <v>791</v>
      </c>
      <c r="C785">
        <v>241</v>
      </c>
      <c r="D785">
        <v>234.3</v>
      </c>
      <c r="E785">
        <v>241.33</v>
      </c>
      <c r="F785">
        <v>233.64</v>
      </c>
      <c r="G785">
        <v>65613</v>
      </c>
      <c r="H785" s="1">
        <f t="shared" si="264"/>
        <v>234.25600223976824</v>
      </c>
      <c r="I785" s="1">
        <f t="shared" si="265"/>
        <v>234.22960358362917</v>
      </c>
      <c r="J785" s="1">
        <f t="shared" si="266"/>
        <v>234.21545528426049</v>
      </c>
      <c r="K785" s="1">
        <f t="shared" si="267"/>
        <v>231.87953346410151</v>
      </c>
      <c r="L785">
        <v>-1.6120000000000001</v>
      </c>
      <c r="M785" s="1">
        <f t="shared" si="272"/>
        <v>0</v>
      </c>
      <c r="N785" s="1">
        <f t="shared" si="273"/>
        <v>383.88168000000002</v>
      </c>
      <c r="O785" s="1">
        <f t="shared" si="251"/>
        <v>147.28938214285714</v>
      </c>
      <c r="P785" s="1">
        <f t="shared" si="252"/>
        <v>335.6393457142857</v>
      </c>
      <c r="Q785" s="1">
        <f t="shared" si="253"/>
        <v>0.43883228835822424</v>
      </c>
      <c r="R785" s="1">
        <f t="shared" si="254"/>
        <v>30.499196599136141</v>
      </c>
      <c r="S785" s="1">
        <f t="shared" si="255"/>
        <v>59.778569284765602</v>
      </c>
      <c r="T785" s="1">
        <f t="shared" si="256"/>
        <v>14.677085090565228</v>
      </c>
      <c r="U785" s="1">
        <f t="shared" si="257"/>
        <v>0.35081132675020676</v>
      </c>
      <c r="V785" s="1">
        <f t="shared" si="258"/>
        <v>0.17540566337510338</v>
      </c>
      <c r="W785" s="1">
        <f t="shared" si="259"/>
        <v>9.2381960234043006E-2</v>
      </c>
      <c r="X785" s="1" t="b">
        <f t="shared" si="268"/>
        <v>1</v>
      </c>
      <c r="Y785" s="1" t="b">
        <f t="shared" si="269"/>
        <v>0</v>
      </c>
      <c r="Z785" s="1" t="b">
        <f t="shared" si="270"/>
        <v>1</v>
      </c>
      <c r="AA785" s="1" t="b">
        <f t="shared" si="271"/>
        <v>0</v>
      </c>
      <c r="AB785" s="1" t="str">
        <f t="shared" si="260"/>
        <v/>
      </c>
      <c r="AC785" s="1" t="str">
        <f t="shared" si="261"/>
        <v/>
      </c>
      <c r="AD785" s="1">
        <f t="shared" si="262"/>
        <v>0</v>
      </c>
      <c r="AE785" s="1">
        <f t="shared" si="263"/>
        <v>0</v>
      </c>
      <c r="AF785" s="1">
        <f>SUM($AE$2:AE784)</f>
        <v>52.080000000000098</v>
      </c>
    </row>
    <row r="786" spans="1:32" x14ac:dyDescent="0.25">
      <c r="A786" t="s">
        <v>8</v>
      </c>
      <c r="B786" t="s">
        <v>792</v>
      </c>
      <c r="C786">
        <v>237.2</v>
      </c>
      <c r="D786">
        <v>240.8</v>
      </c>
      <c r="E786">
        <v>241.72</v>
      </c>
      <c r="F786">
        <v>235</v>
      </c>
      <c r="G786">
        <v>101522</v>
      </c>
      <c r="H786" s="1">
        <f t="shared" si="264"/>
        <v>237.52800111988412</v>
      </c>
      <c r="I786" s="1">
        <f t="shared" si="265"/>
        <v>235.5648017918146</v>
      </c>
      <c r="J786" s="1">
        <f t="shared" si="266"/>
        <v>234.51262960291459</v>
      </c>
      <c r="K786" s="1">
        <f t="shared" si="267"/>
        <v>234.29498066239904</v>
      </c>
      <c r="L786">
        <v>2.774</v>
      </c>
      <c r="M786" s="1">
        <f t="shared" si="272"/>
        <v>649.94820000000004</v>
      </c>
      <c r="N786" s="1">
        <f t="shared" si="273"/>
        <v>0</v>
      </c>
      <c r="O786" s="1">
        <f t="shared" ref="O786:O849" si="274">(SUM(M773:M785)/14)</f>
        <v>147.28938214285714</v>
      </c>
      <c r="P786" s="1">
        <f t="shared" ref="P786:P849" si="275">(SUM(N773:N785)/14)</f>
        <v>356.4845028571429</v>
      </c>
      <c r="Q786" s="1">
        <f t="shared" ref="Q786:Q849" si="276">O786/P786</f>
        <v>0.41317190778944374</v>
      </c>
      <c r="R786" s="1">
        <f t="shared" ref="R786:R849" si="277">IF(P786=0,100,100-(100/(1+Q786)))</f>
        <v>29.2372007617777</v>
      </c>
      <c r="S786" s="1">
        <f t="shared" si="255"/>
        <v>49.43288910648301</v>
      </c>
      <c r="T786" s="1">
        <f t="shared" si="256"/>
        <v>14.677085090565228</v>
      </c>
      <c r="U786" s="1">
        <f t="shared" si="257"/>
        <v>0.41892616452043796</v>
      </c>
      <c r="V786" s="1">
        <f t="shared" si="258"/>
        <v>0.38486874563532236</v>
      </c>
      <c r="W786" s="1">
        <f t="shared" si="259"/>
        <v>0.19711350136415251</v>
      </c>
      <c r="X786" s="1" t="b">
        <f t="shared" si="268"/>
        <v>1</v>
      </c>
      <c r="Y786" s="1" t="b">
        <f t="shared" si="269"/>
        <v>0</v>
      </c>
      <c r="Z786" s="1" t="b">
        <f t="shared" si="270"/>
        <v>1</v>
      </c>
      <c r="AA786" s="1" t="b">
        <f t="shared" si="271"/>
        <v>0</v>
      </c>
      <c r="AB786" s="1" t="str">
        <f t="shared" si="260"/>
        <v/>
      </c>
      <c r="AC786" s="1" t="str">
        <f t="shared" si="261"/>
        <v/>
      </c>
      <c r="AD786" s="1">
        <f t="shared" si="262"/>
        <v>0</v>
      </c>
      <c r="AE786" s="1">
        <f t="shared" si="263"/>
        <v>0</v>
      </c>
      <c r="AF786" s="1">
        <f>SUM($AE$2:AE785)</f>
        <v>52.080000000000098</v>
      </c>
    </row>
    <row r="787" spans="1:32" x14ac:dyDescent="0.25">
      <c r="A787" t="s">
        <v>8</v>
      </c>
      <c r="B787" t="s">
        <v>793</v>
      </c>
      <c r="C787">
        <v>233.7</v>
      </c>
      <c r="D787">
        <v>231.87</v>
      </c>
      <c r="E787">
        <v>234.08</v>
      </c>
      <c r="F787">
        <v>229.7</v>
      </c>
      <c r="G787">
        <v>127308</v>
      </c>
      <c r="H787" s="1">
        <f t="shared" si="264"/>
        <v>234.69900055994208</v>
      </c>
      <c r="I787" s="1">
        <f t="shared" si="265"/>
        <v>236.39640089590731</v>
      </c>
      <c r="J787" s="1">
        <f t="shared" si="266"/>
        <v>237.30611872302592</v>
      </c>
      <c r="K787" s="1">
        <f t="shared" si="267"/>
        <v>235.52803759488114</v>
      </c>
      <c r="L787">
        <v>-3.7080000000000002</v>
      </c>
      <c r="M787" s="1">
        <f t="shared" si="272"/>
        <v>0</v>
      </c>
      <c r="N787" s="1">
        <f t="shared" si="273"/>
        <v>892.88640000000009</v>
      </c>
      <c r="O787" s="1">
        <f t="shared" si="274"/>
        <v>193.71425357142854</v>
      </c>
      <c r="P787" s="1">
        <f t="shared" si="275"/>
        <v>287.98875857142855</v>
      </c>
      <c r="Q787" s="1">
        <f t="shared" si="276"/>
        <v>0.67264519119548372</v>
      </c>
      <c r="R787" s="1">
        <f t="shared" si="277"/>
        <v>40.214457599027703</v>
      </c>
      <c r="S787" s="1">
        <f t="shared" si="255"/>
        <v>49.43288910648301</v>
      </c>
      <c r="T787" s="1">
        <f t="shared" si="256"/>
        <v>14.677085090565228</v>
      </c>
      <c r="U787" s="1">
        <f t="shared" si="257"/>
        <v>0.73476569544374903</v>
      </c>
      <c r="V787" s="1">
        <f t="shared" si="258"/>
        <v>0.5768459299820935</v>
      </c>
      <c r="W787" s="1">
        <f t="shared" si="259"/>
        <v>0.37612579667859847</v>
      </c>
      <c r="X787" s="1" t="b">
        <f t="shared" si="268"/>
        <v>0</v>
      </c>
      <c r="Y787" s="1" t="b">
        <f t="shared" si="269"/>
        <v>0</v>
      </c>
      <c r="Z787" s="1" t="b">
        <f t="shared" si="270"/>
        <v>1</v>
      </c>
      <c r="AA787" s="1" t="b">
        <f t="shared" si="271"/>
        <v>0</v>
      </c>
      <c r="AB787" s="1" t="str">
        <f t="shared" si="260"/>
        <v/>
      </c>
      <c r="AC787" s="1" t="str">
        <f t="shared" si="261"/>
        <v/>
      </c>
      <c r="AD787" s="1">
        <f t="shared" si="262"/>
        <v>0</v>
      </c>
      <c r="AE787" s="1">
        <f t="shared" si="263"/>
        <v>0</v>
      </c>
      <c r="AF787" s="1">
        <f>SUM($AE$2:AE786)</f>
        <v>52.080000000000098</v>
      </c>
    </row>
    <row r="788" spans="1:32" x14ac:dyDescent="0.25">
      <c r="A788" t="s">
        <v>8</v>
      </c>
      <c r="B788" t="s">
        <v>794</v>
      </c>
      <c r="C788">
        <v>228.41</v>
      </c>
      <c r="D788">
        <v>230.28</v>
      </c>
      <c r="E788">
        <v>230.45</v>
      </c>
      <c r="F788">
        <v>226.26</v>
      </c>
      <c r="G788">
        <v>94230</v>
      </c>
      <c r="H788" s="1">
        <f t="shared" si="264"/>
        <v>232.48950027997103</v>
      </c>
      <c r="I788" s="1">
        <f t="shared" si="265"/>
        <v>233.81520044795369</v>
      </c>
      <c r="J788" s="1">
        <f t="shared" si="266"/>
        <v>234.52570642033652</v>
      </c>
      <c r="K788" s="1">
        <f t="shared" si="267"/>
        <v>236.33554118550026</v>
      </c>
      <c r="L788">
        <v>-0.68600000000000005</v>
      </c>
      <c r="M788" s="1">
        <f t="shared" si="272"/>
        <v>0</v>
      </c>
      <c r="N788" s="1">
        <f t="shared" si="273"/>
        <v>159.06282000000002</v>
      </c>
      <c r="O788" s="1">
        <f t="shared" si="274"/>
        <v>193.71425357142854</v>
      </c>
      <c r="P788" s="1">
        <f t="shared" si="275"/>
        <v>342.84007285714284</v>
      </c>
      <c r="Q788" s="1">
        <f t="shared" si="276"/>
        <v>0.56502803758342113</v>
      </c>
      <c r="R788" s="1">
        <f t="shared" si="277"/>
        <v>36.103381154492787</v>
      </c>
      <c r="S788" s="1">
        <f t="shared" si="255"/>
        <v>40.214457599027703</v>
      </c>
      <c r="T788" s="1">
        <f t="shared" si="256"/>
        <v>14.677085090565228</v>
      </c>
      <c r="U788" s="1">
        <f t="shared" si="257"/>
        <v>0.83901725037794694</v>
      </c>
      <c r="V788" s="1">
        <f t="shared" si="258"/>
        <v>0.78689147291084804</v>
      </c>
      <c r="W788" s="1">
        <f t="shared" si="259"/>
        <v>0.5858801092730852</v>
      </c>
      <c r="X788" s="1" t="b">
        <f t="shared" si="268"/>
        <v>0</v>
      </c>
      <c r="Y788" s="1" t="b">
        <f t="shared" si="269"/>
        <v>0</v>
      </c>
      <c r="Z788" s="1" t="b">
        <f t="shared" si="270"/>
        <v>1</v>
      </c>
      <c r="AA788" s="1" t="b">
        <f t="shared" si="271"/>
        <v>0</v>
      </c>
      <c r="AB788" s="1" t="str">
        <f t="shared" si="260"/>
        <v/>
      </c>
      <c r="AC788" s="1" t="str">
        <f t="shared" si="261"/>
        <v/>
      </c>
      <c r="AD788" s="1">
        <f t="shared" si="262"/>
        <v>0</v>
      </c>
      <c r="AE788" s="1">
        <f t="shared" si="263"/>
        <v>0</v>
      </c>
      <c r="AF788" s="1">
        <f>SUM($AE$2:AE787)</f>
        <v>52.080000000000098</v>
      </c>
    </row>
    <row r="789" spans="1:32" x14ac:dyDescent="0.25">
      <c r="A789" t="s">
        <v>8</v>
      </c>
      <c r="B789" t="s">
        <v>795</v>
      </c>
      <c r="C789">
        <v>228.07</v>
      </c>
      <c r="D789">
        <v>226.93</v>
      </c>
      <c r="E789">
        <v>229.85</v>
      </c>
      <c r="F789">
        <v>225.53</v>
      </c>
      <c r="G789">
        <v>116802</v>
      </c>
      <c r="H789" s="1">
        <f t="shared" si="264"/>
        <v>229.70975013998552</v>
      </c>
      <c r="I789" s="1">
        <f t="shared" si="265"/>
        <v>231.37760022397683</v>
      </c>
      <c r="J789" s="1">
        <f t="shared" si="266"/>
        <v>232.27148066114864</v>
      </c>
      <c r="K789" s="1">
        <f t="shared" si="267"/>
        <v>233.74669099076013</v>
      </c>
      <c r="L789">
        <v>-1.4550000000000001</v>
      </c>
      <c r="M789" s="1">
        <f t="shared" si="272"/>
        <v>0</v>
      </c>
      <c r="N789" s="1">
        <f t="shared" si="273"/>
        <v>335.05740000000003</v>
      </c>
      <c r="O789" s="1">
        <f t="shared" si="274"/>
        <v>193.71425357142854</v>
      </c>
      <c r="P789" s="1">
        <f t="shared" si="275"/>
        <v>336.97859571428575</v>
      </c>
      <c r="Q789" s="1">
        <f t="shared" si="276"/>
        <v>0.57485625507108817</v>
      </c>
      <c r="R789" s="1">
        <f t="shared" si="277"/>
        <v>36.502141272896019</v>
      </c>
      <c r="S789" s="1">
        <f t="shared" si="255"/>
        <v>40.214457599027703</v>
      </c>
      <c r="T789" s="1">
        <f t="shared" si="256"/>
        <v>14.677085090565228</v>
      </c>
      <c r="U789" s="1">
        <f t="shared" si="257"/>
        <v>0.85463201725621885</v>
      </c>
      <c r="V789" s="1">
        <f t="shared" si="258"/>
        <v>0.84682463381708284</v>
      </c>
      <c r="W789" s="1">
        <f t="shared" si="259"/>
        <v>0.71183528189958822</v>
      </c>
      <c r="X789" s="1" t="b">
        <f t="shared" si="268"/>
        <v>0</v>
      </c>
      <c r="Y789" s="1" t="b">
        <f t="shared" si="269"/>
        <v>0</v>
      </c>
      <c r="Z789" s="1" t="b">
        <f t="shared" si="270"/>
        <v>1</v>
      </c>
      <c r="AA789" s="1" t="b">
        <f t="shared" si="271"/>
        <v>0</v>
      </c>
      <c r="AB789" s="1" t="str">
        <f t="shared" si="260"/>
        <v/>
      </c>
      <c r="AC789" s="1" t="str">
        <f t="shared" si="261"/>
        <v/>
      </c>
      <c r="AD789" s="1">
        <f t="shared" si="262"/>
        <v>0</v>
      </c>
      <c r="AE789" s="1">
        <f t="shared" si="263"/>
        <v>0</v>
      </c>
      <c r="AF789" s="1">
        <f>SUM($AE$2:AE788)</f>
        <v>52.080000000000098</v>
      </c>
    </row>
    <row r="790" spans="1:32" x14ac:dyDescent="0.25">
      <c r="A790" t="s">
        <v>8</v>
      </c>
      <c r="B790" t="s">
        <v>796</v>
      </c>
      <c r="C790">
        <v>226.5</v>
      </c>
      <c r="D790">
        <v>233.34</v>
      </c>
      <c r="E790">
        <v>235.63</v>
      </c>
      <c r="F790">
        <v>225.81</v>
      </c>
      <c r="G790">
        <v>117965</v>
      </c>
      <c r="H790" s="1">
        <f t="shared" si="264"/>
        <v>231.52487506999276</v>
      </c>
      <c r="I790" s="1">
        <f t="shared" si="265"/>
        <v>230.43580011198844</v>
      </c>
      <c r="J790" s="1">
        <f t="shared" si="266"/>
        <v>229.85211287959393</v>
      </c>
      <c r="K790" s="1">
        <f t="shared" si="267"/>
        <v>231.39712658990743</v>
      </c>
      <c r="L790">
        <v>2.8250000000000002</v>
      </c>
      <c r="M790" s="1">
        <f t="shared" si="272"/>
        <v>641.07725000000005</v>
      </c>
      <c r="N790" s="1">
        <f t="shared" si="273"/>
        <v>0</v>
      </c>
      <c r="O790" s="1">
        <f t="shared" si="274"/>
        <v>193.71425357142854</v>
      </c>
      <c r="P790" s="1">
        <f t="shared" si="275"/>
        <v>288.34843000000006</v>
      </c>
      <c r="Q790" s="1">
        <f t="shared" si="276"/>
        <v>0.67180616718262864</v>
      </c>
      <c r="R790" s="1">
        <f t="shared" si="277"/>
        <v>40.184453220122641</v>
      </c>
      <c r="S790" s="1">
        <f t="shared" si="255"/>
        <v>40.214457599027703</v>
      </c>
      <c r="T790" s="1">
        <f t="shared" si="256"/>
        <v>14.677085090565228</v>
      </c>
      <c r="U790" s="1">
        <f t="shared" si="257"/>
        <v>0.99882507963984468</v>
      </c>
      <c r="V790" s="1">
        <f t="shared" si="258"/>
        <v>0.92672854844803176</v>
      </c>
      <c r="W790" s="1">
        <f t="shared" si="259"/>
        <v>0.85681001067943985</v>
      </c>
      <c r="X790" s="1" t="b">
        <f t="shared" si="268"/>
        <v>0</v>
      </c>
      <c r="Y790" s="1" t="b">
        <f t="shared" si="269"/>
        <v>0</v>
      </c>
      <c r="Z790" s="1" t="b">
        <f t="shared" si="270"/>
        <v>1</v>
      </c>
      <c r="AA790" s="1" t="b">
        <f t="shared" si="271"/>
        <v>0</v>
      </c>
      <c r="AB790" s="1" t="str">
        <f t="shared" si="260"/>
        <v/>
      </c>
      <c r="AC790" s="1" t="str">
        <f t="shared" si="261"/>
        <v/>
      </c>
      <c r="AD790" s="1">
        <f t="shared" si="262"/>
        <v>0</v>
      </c>
      <c r="AE790" s="1">
        <f t="shared" si="263"/>
        <v>0</v>
      </c>
      <c r="AF790" s="1">
        <f>SUM($AE$2:AE789)</f>
        <v>52.080000000000098</v>
      </c>
    </row>
    <row r="791" spans="1:32" x14ac:dyDescent="0.25">
      <c r="A791" t="s">
        <v>8</v>
      </c>
      <c r="B791" t="s">
        <v>797</v>
      </c>
      <c r="C791">
        <v>238.56</v>
      </c>
      <c r="D791">
        <v>236.43</v>
      </c>
      <c r="E791">
        <v>239.5</v>
      </c>
      <c r="F791">
        <v>235.56</v>
      </c>
      <c r="G791">
        <v>94737</v>
      </c>
      <c r="H791" s="1">
        <f t="shared" si="264"/>
        <v>233.9774375349964</v>
      </c>
      <c r="I791" s="1">
        <f t="shared" si="265"/>
        <v>232.50590005599423</v>
      </c>
      <c r="J791" s="1">
        <f t="shared" si="266"/>
        <v>231.71723291038521</v>
      </c>
      <c r="K791" s="1">
        <f t="shared" si="267"/>
        <v>230.49544389196868</v>
      </c>
      <c r="L791">
        <v>1.3240000000000001</v>
      </c>
      <c r="M791" s="1">
        <f t="shared" si="272"/>
        <v>308.94216</v>
      </c>
      <c r="N791" s="1">
        <f t="shared" si="273"/>
        <v>0</v>
      </c>
      <c r="O791" s="1">
        <f t="shared" si="274"/>
        <v>239.5054857142857</v>
      </c>
      <c r="P791" s="1">
        <f t="shared" si="275"/>
        <v>271.05547000000001</v>
      </c>
      <c r="Q791" s="1">
        <f t="shared" si="276"/>
        <v>0.88360321861162106</v>
      </c>
      <c r="R791" s="1">
        <f t="shared" si="277"/>
        <v>46.910262728416512</v>
      </c>
      <c r="S791" s="1">
        <f t="shared" si="255"/>
        <v>46.910262728416512</v>
      </c>
      <c r="T791" s="1">
        <f t="shared" si="256"/>
        <v>14.677085090565228</v>
      </c>
      <c r="U791" s="1">
        <f t="shared" si="257"/>
        <v>1</v>
      </c>
      <c r="V791" s="1">
        <f t="shared" si="258"/>
        <v>0.99941253981992229</v>
      </c>
      <c r="W791" s="1">
        <f t="shared" si="259"/>
        <v>0.92311858681850256</v>
      </c>
      <c r="X791" s="1" t="b">
        <f t="shared" si="268"/>
        <v>1</v>
      </c>
      <c r="Y791" s="1" t="b">
        <f t="shared" si="269"/>
        <v>0</v>
      </c>
      <c r="Z791" s="1" t="b">
        <f t="shared" si="270"/>
        <v>1</v>
      </c>
      <c r="AA791" s="1" t="b">
        <f t="shared" si="271"/>
        <v>0</v>
      </c>
      <c r="AB791" s="1" t="str">
        <f t="shared" si="260"/>
        <v/>
      </c>
      <c r="AC791" s="1" t="str">
        <f t="shared" si="261"/>
        <v/>
      </c>
      <c r="AD791" s="1">
        <f t="shared" si="262"/>
        <v>0</v>
      </c>
      <c r="AE791" s="1">
        <f t="shared" si="263"/>
        <v>0</v>
      </c>
      <c r="AF791" s="1">
        <f>SUM($AE$2:AE790)</f>
        <v>52.080000000000098</v>
      </c>
    </row>
    <row r="792" spans="1:32" x14ac:dyDescent="0.25">
      <c r="A792" t="s">
        <v>8</v>
      </c>
      <c r="B792" t="s">
        <v>798</v>
      </c>
      <c r="C792">
        <v>239.66</v>
      </c>
      <c r="D792">
        <v>239.79</v>
      </c>
      <c r="E792">
        <v>241.6</v>
      </c>
      <c r="F792">
        <v>236.88</v>
      </c>
      <c r="G792">
        <v>87548</v>
      </c>
      <c r="H792" s="1">
        <f t="shared" si="264"/>
        <v>236.88371876749818</v>
      </c>
      <c r="I792" s="1">
        <f t="shared" si="265"/>
        <v>235.13995002799712</v>
      </c>
      <c r="J792" s="1">
        <f t="shared" si="266"/>
        <v>234.20538116107497</v>
      </c>
      <c r="K792" s="1">
        <f t="shared" si="267"/>
        <v>232.57837866240226</v>
      </c>
      <c r="L792">
        <v>1.421</v>
      </c>
      <c r="M792" s="1">
        <f t="shared" si="272"/>
        <v>335.96703000000002</v>
      </c>
      <c r="N792" s="1">
        <f t="shared" si="273"/>
        <v>0</v>
      </c>
      <c r="O792" s="1">
        <f t="shared" si="274"/>
        <v>233.50011999999998</v>
      </c>
      <c r="P792" s="1">
        <f t="shared" si="275"/>
        <v>271.05547000000001</v>
      </c>
      <c r="Q792" s="1">
        <f t="shared" si="276"/>
        <v>0.86144773245122108</v>
      </c>
      <c r="R792" s="1">
        <f t="shared" si="277"/>
        <v>46.27837340975649</v>
      </c>
      <c r="S792" s="1">
        <f t="shared" si="255"/>
        <v>46.910262728416512</v>
      </c>
      <c r="T792" s="1">
        <f t="shared" si="256"/>
        <v>14.677085090565228</v>
      </c>
      <c r="U792" s="1">
        <f t="shared" si="257"/>
        <v>0.98039630700517721</v>
      </c>
      <c r="V792" s="1">
        <f t="shared" si="258"/>
        <v>0.99019815350258855</v>
      </c>
      <c r="W792" s="1">
        <f t="shared" si="259"/>
        <v>0.9584633509753101</v>
      </c>
      <c r="X792" s="1" t="b">
        <f t="shared" si="268"/>
        <v>1</v>
      </c>
      <c r="Y792" s="1" t="b">
        <f t="shared" si="269"/>
        <v>0</v>
      </c>
      <c r="Z792" s="1" t="b">
        <f t="shared" si="270"/>
        <v>1</v>
      </c>
      <c r="AA792" s="1" t="b">
        <f t="shared" si="271"/>
        <v>0</v>
      </c>
      <c r="AB792" s="1" t="str">
        <f t="shared" si="260"/>
        <v/>
      </c>
      <c r="AC792" s="1" t="str">
        <f t="shared" si="261"/>
        <v/>
      </c>
      <c r="AD792" s="1">
        <f t="shared" si="262"/>
        <v>0</v>
      </c>
      <c r="AE792" s="1">
        <f t="shared" si="263"/>
        <v>0</v>
      </c>
      <c r="AF792" s="1">
        <f>SUM($AE$2:AE791)</f>
        <v>52.080000000000098</v>
      </c>
    </row>
    <row r="793" spans="1:32" x14ac:dyDescent="0.25">
      <c r="A793" t="s">
        <v>8</v>
      </c>
      <c r="B793" t="s">
        <v>799</v>
      </c>
      <c r="C793">
        <v>235.86</v>
      </c>
      <c r="D793">
        <v>237.12</v>
      </c>
      <c r="E793">
        <v>238.53</v>
      </c>
      <c r="F793">
        <v>235</v>
      </c>
      <c r="G793">
        <v>68950</v>
      </c>
      <c r="H793" s="1">
        <f t="shared" si="264"/>
        <v>237.00185938374909</v>
      </c>
      <c r="I793" s="1">
        <f t="shared" si="265"/>
        <v>236.93097501399856</v>
      </c>
      <c r="J793" s="1">
        <f t="shared" si="266"/>
        <v>236.89298469818453</v>
      </c>
      <c r="K793" s="1">
        <f t="shared" si="267"/>
        <v>235.15965201776831</v>
      </c>
      <c r="L793">
        <v>-1.113</v>
      </c>
      <c r="M793" s="1">
        <f t="shared" si="272"/>
        <v>0</v>
      </c>
      <c r="N793" s="1">
        <f t="shared" si="273"/>
        <v>266.88626999999997</v>
      </c>
      <c r="O793" s="1">
        <f t="shared" si="274"/>
        <v>257.49776500000002</v>
      </c>
      <c r="P793" s="1">
        <f t="shared" si="275"/>
        <v>219.12664714285714</v>
      </c>
      <c r="Q793" s="1">
        <f t="shared" si="276"/>
        <v>1.1751093185491368</v>
      </c>
      <c r="R793" s="1">
        <f t="shared" si="277"/>
        <v>54.025299258658407</v>
      </c>
      <c r="S793" s="1">
        <f t="shared" si="255"/>
        <v>54.025299258658407</v>
      </c>
      <c r="T793" s="1">
        <f t="shared" si="256"/>
        <v>14.677085090565228</v>
      </c>
      <c r="U793" s="1">
        <f t="shared" si="257"/>
        <v>1</v>
      </c>
      <c r="V793" s="1">
        <f t="shared" si="258"/>
        <v>0.99019815350258855</v>
      </c>
      <c r="W793" s="1">
        <f t="shared" si="259"/>
        <v>0.99480534666125542</v>
      </c>
      <c r="X793" s="1" t="b">
        <f t="shared" si="268"/>
        <v>1</v>
      </c>
      <c r="Y793" s="1" t="b">
        <f t="shared" si="269"/>
        <v>0</v>
      </c>
      <c r="Z793" s="1" t="b">
        <f t="shared" si="270"/>
        <v>0</v>
      </c>
      <c r="AA793" s="1" t="b">
        <f t="shared" si="271"/>
        <v>1</v>
      </c>
      <c r="AB793" s="1" t="str">
        <f t="shared" si="260"/>
        <v/>
      </c>
      <c r="AC793" s="1" t="str">
        <f t="shared" si="261"/>
        <v/>
      </c>
      <c r="AD793" s="1">
        <f t="shared" si="262"/>
        <v>0</v>
      </c>
      <c r="AE793" s="1">
        <f t="shared" si="263"/>
        <v>0</v>
      </c>
      <c r="AF793" s="1">
        <f>SUM($AE$2:AE792)</f>
        <v>52.080000000000098</v>
      </c>
    </row>
    <row r="794" spans="1:32" x14ac:dyDescent="0.25">
      <c r="A794" t="s">
        <v>8</v>
      </c>
      <c r="B794" t="s">
        <v>800</v>
      </c>
      <c r="C794">
        <v>237.3</v>
      </c>
      <c r="D794">
        <v>237.67</v>
      </c>
      <c r="E794">
        <v>241.12</v>
      </c>
      <c r="F794">
        <v>235.5</v>
      </c>
      <c r="G794">
        <v>79645</v>
      </c>
      <c r="H794" s="1">
        <f t="shared" si="264"/>
        <v>237.33592969187453</v>
      </c>
      <c r="I794" s="1">
        <f t="shared" si="265"/>
        <v>237.13548750699928</v>
      </c>
      <c r="J794" s="1">
        <f t="shared" si="266"/>
        <v>237.02806097654326</v>
      </c>
      <c r="K794" s="1">
        <f t="shared" si="267"/>
        <v>236.93832849644636</v>
      </c>
      <c r="L794">
        <v>0.23200000000000001</v>
      </c>
      <c r="M794" s="1">
        <f t="shared" si="272"/>
        <v>55.011840000000007</v>
      </c>
      <c r="N794" s="1">
        <f t="shared" si="273"/>
        <v>0</v>
      </c>
      <c r="O794" s="1">
        <f t="shared" si="274"/>
        <v>244.2865235714286</v>
      </c>
      <c r="P794" s="1">
        <f t="shared" si="275"/>
        <v>238.18995214285715</v>
      </c>
      <c r="Q794" s="1">
        <f t="shared" si="276"/>
        <v>1.0255954181682483</v>
      </c>
      <c r="R794" s="1">
        <f t="shared" si="277"/>
        <v>50.631799863355596</v>
      </c>
      <c r="S794" s="1">
        <f t="shared" si="255"/>
        <v>54.025299258658407</v>
      </c>
      <c r="T794" s="1">
        <f t="shared" si="256"/>
        <v>14.677085090565228</v>
      </c>
      <c r="U794" s="1">
        <f t="shared" si="257"/>
        <v>0.9137572195575131</v>
      </c>
      <c r="V794" s="1">
        <f t="shared" si="258"/>
        <v>0.95687860977875649</v>
      </c>
      <c r="W794" s="1">
        <f t="shared" si="259"/>
        <v>0.97353838164067252</v>
      </c>
      <c r="X794" s="1" t="b">
        <f t="shared" si="268"/>
        <v>1</v>
      </c>
      <c r="Y794" s="1" t="b">
        <f t="shared" si="269"/>
        <v>0</v>
      </c>
      <c r="Z794" s="1" t="b">
        <f t="shared" si="270"/>
        <v>0</v>
      </c>
      <c r="AA794" s="1" t="b">
        <f t="shared" si="271"/>
        <v>1</v>
      </c>
      <c r="AB794" s="1" t="str">
        <f t="shared" si="260"/>
        <v/>
      </c>
      <c r="AC794" s="1" t="str">
        <f t="shared" si="261"/>
        <v/>
      </c>
      <c r="AD794" s="1">
        <f t="shared" si="262"/>
        <v>0</v>
      </c>
      <c r="AE794" s="1">
        <f t="shared" si="263"/>
        <v>0</v>
      </c>
      <c r="AF794" s="1">
        <f>SUM($AE$2:AE793)</f>
        <v>52.080000000000098</v>
      </c>
    </row>
    <row r="795" spans="1:32" x14ac:dyDescent="0.25">
      <c r="A795" t="s">
        <v>8</v>
      </c>
      <c r="B795" t="s">
        <v>801</v>
      </c>
      <c r="C795">
        <v>236.83</v>
      </c>
      <c r="D795">
        <v>229.59</v>
      </c>
      <c r="E795">
        <v>237.3</v>
      </c>
      <c r="F795">
        <v>229.24</v>
      </c>
      <c r="G795">
        <v>95545</v>
      </c>
      <c r="H795" s="1">
        <f t="shared" si="264"/>
        <v>233.46296484593728</v>
      </c>
      <c r="I795" s="1">
        <f t="shared" si="265"/>
        <v>235.78674375349965</v>
      </c>
      <c r="J795" s="1">
        <f t="shared" si="266"/>
        <v>237.03216774317357</v>
      </c>
      <c r="K795" s="1">
        <f t="shared" si="267"/>
        <v>237.06040802931773</v>
      </c>
      <c r="L795">
        <v>-3.4</v>
      </c>
      <c r="M795" s="1">
        <f t="shared" si="272"/>
        <v>0</v>
      </c>
      <c r="N795" s="1">
        <f t="shared" si="273"/>
        <v>808.07799999999997</v>
      </c>
      <c r="O795" s="1">
        <f t="shared" si="274"/>
        <v>248.21594071428575</v>
      </c>
      <c r="P795" s="1">
        <f t="shared" si="275"/>
        <v>196.97771357142861</v>
      </c>
      <c r="Q795" s="1">
        <f t="shared" si="276"/>
        <v>1.2601219509245496</v>
      </c>
      <c r="R795" s="1">
        <f t="shared" si="277"/>
        <v>55.754599897101599</v>
      </c>
      <c r="S795" s="1">
        <f t="shared" si="255"/>
        <v>55.754599897101599</v>
      </c>
      <c r="T795" s="1">
        <f t="shared" si="256"/>
        <v>14.677085090565228</v>
      </c>
      <c r="U795" s="1">
        <f t="shared" si="257"/>
        <v>1</v>
      </c>
      <c r="V795" s="1">
        <f t="shared" si="258"/>
        <v>0.95687860977875649</v>
      </c>
      <c r="W795" s="1">
        <f t="shared" si="259"/>
        <v>0.97353838164067252</v>
      </c>
      <c r="X795" s="1" t="b">
        <f t="shared" si="268"/>
        <v>0</v>
      </c>
      <c r="Y795" s="1" t="b">
        <f t="shared" si="269"/>
        <v>0</v>
      </c>
      <c r="Z795" s="1" t="b">
        <f t="shared" si="270"/>
        <v>0</v>
      </c>
      <c r="AA795" s="1" t="b">
        <f t="shared" si="271"/>
        <v>1</v>
      </c>
      <c r="AB795" s="1" t="str">
        <f t="shared" si="260"/>
        <v/>
      </c>
      <c r="AC795" s="1" t="str">
        <f t="shared" si="261"/>
        <v/>
      </c>
      <c r="AD795" s="1">
        <f t="shared" si="262"/>
        <v>0</v>
      </c>
      <c r="AE795" s="1">
        <f t="shared" si="263"/>
        <v>0</v>
      </c>
      <c r="AF795" s="1">
        <f>SUM($AE$2:AE794)</f>
        <v>52.080000000000098</v>
      </c>
    </row>
    <row r="796" spans="1:32" x14ac:dyDescent="0.25">
      <c r="A796" t="s">
        <v>8</v>
      </c>
      <c r="B796" t="s">
        <v>802</v>
      </c>
      <c r="C796">
        <v>225</v>
      </c>
      <c r="D796">
        <v>222.72</v>
      </c>
      <c r="E796">
        <v>229.24</v>
      </c>
      <c r="F796">
        <v>222.5</v>
      </c>
      <c r="G796">
        <v>158019</v>
      </c>
      <c r="H796" s="1">
        <f t="shared" si="264"/>
        <v>228.09148242296862</v>
      </c>
      <c r="I796" s="1">
        <f t="shared" si="265"/>
        <v>231.31437187674985</v>
      </c>
      <c r="J796" s="1">
        <f t="shared" si="266"/>
        <v>233.04167210688092</v>
      </c>
      <c r="K796" s="1">
        <f t="shared" si="267"/>
        <v>235.65672640271856</v>
      </c>
      <c r="L796">
        <v>-2.992</v>
      </c>
      <c r="M796" s="1">
        <f t="shared" si="272"/>
        <v>0</v>
      </c>
      <c r="N796" s="1">
        <f t="shared" si="273"/>
        <v>686.93327999999997</v>
      </c>
      <c r="O796" s="1">
        <f t="shared" si="274"/>
        <v>223.99697642857149</v>
      </c>
      <c r="P796" s="1">
        <f t="shared" si="275"/>
        <v>254.69757071428575</v>
      </c>
      <c r="Q796" s="1">
        <f t="shared" si="276"/>
        <v>0.8794625555335448</v>
      </c>
      <c r="R796" s="1">
        <f t="shared" si="277"/>
        <v>46.793300188089226</v>
      </c>
      <c r="S796" s="1">
        <f t="shared" si="255"/>
        <v>55.754599897101599</v>
      </c>
      <c r="T796" s="1">
        <f t="shared" si="256"/>
        <v>14.677085090565228</v>
      </c>
      <c r="U796" s="1">
        <f t="shared" si="257"/>
        <v>0.78184416094260833</v>
      </c>
      <c r="V796" s="1">
        <f t="shared" si="258"/>
        <v>0.89092208047130417</v>
      </c>
      <c r="W796" s="1">
        <f t="shared" si="259"/>
        <v>0.92390034512503028</v>
      </c>
      <c r="X796" s="1" t="b">
        <f t="shared" si="268"/>
        <v>0</v>
      </c>
      <c r="Y796" s="1" t="b">
        <f t="shared" si="269"/>
        <v>0</v>
      </c>
      <c r="Z796" s="1" t="b">
        <f t="shared" si="270"/>
        <v>0</v>
      </c>
      <c r="AA796" s="1" t="b">
        <f t="shared" si="271"/>
        <v>1</v>
      </c>
      <c r="AB796" s="1" t="str">
        <f t="shared" si="260"/>
        <v/>
      </c>
      <c r="AC796" s="1" t="str">
        <f t="shared" si="261"/>
        <v/>
      </c>
      <c r="AD796" s="1">
        <f t="shared" si="262"/>
        <v>0</v>
      </c>
      <c r="AE796" s="1">
        <f t="shared" si="263"/>
        <v>0</v>
      </c>
      <c r="AF796" s="1">
        <f>SUM($AE$2:AE795)</f>
        <v>52.080000000000098</v>
      </c>
    </row>
    <row r="797" spans="1:32" x14ac:dyDescent="0.25">
      <c r="A797" t="s">
        <v>8</v>
      </c>
      <c r="B797" t="s">
        <v>803</v>
      </c>
      <c r="C797">
        <v>222</v>
      </c>
      <c r="D797">
        <v>227.26</v>
      </c>
      <c r="E797">
        <v>229.24</v>
      </c>
      <c r="F797">
        <v>220.42</v>
      </c>
      <c r="G797">
        <v>141171</v>
      </c>
      <c r="H797" s="1">
        <f t="shared" si="264"/>
        <v>227.67574121148431</v>
      </c>
      <c r="I797" s="1">
        <f t="shared" si="265"/>
        <v>227.92518593837491</v>
      </c>
      <c r="J797" s="1">
        <f t="shared" si="266"/>
        <v>228.05887526912673</v>
      </c>
      <c r="K797" s="1">
        <f t="shared" si="267"/>
        <v>231.27402986802596</v>
      </c>
      <c r="L797">
        <v>2.0379999999999998</v>
      </c>
      <c r="M797" s="1">
        <f t="shared" si="272"/>
        <v>453.90335999999996</v>
      </c>
      <c r="N797" s="1">
        <f t="shared" si="273"/>
        <v>0</v>
      </c>
      <c r="O797" s="1">
        <f t="shared" si="274"/>
        <v>223.99697642857149</v>
      </c>
      <c r="P797" s="1">
        <f t="shared" si="275"/>
        <v>252.34184642857144</v>
      </c>
      <c r="Q797" s="1">
        <f t="shared" si="276"/>
        <v>0.88767273283774073</v>
      </c>
      <c r="R797" s="1">
        <f t="shared" si="277"/>
        <v>47.024715534419002</v>
      </c>
      <c r="S797" s="1">
        <f t="shared" si="255"/>
        <v>55.754599897101599</v>
      </c>
      <c r="T797" s="1">
        <f t="shared" si="256"/>
        <v>14.677085090565228</v>
      </c>
      <c r="U797" s="1">
        <f t="shared" si="257"/>
        <v>0.78747778672108293</v>
      </c>
      <c r="V797" s="1">
        <f t="shared" si="258"/>
        <v>0.78466097383184563</v>
      </c>
      <c r="W797" s="1">
        <f t="shared" si="259"/>
        <v>0.87076979180530101</v>
      </c>
      <c r="X797" s="1" t="b">
        <f t="shared" si="268"/>
        <v>0</v>
      </c>
      <c r="Y797" s="1" t="b">
        <f t="shared" si="269"/>
        <v>0</v>
      </c>
      <c r="Z797" s="1" t="b">
        <f t="shared" si="270"/>
        <v>0</v>
      </c>
      <c r="AA797" s="1" t="b">
        <f t="shared" si="271"/>
        <v>1</v>
      </c>
      <c r="AB797" s="1" t="str">
        <f t="shared" si="260"/>
        <v/>
      </c>
      <c r="AC797" s="1" t="str">
        <f t="shared" si="261"/>
        <v/>
      </c>
      <c r="AD797" s="1">
        <f t="shared" si="262"/>
        <v>0</v>
      </c>
      <c r="AE797" s="1">
        <f t="shared" si="263"/>
        <v>0</v>
      </c>
      <c r="AF797" s="1">
        <f>SUM($AE$2:AE796)</f>
        <v>52.080000000000098</v>
      </c>
    </row>
    <row r="798" spans="1:32" x14ac:dyDescent="0.25">
      <c r="A798" t="s">
        <v>8</v>
      </c>
      <c r="B798" t="s">
        <v>804</v>
      </c>
      <c r="C798">
        <v>225.49</v>
      </c>
      <c r="D798">
        <v>231.86</v>
      </c>
      <c r="E798">
        <v>232.38</v>
      </c>
      <c r="F798">
        <v>225.1</v>
      </c>
      <c r="G798">
        <v>104098</v>
      </c>
      <c r="H798" s="1">
        <f t="shared" si="264"/>
        <v>229.76787060574216</v>
      </c>
      <c r="I798" s="1">
        <f t="shared" si="265"/>
        <v>228.51259296918747</v>
      </c>
      <c r="J798" s="1">
        <f t="shared" si="266"/>
        <v>227.8398297914261</v>
      </c>
      <c r="K798" s="1">
        <f t="shared" si="267"/>
        <v>227.96433831709754</v>
      </c>
      <c r="L798">
        <v>2.024</v>
      </c>
      <c r="M798" s="1">
        <f t="shared" si="272"/>
        <v>459.97424000000001</v>
      </c>
      <c r="N798" s="1">
        <f t="shared" si="273"/>
        <v>0</v>
      </c>
      <c r="O798" s="1">
        <f t="shared" si="274"/>
        <v>174.63213142857143</v>
      </c>
      <c r="P798" s="1">
        <f t="shared" si="275"/>
        <v>252.34184642857144</v>
      </c>
      <c r="Q798" s="1">
        <f t="shared" si="276"/>
        <v>0.69204586516332423</v>
      </c>
      <c r="R798" s="1">
        <f t="shared" si="277"/>
        <v>40.899947182963906</v>
      </c>
      <c r="S798" s="1">
        <f t="shared" si="255"/>
        <v>55.754599897101599</v>
      </c>
      <c r="T798" s="1">
        <f t="shared" si="256"/>
        <v>29.2372007617777</v>
      </c>
      <c r="U798" s="1">
        <f t="shared" si="257"/>
        <v>0.43981486878365195</v>
      </c>
      <c r="V798" s="1">
        <f t="shared" si="258"/>
        <v>0.61364632775236738</v>
      </c>
      <c r="W798" s="1">
        <f t="shared" si="259"/>
        <v>0.75228420411183572</v>
      </c>
      <c r="X798" s="1" t="b">
        <f t="shared" si="268"/>
        <v>0</v>
      </c>
      <c r="Y798" s="1" t="b">
        <f t="shared" si="269"/>
        <v>0</v>
      </c>
      <c r="Z798" s="1" t="b">
        <f t="shared" si="270"/>
        <v>0</v>
      </c>
      <c r="AA798" s="1" t="b">
        <f t="shared" si="271"/>
        <v>1</v>
      </c>
      <c r="AB798" s="1" t="str">
        <f t="shared" si="260"/>
        <v/>
      </c>
      <c r="AC798" s="1" t="str">
        <f t="shared" si="261"/>
        <v/>
      </c>
      <c r="AD798" s="1">
        <f t="shared" si="262"/>
        <v>0</v>
      </c>
      <c r="AE798" s="1">
        <f t="shared" si="263"/>
        <v>0</v>
      </c>
      <c r="AF798" s="1">
        <f>SUM($AE$2:AE797)</f>
        <v>52.080000000000098</v>
      </c>
    </row>
    <row r="799" spans="1:32" x14ac:dyDescent="0.25">
      <c r="A799" t="s">
        <v>8</v>
      </c>
      <c r="B799" t="s">
        <v>805</v>
      </c>
      <c r="C799">
        <v>229.27</v>
      </c>
      <c r="D799">
        <v>229.25</v>
      </c>
      <c r="E799">
        <v>230.45</v>
      </c>
      <c r="F799">
        <v>226.64</v>
      </c>
      <c r="G799">
        <v>95269</v>
      </c>
      <c r="H799" s="1">
        <f t="shared" si="264"/>
        <v>229.50893530287107</v>
      </c>
      <c r="I799" s="1">
        <f t="shared" si="265"/>
        <v>229.66429648459373</v>
      </c>
      <c r="J799" s="1">
        <f t="shared" si="266"/>
        <v>229.74756195453659</v>
      </c>
      <c r="K799" s="1">
        <f t="shared" si="267"/>
        <v>228.51993035257865</v>
      </c>
      <c r="L799">
        <v>-1.1259999999999999</v>
      </c>
      <c r="M799" s="1">
        <f t="shared" si="272"/>
        <v>0</v>
      </c>
      <c r="N799" s="1">
        <f t="shared" si="273"/>
        <v>261.07436000000001</v>
      </c>
      <c r="O799" s="1">
        <f t="shared" si="274"/>
        <v>207.48743428571427</v>
      </c>
      <c r="P799" s="1">
        <f t="shared" si="275"/>
        <v>224.92172642857142</v>
      </c>
      <c r="Q799" s="1">
        <f t="shared" si="276"/>
        <v>0.9224872918250796</v>
      </c>
      <c r="R799" s="1">
        <f t="shared" si="277"/>
        <v>47.984051481002638</v>
      </c>
      <c r="S799" s="1">
        <f t="shared" ref="S799:S862" si="278">MAX(R786:R799)</f>
        <v>55.754599897101599</v>
      </c>
      <c r="T799" s="1">
        <f t="shared" ref="T799:T862" si="279">MIN(R786:R799)</f>
        <v>29.2372007617777</v>
      </c>
      <c r="U799" s="1">
        <f t="shared" ref="U799:U862" si="280">(R799-T799)/(S799-T799)</f>
        <v>0.70696415676197322</v>
      </c>
      <c r="V799" s="1">
        <f t="shared" si="258"/>
        <v>0.57338951277281258</v>
      </c>
      <c r="W799" s="1">
        <f t="shared" si="259"/>
        <v>0.67902524330232916</v>
      </c>
      <c r="X799" s="1" t="b">
        <f t="shared" si="268"/>
        <v>0</v>
      </c>
      <c r="Y799" s="1" t="b">
        <f t="shared" si="269"/>
        <v>0</v>
      </c>
      <c r="Z799" s="1" t="b">
        <f t="shared" si="270"/>
        <v>0</v>
      </c>
      <c r="AA799" s="1" t="b">
        <f t="shared" si="271"/>
        <v>1</v>
      </c>
      <c r="AB799" s="1" t="str">
        <f t="shared" si="260"/>
        <v/>
      </c>
      <c r="AC799" s="1" t="str">
        <f t="shared" si="261"/>
        <v/>
      </c>
      <c r="AD799" s="1">
        <f t="shared" si="262"/>
        <v>0</v>
      </c>
      <c r="AE799" s="1">
        <f t="shared" si="263"/>
        <v>0</v>
      </c>
      <c r="AF799" s="1">
        <f>SUM($AE$2:AE798)</f>
        <v>52.080000000000098</v>
      </c>
    </row>
    <row r="800" spans="1:32" x14ac:dyDescent="0.25">
      <c r="A800" t="s">
        <v>8</v>
      </c>
      <c r="B800" t="s">
        <v>806</v>
      </c>
      <c r="C800">
        <v>229.89</v>
      </c>
      <c r="D800">
        <v>226.73</v>
      </c>
      <c r="E800">
        <v>231.52</v>
      </c>
      <c r="F800">
        <v>226.47</v>
      </c>
      <c r="G800">
        <v>107635</v>
      </c>
      <c r="H800" s="1">
        <f t="shared" si="264"/>
        <v>228.11946765143551</v>
      </c>
      <c r="I800" s="1">
        <f t="shared" si="265"/>
        <v>228.95314824229686</v>
      </c>
      <c r="J800" s="1">
        <f t="shared" si="266"/>
        <v>229.39995744785654</v>
      </c>
      <c r="K800" s="1">
        <f t="shared" si="267"/>
        <v>229.63509950464754</v>
      </c>
      <c r="L800">
        <v>-1.099</v>
      </c>
      <c r="M800" s="1">
        <f t="shared" si="272"/>
        <v>0</v>
      </c>
      <c r="N800" s="1">
        <f t="shared" si="273"/>
        <v>251.94575</v>
      </c>
      <c r="O800" s="1">
        <f t="shared" si="274"/>
        <v>161.06256285714289</v>
      </c>
      <c r="P800" s="1">
        <f t="shared" si="275"/>
        <v>243.569895</v>
      </c>
      <c r="Q800" s="1">
        <f t="shared" si="276"/>
        <v>0.66125808715868972</v>
      </c>
      <c r="R800" s="1">
        <f t="shared" si="277"/>
        <v>39.804657221543678</v>
      </c>
      <c r="S800" s="1">
        <f t="shared" si="278"/>
        <v>55.754599897101599</v>
      </c>
      <c r="T800" s="1">
        <f t="shared" si="279"/>
        <v>36.103381154492787</v>
      </c>
      <c r="U800" s="1">
        <f t="shared" si="280"/>
        <v>0.18834842334870502</v>
      </c>
      <c r="V800" s="1">
        <f t="shared" ref="V800:V863" si="281">AVERAGE(U799:U800)</f>
        <v>0.44765629005533913</v>
      </c>
      <c r="W800" s="1">
        <f t="shared" si="259"/>
        <v>0.53065130890385326</v>
      </c>
      <c r="X800" s="1" t="b">
        <f t="shared" si="268"/>
        <v>0</v>
      </c>
      <c r="Y800" s="1" t="b">
        <f t="shared" si="269"/>
        <v>1</v>
      </c>
      <c r="Z800" s="1" t="b">
        <f t="shared" si="270"/>
        <v>0</v>
      </c>
      <c r="AA800" s="1" t="b">
        <f t="shared" si="271"/>
        <v>1</v>
      </c>
      <c r="AB800" s="1" t="str">
        <f t="shared" si="260"/>
        <v/>
      </c>
      <c r="AC800" s="1" t="str">
        <f t="shared" si="261"/>
        <v/>
      </c>
      <c r="AD800" s="1">
        <f t="shared" si="262"/>
        <v>0</v>
      </c>
      <c r="AE800" s="1">
        <f t="shared" si="263"/>
        <v>0</v>
      </c>
      <c r="AF800" s="1">
        <f>SUM($AE$2:AE799)</f>
        <v>52.080000000000098</v>
      </c>
    </row>
    <row r="801" spans="1:32" x14ac:dyDescent="0.25">
      <c r="A801" t="s">
        <v>8</v>
      </c>
      <c r="B801" t="s">
        <v>807</v>
      </c>
      <c r="C801">
        <v>230.68</v>
      </c>
      <c r="D801">
        <v>224.36</v>
      </c>
      <c r="E801">
        <v>231.25</v>
      </c>
      <c r="F801">
        <v>223.5</v>
      </c>
      <c r="G801">
        <v>169767</v>
      </c>
      <c r="H801" s="1">
        <f t="shared" si="264"/>
        <v>226.23973382571776</v>
      </c>
      <c r="I801" s="1">
        <f t="shared" si="265"/>
        <v>227.36757412114844</v>
      </c>
      <c r="J801" s="1">
        <f t="shared" si="266"/>
        <v>227.97203754745766</v>
      </c>
      <c r="K801" s="1">
        <f t="shared" si="267"/>
        <v>228.90744527471182</v>
      </c>
      <c r="L801">
        <v>-1.0449999999999999</v>
      </c>
      <c r="M801" s="1">
        <f t="shared" si="272"/>
        <v>0</v>
      </c>
      <c r="N801" s="1">
        <f t="shared" si="273"/>
        <v>236.93284999999997</v>
      </c>
      <c r="O801" s="1">
        <f t="shared" si="274"/>
        <v>161.06256285714289</v>
      </c>
      <c r="P801" s="1">
        <f t="shared" si="275"/>
        <v>197.78842</v>
      </c>
      <c r="Q801" s="1">
        <f t="shared" si="276"/>
        <v>0.81431745527439314</v>
      </c>
      <c r="R801" s="1">
        <f t="shared" si="277"/>
        <v>44.882854040074136</v>
      </c>
      <c r="S801" s="1">
        <f t="shared" si="278"/>
        <v>55.754599897101599</v>
      </c>
      <c r="T801" s="1">
        <f t="shared" si="279"/>
        <v>36.103381154492787</v>
      </c>
      <c r="U801" s="1">
        <f t="shared" si="280"/>
        <v>0.44676480378009487</v>
      </c>
      <c r="V801" s="1">
        <f t="shared" si="281"/>
        <v>0.31755661356439996</v>
      </c>
      <c r="W801" s="1">
        <f t="shared" si="259"/>
        <v>0.44547306316860624</v>
      </c>
      <c r="X801" s="1" t="b">
        <f t="shared" si="268"/>
        <v>0</v>
      </c>
      <c r="Y801" s="1" t="b">
        <f t="shared" si="269"/>
        <v>0</v>
      </c>
      <c r="Z801" s="1" t="b">
        <f t="shared" si="270"/>
        <v>0</v>
      </c>
      <c r="AA801" s="1" t="b">
        <f t="shared" si="271"/>
        <v>1</v>
      </c>
      <c r="AB801" s="1" t="str">
        <f t="shared" si="260"/>
        <v/>
      </c>
      <c r="AC801" s="1" t="str">
        <f t="shared" si="261"/>
        <v/>
      </c>
      <c r="AD801" s="1">
        <f t="shared" si="262"/>
        <v>0</v>
      </c>
      <c r="AE801" s="1">
        <f t="shared" si="263"/>
        <v>0</v>
      </c>
      <c r="AF801" s="1">
        <f>SUM($AE$2:AE800)</f>
        <v>52.080000000000098</v>
      </c>
    </row>
    <row r="802" spans="1:32" x14ac:dyDescent="0.25">
      <c r="A802" t="s">
        <v>8</v>
      </c>
      <c r="B802" t="s">
        <v>808</v>
      </c>
      <c r="C802">
        <v>226.53</v>
      </c>
      <c r="D802">
        <v>225.3</v>
      </c>
      <c r="E802">
        <v>226.57</v>
      </c>
      <c r="F802">
        <v>222.52</v>
      </c>
      <c r="G802">
        <v>98110</v>
      </c>
      <c r="H802" s="1">
        <f t="shared" si="264"/>
        <v>225.7698669128589</v>
      </c>
      <c r="I802" s="1">
        <f t="shared" si="265"/>
        <v>226.05178706057421</v>
      </c>
      <c r="J802" s="1">
        <f t="shared" si="266"/>
        <v>226.2028815188269</v>
      </c>
      <c r="K802" s="1">
        <f t="shared" si="267"/>
        <v>227.34700124432109</v>
      </c>
      <c r="L802">
        <v>0.41899999999999998</v>
      </c>
      <c r="M802" s="1">
        <f t="shared" si="272"/>
        <v>94.006839999999997</v>
      </c>
      <c r="N802" s="1">
        <f t="shared" si="273"/>
        <v>0</v>
      </c>
      <c r="O802" s="1">
        <f t="shared" si="274"/>
        <v>161.06256285714289</v>
      </c>
      <c r="P802" s="1">
        <f t="shared" si="275"/>
        <v>203.35056500000002</v>
      </c>
      <c r="Q802" s="1">
        <f t="shared" si="276"/>
        <v>0.79204384240163228</v>
      </c>
      <c r="R802" s="1">
        <f t="shared" si="277"/>
        <v>44.197793807330285</v>
      </c>
      <c r="S802" s="1">
        <f t="shared" si="278"/>
        <v>55.754599897101599</v>
      </c>
      <c r="T802" s="1">
        <f t="shared" si="279"/>
        <v>36.502141272896019</v>
      </c>
      <c r="U802" s="1">
        <f t="shared" si="280"/>
        <v>0.39972310470303968</v>
      </c>
      <c r="V802" s="1">
        <f t="shared" si="281"/>
        <v>0.42324395424156724</v>
      </c>
      <c r="W802" s="1">
        <f t="shared" ref="W802:W865" si="282">AVERAGE(U799:U802)</f>
        <v>0.43545012214845319</v>
      </c>
      <c r="X802" s="1" t="b">
        <f t="shared" si="268"/>
        <v>0</v>
      </c>
      <c r="Y802" s="1" t="b">
        <f t="shared" si="269"/>
        <v>0</v>
      </c>
      <c r="Z802" s="1" t="b">
        <f t="shared" si="270"/>
        <v>0</v>
      </c>
      <c r="AA802" s="1" t="b">
        <f t="shared" si="271"/>
        <v>1</v>
      </c>
      <c r="AB802" s="1" t="str">
        <f t="shared" si="260"/>
        <v/>
      </c>
      <c r="AC802" s="1" t="str">
        <f t="shared" si="261"/>
        <v/>
      </c>
      <c r="AD802" s="1">
        <f t="shared" si="262"/>
        <v>0</v>
      </c>
      <c r="AE802" s="1">
        <f t="shared" si="263"/>
        <v>0</v>
      </c>
      <c r="AF802" s="1">
        <f>SUM($AE$2:AE801)</f>
        <v>52.080000000000098</v>
      </c>
    </row>
    <row r="803" spans="1:32" x14ac:dyDescent="0.25">
      <c r="A803" t="s">
        <v>8</v>
      </c>
      <c r="B803" t="s">
        <v>809</v>
      </c>
      <c r="C803">
        <v>226</v>
      </c>
      <c r="D803">
        <v>230.57</v>
      </c>
      <c r="E803">
        <v>232</v>
      </c>
      <c r="F803">
        <v>225.74</v>
      </c>
      <c r="G803">
        <v>133807</v>
      </c>
      <c r="H803" s="1">
        <f t="shared" si="264"/>
        <v>228.16993345642945</v>
      </c>
      <c r="I803" s="1">
        <f t="shared" si="265"/>
        <v>226.72989353028714</v>
      </c>
      <c r="J803" s="1">
        <f t="shared" si="266"/>
        <v>225.95810742608012</v>
      </c>
      <c r="K803" s="1">
        <f t="shared" si="267"/>
        <v>226.09674440325509</v>
      </c>
      <c r="L803">
        <v>2.339</v>
      </c>
      <c r="M803" s="1">
        <f t="shared" si="272"/>
        <v>526.97670000000005</v>
      </c>
      <c r="N803" s="1">
        <f t="shared" si="273"/>
        <v>0</v>
      </c>
      <c r="O803" s="1">
        <f t="shared" si="274"/>
        <v>167.77733714285719</v>
      </c>
      <c r="P803" s="1">
        <f t="shared" si="275"/>
        <v>179.41789357142858</v>
      </c>
      <c r="Q803" s="1">
        <f t="shared" si="276"/>
        <v>0.93512042641422977</v>
      </c>
      <c r="R803" s="1">
        <f t="shared" si="277"/>
        <v>48.323629560719588</v>
      </c>
      <c r="S803" s="1">
        <f t="shared" si="278"/>
        <v>55.754599897101599</v>
      </c>
      <c r="T803" s="1">
        <f t="shared" si="279"/>
        <v>39.804657221543678</v>
      </c>
      <c r="U803" s="1">
        <f t="shared" si="280"/>
        <v>0.53410676843563776</v>
      </c>
      <c r="V803" s="1">
        <f t="shared" si="281"/>
        <v>0.46691493656933869</v>
      </c>
      <c r="W803" s="1">
        <f t="shared" si="282"/>
        <v>0.39223577506686935</v>
      </c>
      <c r="X803" s="1" t="b">
        <f t="shared" si="268"/>
        <v>0</v>
      </c>
      <c r="Y803" s="1" t="b">
        <f t="shared" si="269"/>
        <v>0</v>
      </c>
      <c r="Z803" s="1" t="b">
        <f t="shared" si="270"/>
        <v>1</v>
      </c>
      <c r="AA803" s="1" t="b">
        <f t="shared" si="271"/>
        <v>0</v>
      </c>
      <c r="AB803" s="1" t="str">
        <f t="shared" si="260"/>
        <v/>
      </c>
      <c r="AC803" s="1" t="str">
        <f t="shared" si="261"/>
        <v/>
      </c>
      <c r="AD803" s="1">
        <f t="shared" si="262"/>
        <v>0</v>
      </c>
      <c r="AE803" s="1">
        <f t="shared" si="263"/>
        <v>0</v>
      </c>
      <c r="AF803" s="1">
        <f>SUM($AE$2:AE802)</f>
        <v>52.080000000000098</v>
      </c>
    </row>
    <row r="804" spans="1:32" x14ac:dyDescent="0.25">
      <c r="A804" t="s">
        <v>8</v>
      </c>
      <c r="B804" t="s">
        <v>810</v>
      </c>
      <c r="C804">
        <v>226.11</v>
      </c>
      <c r="D804">
        <v>225.42</v>
      </c>
      <c r="E804">
        <v>228.19</v>
      </c>
      <c r="F804">
        <v>224.8</v>
      </c>
      <c r="G804">
        <v>128401</v>
      </c>
      <c r="H804" s="1">
        <f t="shared" si="264"/>
        <v>226.79496672821472</v>
      </c>
      <c r="I804" s="1">
        <f t="shared" si="265"/>
        <v>227.61994676514357</v>
      </c>
      <c r="J804" s="1">
        <f t="shared" si="266"/>
        <v>228.06209292872634</v>
      </c>
      <c r="K804" s="1">
        <f t="shared" si="267"/>
        <v>226.71685976381661</v>
      </c>
      <c r="L804">
        <v>-2.234</v>
      </c>
      <c r="M804" s="1">
        <f t="shared" si="272"/>
        <v>0</v>
      </c>
      <c r="N804" s="1">
        <f t="shared" si="273"/>
        <v>515.09338000000002</v>
      </c>
      <c r="O804" s="1">
        <f t="shared" si="274"/>
        <v>159.62729785714285</v>
      </c>
      <c r="P804" s="1">
        <f t="shared" si="275"/>
        <v>179.41789357142858</v>
      </c>
      <c r="Q804" s="1">
        <f t="shared" si="276"/>
        <v>0.88969552969137478</v>
      </c>
      <c r="R804" s="1">
        <f t="shared" si="277"/>
        <v>47.081422150407477</v>
      </c>
      <c r="S804" s="1">
        <f t="shared" si="278"/>
        <v>55.754599897101599</v>
      </c>
      <c r="T804" s="1">
        <f t="shared" si="279"/>
        <v>39.804657221543678</v>
      </c>
      <c r="U804" s="1">
        <f t="shared" si="280"/>
        <v>0.45622514618907622</v>
      </c>
      <c r="V804" s="1">
        <f t="shared" si="281"/>
        <v>0.49516595731235702</v>
      </c>
      <c r="W804" s="1">
        <f t="shared" si="282"/>
        <v>0.45920495577696213</v>
      </c>
      <c r="X804" s="1" t="b">
        <f t="shared" si="268"/>
        <v>0</v>
      </c>
      <c r="Y804" s="1" t="b">
        <f t="shared" si="269"/>
        <v>0</v>
      </c>
      <c r="Z804" s="1" t="b">
        <f t="shared" si="270"/>
        <v>1</v>
      </c>
      <c r="AA804" s="1" t="b">
        <f t="shared" si="271"/>
        <v>0</v>
      </c>
      <c r="AB804" s="1" t="str">
        <f t="shared" si="260"/>
        <v/>
      </c>
      <c r="AC804" s="1" t="str">
        <f t="shared" si="261"/>
        <v/>
      </c>
      <c r="AD804" s="1">
        <f t="shared" si="262"/>
        <v>0</v>
      </c>
      <c r="AE804" s="1">
        <f t="shared" si="263"/>
        <v>0</v>
      </c>
      <c r="AF804" s="1">
        <f>SUM($AE$2:AE803)</f>
        <v>52.080000000000098</v>
      </c>
    </row>
    <row r="805" spans="1:32" x14ac:dyDescent="0.25">
      <c r="A805" t="s">
        <v>8</v>
      </c>
      <c r="B805" t="s">
        <v>811</v>
      </c>
      <c r="C805">
        <v>228.5</v>
      </c>
      <c r="D805">
        <v>228.24</v>
      </c>
      <c r="E805">
        <v>229.42</v>
      </c>
      <c r="F805">
        <v>226.62</v>
      </c>
      <c r="G805">
        <v>80959</v>
      </c>
      <c r="H805" s="1">
        <f t="shared" si="264"/>
        <v>227.51748336410736</v>
      </c>
      <c r="I805" s="1">
        <f t="shared" si="265"/>
        <v>227.08397338257177</v>
      </c>
      <c r="J805" s="1">
        <f t="shared" si="266"/>
        <v>226.85163469965727</v>
      </c>
      <c r="K805" s="1">
        <f t="shared" si="267"/>
        <v>227.6261164490725</v>
      </c>
      <c r="L805">
        <v>1.2509999999999999</v>
      </c>
      <c r="M805" s="1">
        <f t="shared" si="272"/>
        <v>282.00041999999996</v>
      </c>
      <c r="N805" s="1">
        <f t="shared" si="273"/>
        <v>0</v>
      </c>
      <c r="O805" s="1">
        <f t="shared" si="274"/>
        <v>137.56000071428571</v>
      </c>
      <c r="P805" s="1">
        <f t="shared" si="275"/>
        <v>216.2102778571429</v>
      </c>
      <c r="Q805" s="1">
        <f t="shared" si="276"/>
        <v>0.63623247737175581</v>
      </c>
      <c r="R805" s="1">
        <f t="shared" si="277"/>
        <v>38.883990274641292</v>
      </c>
      <c r="S805" s="1">
        <f t="shared" si="278"/>
        <v>55.754599897101599</v>
      </c>
      <c r="T805" s="1">
        <f t="shared" si="279"/>
        <v>38.883990274641292</v>
      </c>
      <c r="U805" s="1">
        <f t="shared" si="280"/>
        <v>0</v>
      </c>
      <c r="V805" s="1">
        <f t="shared" si="281"/>
        <v>0.22811257309453811</v>
      </c>
      <c r="W805" s="1">
        <f t="shared" si="282"/>
        <v>0.34751375483193842</v>
      </c>
      <c r="X805" s="1" t="b">
        <f t="shared" si="268"/>
        <v>0</v>
      </c>
      <c r="Y805" s="1" t="b">
        <f t="shared" si="269"/>
        <v>1</v>
      </c>
      <c r="Z805" s="1" t="b">
        <f t="shared" si="270"/>
        <v>0</v>
      </c>
      <c r="AA805" s="1" t="b">
        <f t="shared" si="271"/>
        <v>1</v>
      </c>
      <c r="AB805" s="1" t="str">
        <f t="shared" si="260"/>
        <v/>
      </c>
      <c r="AC805" s="1" t="str">
        <f t="shared" si="261"/>
        <v/>
      </c>
      <c r="AD805" s="1">
        <f t="shared" si="262"/>
        <v>0</v>
      </c>
      <c r="AE805" s="1">
        <f t="shared" si="263"/>
        <v>0</v>
      </c>
      <c r="AF805" s="1">
        <f>SUM($AE$2:AE804)</f>
        <v>52.080000000000098</v>
      </c>
    </row>
    <row r="806" spans="1:32" x14ac:dyDescent="0.25">
      <c r="A806" t="s">
        <v>8</v>
      </c>
      <c r="B806" t="s">
        <v>812</v>
      </c>
      <c r="C806">
        <v>224.85</v>
      </c>
      <c r="D806">
        <v>223.31</v>
      </c>
      <c r="E806">
        <v>225.07</v>
      </c>
      <c r="F806">
        <v>221.32</v>
      </c>
      <c r="G806">
        <v>140384</v>
      </c>
      <c r="H806" s="1">
        <f t="shared" si="264"/>
        <v>225.41374168205368</v>
      </c>
      <c r="I806" s="1">
        <f t="shared" si="265"/>
        <v>226.67598669128591</v>
      </c>
      <c r="J806" s="1">
        <f t="shared" si="266"/>
        <v>227.35248401649531</v>
      </c>
      <c r="K806" s="1">
        <f t="shared" si="267"/>
        <v>227.04642140861583</v>
      </c>
      <c r="L806">
        <v>-2.16</v>
      </c>
      <c r="M806" s="1">
        <f t="shared" si="272"/>
        <v>0</v>
      </c>
      <c r="N806" s="1">
        <f t="shared" si="273"/>
        <v>492.99840000000006</v>
      </c>
      <c r="O806" s="1">
        <f t="shared" si="274"/>
        <v>133.70524285714285</v>
      </c>
      <c r="P806" s="1">
        <f t="shared" si="275"/>
        <v>216.2102778571429</v>
      </c>
      <c r="Q806" s="1">
        <f t="shared" si="276"/>
        <v>0.6184037326175873</v>
      </c>
      <c r="R806" s="1">
        <f t="shared" si="277"/>
        <v>38.21072085748272</v>
      </c>
      <c r="S806" s="1">
        <f t="shared" si="278"/>
        <v>55.754599897101599</v>
      </c>
      <c r="T806" s="1">
        <f t="shared" si="279"/>
        <v>38.21072085748272</v>
      </c>
      <c r="U806" s="1">
        <f t="shared" si="280"/>
        <v>0</v>
      </c>
      <c r="V806" s="1">
        <f t="shared" si="281"/>
        <v>0</v>
      </c>
      <c r="W806" s="1">
        <f t="shared" si="282"/>
        <v>0.24758297865617851</v>
      </c>
      <c r="X806" s="1" t="b">
        <f t="shared" si="268"/>
        <v>0</v>
      </c>
      <c r="Y806" s="1" t="b">
        <f t="shared" si="269"/>
        <v>1</v>
      </c>
      <c r="Z806" s="1" t="b">
        <f t="shared" si="270"/>
        <v>0</v>
      </c>
      <c r="AA806" s="1" t="b">
        <f t="shared" si="271"/>
        <v>1</v>
      </c>
      <c r="AB806" s="1" t="str">
        <f t="shared" si="260"/>
        <v/>
      </c>
      <c r="AC806" s="1" t="str">
        <f t="shared" si="261"/>
        <v/>
      </c>
      <c r="AD806" s="1">
        <f t="shared" si="262"/>
        <v>0</v>
      </c>
      <c r="AE806" s="1">
        <f t="shared" si="263"/>
        <v>0</v>
      </c>
      <c r="AF806" s="1">
        <f>SUM($AE$2:AE805)</f>
        <v>52.080000000000098</v>
      </c>
    </row>
    <row r="807" spans="1:32" x14ac:dyDescent="0.25">
      <c r="A807" t="s">
        <v>8</v>
      </c>
      <c r="B807" t="s">
        <v>813</v>
      </c>
      <c r="C807">
        <v>237.89</v>
      </c>
      <c r="D807">
        <v>244.01</v>
      </c>
      <c r="E807">
        <v>244.91</v>
      </c>
      <c r="F807">
        <v>236.65</v>
      </c>
      <c r="G807">
        <v>405735</v>
      </c>
      <c r="H807" s="1">
        <f t="shared" si="264"/>
        <v>234.71187084102684</v>
      </c>
      <c r="I807" s="1">
        <f t="shared" si="265"/>
        <v>229.13299334564294</v>
      </c>
      <c r="J807" s="1">
        <f t="shared" si="266"/>
        <v>226.14300671413</v>
      </c>
      <c r="K807" s="1">
        <f t="shared" si="267"/>
        <v>226.84846443565124</v>
      </c>
      <c r="L807">
        <v>9.27</v>
      </c>
      <c r="M807" s="1">
        <f t="shared" si="272"/>
        <v>2070.0837000000001</v>
      </c>
      <c r="N807" s="1">
        <f t="shared" si="273"/>
        <v>0</v>
      </c>
      <c r="O807" s="1">
        <f t="shared" si="274"/>
        <v>133.70524285714285</v>
      </c>
      <c r="P807" s="1">
        <f t="shared" si="275"/>
        <v>232.36114428571432</v>
      </c>
      <c r="Q807" s="1">
        <f t="shared" si="276"/>
        <v>0.5754199707879607</v>
      </c>
      <c r="R807" s="1">
        <f t="shared" si="277"/>
        <v>36.524862034099975</v>
      </c>
      <c r="S807" s="1">
        <f t="shared" si="278"/>
        <v>55.754599897101599</v>
      </c>
      <c r="T807" s="1">
        <f t="shared" si="279"/>
        <v>36.524862034099975</v>
      </c>
      <c r="U807" s="1">
        <f t="shared" si="280"/>
        <v>0</v>
      </c>
      <c r="V807" s="1">
        <f t="shared" si="281"/>
        <v>0</v>
      </c>
      <c r="W807" s="1">
        <f t="shared" si="282"/>
        <v>0.11405628654726906</v>
      </c>
      <c r="X807" s="1" t="b">
        <f t="shared" si="268"/>
        <v>0</v>
      </c>
      <c r="Y807" s="1" t="b">
        <f t="shared" si="269"/>
        <v>1</v>
      </c>
      <c r="Z807" s="1" t="b">
        <f t="shared" si="270"/>
        <v>0</v>
      </c>
      <c r="AA807" s="1" t="b">
        <f t="shared" si="271"/>
        <v>1</v>
      </c>
      <c r="AB807" s="1" t="str">
        <f t="shared" si="260"/>
        <v/>
      </c>
      <c r="AC807" s="1" t="str">
        <f t="shared" si="261"/>
        <v/>
      </c>
      <c r="AD807" s="1">
        <f t="shared" si="262"/>
        <v>0</v>
      </c>
      <c r="AE807" s="1">
        <f t="shared" si="263"/>
        <v>0</v>
      </c>
      <c r="AF807" s="1">
        <f>SUM($AE$2:AE806)</f>
        <v>52.080000000000098</v>
      </c>
    </row>
    <row r="808" spans="1:32" x14ac:dyDescent="0.25">
      <c r="A808" t="s">
        <v>8</v>
      </c>
      <c r="B808" t="s">
        <v>814</v>
      </c>
      <c r="C808">
        <v>243.66</v>
      </c>
      <c r="D808">
        <v>241.89</v>
      </c>
      <c r="E808">
        <v>245.69</v>
      </c>
      <c r="F808">
        <v>239.69</v>
      </c>
      <c r="G808">
        <v>150547</v>
      </c>
      <c r="H808" s="1">
        <f t="shared" si="264"/>
        <v>238.30093542051341</v>
      </c>
      <c r="I808" s="1">
        <f t="shared" si="265"/>
        <v>236.14749667282149</v>
      </c>
      <c r="J808" s="1">
        <f t="shared" si="266"/>
        <v>234.99336610216307</v>
      </c>
      <c r="K808" s="1">
        <f t="shared" si="267"/>
        <v>229.25992873523853</v>
      </c>
      <c r="L808">
        <v>-0.86899999999999999</v>
      </c>
      <c r="M808" s="1">
        <f t="shared" si="272"/>
        <v>0</v>
      </c>
      <c r="N808" s="1">
        <f t="shared" si="273"/>
        <v>212.04469</v>
      </c>
      <c r="O808" s="1">
        <f t="shared" si="274"/>
        <v>277.63894714285715</v>
      </c>
      <c r="P808" s="1">
        <f t="shared" si="275"/>
        <v>232.36114428571432</v>
      </c>
      <c r="Q808" s="1">
        <f t="shared" si="276"/>
        <v>1.1948596138839316</v>
      </c>
      <c r="R808" s="1">
        <f t="shared" si="277"/>
        <v>54.438999484325009</v>
      </c>
      <c r="S808" s="1">
        <f t="shared" si="278"/>
        <v>55.754599897101599</v>
      </c>
      <c r="T808" s="1">
        <f t="shared" si="279"/>
        <v>36.524862034099975</v>
      </c>
      <c r="U808" s="1">
        <f t="shared" si="280"/>
        <v>0.93158510936814021</v>
      </c>
      <c r="V808" s="1">
        <f t="shared" si="281"/>
        <v>0.4657925546840701</v>
      </c>
      <c r="W808" s="1">
        <f t="shared" si="282"/>
        <v>0.23289627734203505</v>
      </c>
      <c r="X808" s="1" t="b">
        <f t="shared" si="268"/>
        <v>1</v>
      </c>
      <c r="Y808" s="1" t="b">
        <f t="shared" si="269"/>
        <v>0</v>
      </c>
      <c r="Z808" s="1" t="b">
        <f t="shared" si="270"/>
        <v>1</v>
      </c>
      <c r="AA808" s="1" t="b">
        <f t="shared" si="271"/>
        <v>0</v>
      </c>
      <c r="AB808" s="1" t="str">
        <f t="shared" si="260"/>
        <v/>
      </c>
      <c r="AC808" s="1" t="str">
        <f t="shared" si="261"/>
        <v/>
      </c>
      <c r="AD808" s="1">
        <f t="shared" si="262"/>
        <v>0</v>
      </c>
      <c r="AE808" s="1">
        <f t="shared" si="263"/>
        <v>0</v>
      </c>
      <c r="AF808" s="1">
        <f>SUM($AE$2:AE807)</f>
        <v>52.080000000000098</v>
      </c>
    </row>
    <row r="809" spans="1:32" x14ac:dyDescent="0.25">
      <c r="A809" t="s">
        <v>8</v>
      </c>
      <c r="B809" t="s">
        <v>815</v>
      </c>
      <c r="C809">
        <v>244.37</v>
      </c>
      <c r="D809">
        <v>239.23</v>
      </c>
      <c r="E809">
        <v>245.09</v>
      </c>
      <c r="F809">
        <v>238.65</v>
      </c>
      <c r="G809">
        <v>85923</v>
      </c>
      <c r="H809" s="1">
        <f t="shared" si="264"/>
        <v>238.7654677102567</v>
      </c>
      <c r="I809" s="1">
        <f t="shared" si="265"/>
        <v>238.48674833641076</v>
      </c>
      <c r="J809" s="1">
        <f t="shared" si="266"/>
        <v>238.33736932559131</v>
      </c>
      <c r="K809" s="1">
        <f t="shared" si="267"/>
        <v>236.17816834771881</v>
      </c>
      <c r="L809">
        <v>-1.1000000000000001</v>
      </c>
      <c r="M809" s="1">
        <f t="shared" si="272"/>
        <v>0</v>
      </c>
      <c r="N809" s="1">
        <f t="shared" si="273"/>
        <v>266.07900000000001</v>
      </c>
      <c r="O809" s="1">
        <f t="shared" si="274"/>
        <v>277.63894714285715</v>
      </c>
      <c r="P809" s="1">
        <f t="shared" si="275"/>
        <v>189.78733642857145</v>
      </c>
      <c r="Q809" s="1">
        <f t="shared" si="276"/>
        <v>1.4628950085262913</v>
      </c>
      <c r="R809" s="1">
        <f t="shared" si="277"/>
        <v>59.397375992963482</v>
      </c>
      <c r="S809" s="1">
        <f t="shared" si="278"/>
        <v>59.397375992963482</v>
      </c>
      <c r="T809" s="1">
        <f t="shared" si="279"/>
        <v>36.524862034099975</v>
      </c>
      <c r="U809" s="1">
        <f t="shared" si="280"/>
        <v>1</v>
      </c>
      <c r="V809" s="1">
        <f t="shared" si="281"/>
        <v>0.9657925546840701</v>
      </c>
      <c r="W809" s="1">
        <f t="shared" si="282"/>
        <v>0.48289627734203505</v>
      </c>
      <c r="X809" s="1" t="b">
        <f t="shared" si="268"/>
        <v>1</v>
      </c>
      <c r="Y809" s="1" t="b">
        <f t="shared" si="269"/>
        <v>0</v>
      </c>
      <c r="Z809" s="1" t="b">
        <f t="shared" si="270"/>
        <v>1</v>
      </c>
      <c r="AA809" s="1" t="b">
        <f t="shared" si="271"/>
        <v>0</v>
      </c>
      <c r="AB809" s="1" t="str">
        <f t="shared" si="260"/>
        <v/>
      </c>
      <c r="AC809" s="1" t="str">
        <f t="shared" si="261"/>
        <v/>
      </c>
      <c r="AD809" s="1">
        <f t="shared" si="262"/>
        <v>0</v>
      </c>
      <c r="AE809" s="1">
        <f t="shared" si="263"/>
        <v>0</v>
      </c>
      <c r="AF809" s="1">
        <f>SUM($AE$2:AE808)</f>
        <v>52.080000000000098</v>
      </c>
    </row>
    <row r="810" spans="1:32" x14ac:dyDescent="0.25">
      <c r="A810" t="s">
        <v>8</v>
      </c>
      <c r="B810" t="s">
        <v>816</v>
      </c>
      <c r="C810">
        <v>240</v>
      </c>
      <c r="D810">
        <v>239.09</v>
      </c>
      <c r="E810">
        <v>240.95</v>
      </c>
      <c r="F810">
        <v>238.12</v>
      </c>
      <c r="G810">
        <v>70548</v>
      </c>
      <c r="H810" s="1">
        <f t="shared" si="264"/>
        <v>238.92773385512834</v>
      </c>
      <c r="I810" s="1">
        <f t="shared" si="265"/>
        <v>238.8303741682054</v>
      </c>
      <c r="J810" s="1">
        <f t="shared" si="266"/>
        <v>238.77819446671722</v>
      </c>
      <c r="K810" s="1">
        <f t="shared" si="267"/>
        <v>238.4927508405261</v>
      </c>
      <c r="L810">
        <v>-5.8999999999999997E-2</v>
      </c>
      <c r="M810" s="1">
        <f t="shared" si="272"/>
        <v>0</v>
      </c>
      <c r="N810" s="1">
        <f t="shared" si="273"/>
        <v>14.114569999999999</v>
      </c>
      <c r="O810" s="1">
        <f t="shared" si="274"/>
        <v>277.63894714285715</v>
      </c>
      <c r="P810" s="1">
        <f t="shared" si="275"/>
        <v>159.72631642857144</v>
      </c>
      <c r="Q810" s="1">
        <f t="shared" si="276"/>
        <v>1.7382166780701755</v>
      </c>
      <c r="R810" s="1">
        <f t="shared" si="277"/>
        <v>63.479880609566145</v>
      </c>
      <c r="S810" s="1">
        <f t="shared" si="278"/>
        <v>63.479880609566145</v>
      </c>
      <c r="T810" s="1">
        <f t="shared" si="279"/>
        <v>36.524862034099975</v>
      </c>
      <c r="U810" s="1">
        <f t="shared" si="280"/>
        <v>1</v>
      </c>
      <c r="V810" s="1">
        <f t="shared" si="281"/>
        <v>1</v>
      </c>
      <c r="W810" s="1">
        <f t="shared" si="282"/>
        <v>0.73289627734203511</v>
      </c>
      <c r="X810" s="1" t="b">
        <f t="shared" si="268"/>
        <v>1</v>
      </c>
      <c r="Y810" s="1" t="b">
        <f t="shared" si="269"/>
        <v>0</v>
      </c>
      <c r="Z810" s="1" t="b">
        <f t="shared" si="270"/>
        <v>1</v>
      </c>
      <c r="AA810" s="1" t="b">
        <f t="shared" si="271"/>
        <v>0</v>
      </c>
      <c r="AB810" s="1" t="str">
        <f t="shared" si="260"/>
        <v/>
      </c>
      <c r="AC810" s="1" t="str">
        <f t="shared" si="261"/>
        <v/>
      </c>
      <c r="AD810" s="1">
        <f t="shared" si="262"/>
        <v>0</v>
      </c>
      <c r="AE810" s="1">
        <f t="shared" si="263"/>
        <v>0</v>
      </c>
      <c r="AF810" s="1">
        <f>SUM($AE$2:AE809)</f>
        <v>52.080000000000098</v>
      </c>
    </row>
    <row r="811" spans="1:32" x14ac:dyDescent="0.25">
      <c r="A811" t="s">
        <v>8</v>
      </c>
      <c r="B811" t="s">
        <v>817</v>
      </c>
      <c r="C811">
        <v>241.89</v>
      </c>
      <c r="D811">
        <v>238.69</v>
      </c>
      <c r="E811">
        <v>241.89</v>
      </c>
      <c r="F811">
        <v>237.82</v>
      </c>
      <c r="G811">
        <v>90181</v>
      </c>
      <c r="H811" s="1">
        <f t="shared" si="264"/>
        <v>238.80886692756417</v>
      </c>
      <c r="I811" s="1">
        <f t="shared" si="265"/>
        <v>238.88018708410269</v>
      </c>
      <c r="J811" s="1">
        <f t="shared" si="266"/>
        <v>238.91841095884882</v>
      </c>
      <c r="K811" s="1">
        <f t="shared" si="267"/>
        <v>238.82897741031283</v>
      </c>
      <c r="L811">
        <v>-0.16700000000000001</v>
      </c>
      <c r="M811" s="1">
        <f t="shared" si="272"/>
        <v>0</v>
      </c>
      <c r="N811" s="1">
        <f t="shared" si="273"/>
        <v>39.92803</v>
      </c>
      <c r="O811" s="1">
        <f t="shared" si="274"/>
        <v>245.21727857142858</v>
      </c>
      <c r="P811" s="1">
        <f t="shared" si="275"/>
        <v>160.73450000000003</v>
      </c>
      <c r="Q811" s="1">
        <f t="shared" si="276"/>
        <v>1.5256045128546052</v>
      </c>
      <c r="R811" s="1">
        <f t="shared" si="277"/>
        <v>60.405518959509074</v>
      </c>
      <c r="S811" s="1">
        <f t="shared" si="278"/>
        <v>63.479880609566145</v>
      </c>
      <c r="T811" s="1">
        <f t="shared" si="279"/>
        <v>36.524862034099975</v>
      </c>
      <c r="U811" s="1">
        <f t="shared" si="280"/>
        <v>0.88594474006946955</v>
      </c>
      <c r="V811" s="1">
        <f t="shared" si="281"/>
        <v>0.94297237003473477</v>
      </c>
      <c r="W811" s="1">
        <f t="shared" si="282"/>
        <v>0.95438246235940249</v>
      </c>
      <c r="X811" s="1" t="b">
        <f t="shared" si="268"/>
        <v>0</v>
      </c>
      <c r="Y811" s="1" t="b">
        <f t="shared" si="269"/>
        <v>0</v>
      </c>
      <c r="Z811" s="1" t="b">
        <f t="shared" si="270"/>
        <v>0</v>
      </c>
      <c r="AA811" s="1" t="b">
        <f t="shared" si="271"/>
        <v>1</v>
      </c>
      <c r="AB811" s="1" t="str">
        <f t="shared" si="260"/>
        <v/>
      </c>
      <c r="AC811" s="1" t="str">
        <f t="shared" si="261"/>
        <v/>
      </c>
      <c r="AD811" s="1">
        <f t="shared" si="262"/>
        <v>0</v>
      </c>
      <c r="AE811" s="1">
        <f t="shared" si="263"/>
        <v>0</v>
      </c>
      <c r="AF811" s="1">
        <f>SUM($AE$2:AE810)</f>
        <v>52.080000000000098</v>
      </c>
    </row>
    <row r="812" spans="1:32" x14ac:dyDescent="0.25">
      <c r="A812" t="s">
        <v>8</v>
      </c>
      <c r="B812" t="s">
        <v>818</v>
      </c>
      <c r="C812">
        <v>237.44</v>
      </c>
      <c r="D812">
        <v>234.78</v>
      </c>
      <c r="E812">
        <v>238.42</v>
      </c>
      <c r="F812">
        <v>232.81</v>
      </c>
      <c r="G812">
        <v>72330</v>
      </c>
      <c r="H812" s="1">
        <f t="shared" si="264"/>
        <v>236.79443346378207</v>
      </c>
      <c r="I812" s="1">
        <f t="shared" si="265"/>
        <v>238.00309354205137</v>
      </c>
      <c r="J812" s="1">
        <f t="shared" si="266"/>
        <v>238.65087214609107</v>
      </c>
      <c r="K812" s="1">
        <f t="shared" si="267"/>
        <v>238.83938920266885</v>
      </c>
      <c r="L812">
        <v>-1.6379999999999999</v>
      </c>
      <c r="M812" s="1">
        <f t="shared" si="272"/>
        <v>0</v>
      </c>
      <c r="N812" s="1">
        <f t="shared" si="273"/>
        <v>390.97421999999995</v>
      </c>
      <c r="O812" s="1">
        <f t="shared" si="274"/>
        <v>212.36197571428573</v>
      </c>
      <c r="P812" s="1">
        <f t="shared" si="275"/>
        <v>163.58650214285717</v>
      </c>
      <c r="Q812" s="1">
        <f t="shared" si="276"/>
        <v>1.2981631915378558</v>
      </c>
      <c r="R812" s="1">
        <f t="shared" si="277"/>
        <v>56.486989101464431</v>
      </c>
      <c r="S812" s="1">
        <f t="shared" si="278"/>
        <v>63.479880609566145</v>
      </c>
      <c r="T812" s="1">
        <f t="shared" si="279"/>
        <v>36.524862034099975</v>
      </c>
      <c r="U812" s="1">
        <f t="shared" si="280"/>
        <v>0.7405718163939059</v>
      </c>
      <c r="V812" s="1">
        <f t="shared" si="281"/>
        <v>0.81325827823168773</v>
      </c>
      <c r="W812" s="1">
        <f t="shared" si="282"/>
        <v>0.90662913911584386</v>
      </c>
      <c r="X812" s="1" t="b">
        <f t="shared" si="268"/>
        <v>0</v>
      </c>
      <c r="Y812" s="1" t="b">
        <f t="shared" si="269"/>
        <v>0</v>
      </c>
      <c r="Z812" s="1" t="b">
        <f t="shared" si="270"/>
        <v>0</v>
      </c>
      <c r="AA812" s="1" t="b">
        <f t="shared" si="271"/>
        <v>1</v>
      </c>
      <c r="AB812" s="1" t="str">
        <f t="shared" si="260"/>
        <v/>
      </c>
      <c r="AC812" s="1" t="str">
        <f t="shared" si="261"/>
        <v/>
      </c>
      <c r="AD812" s="1">
        <f t="shared" si="262"/>
        <v>0</v>
      </c>
      <c r="AE812" s="1">
        <f t="shared" si="263"/>
        <v>0</v>
      </c>
      <c r="AF812" s="1">
        <f>SUM($AE$2:AE811)</f>
        <v>52.080000000000098</v>
      </c>
    </row>
    <row r="813" spans="1:32" x14ac:dyDescent="0.25">
      <c r="A813" t="s">
        <v>8</v>
      </c>
      <c r="B813" t="s">
        <v>819</v>
      </c>
      <c r="C813">
        <v>232.87</v>
      </c>
      <c r="D813">
        <v>229.88</v>
      </c>
      <c r="E813">
        <v>234.63</v>
      </c>
      <c r="F813">
        <v>228.43</v>
      </c>
      <c r="G813">
        <v>81933</v>
      </c>
      <c r="H813" s="1">
        <f t="shared" si="264"/>
        <v>233.33721673189103</v>
      </c>
      <c r="I813" s="1">
        <f t="shared" si="265"/>
        <v>235.41154677102566</v>
      </c>
      <c r="J813" s="1">
        <f t="shared" si="266"/>
        <v>236.52327921030042</v>
      </c>
      <c r="K813" s="1">
        <f t="shared" si="267"/>
        <v>237.92226674063792</v>
      </c>
      <c r="L813">
        <v>-2.0870000000000002</v>
      </c>
      <c r="M813" s="1">
        <f t="shared" si="272"/>
        <v>0</v>
      </c>
      <c r="N813" s="1">
        <f t="shared" si="273"/>
        <v>489.98586000000006</v>
      </c>
      <c r="O813" s="1">
        <f t="shared" si="274"/>
        <v>212.36197571428573</v>
      </c>
      <c r="P813" s="1">
        <f t="shared" si="275"/>
        <v>172.86506357142858</v>
      </c>
      <c r="Q813" s="1">
        <f t="shared" si="276"/>
        <v>1.2284840633893435</v>
      </c>
      <c r="R813" s="1">
        <f t="shared" si="277"/>
        <v>55.12644598054333</v>
      </c>
      <c r="S813" s="1">
        <f t="shared" si="278"/>
        <v>63.479880609566145</v>
      </c>
      <c r="T813" s="1">
        <f t="shared" si="279"/>
        <v>36.524862034099975</v>
      </c>
      <c r="U813" s="1">
        <f t="shared" si="280"/>
        <v>0.69009724086683</v>
      </c>
      <c r="V813" s="1">
        <f t="shared" si="281"/>
        <v>0.71533452863036795</v>
      </c>
      <c r="W813" s="1">
        <f t="shared" si="282"/>
        <v>0.82915344933255142</v>
      </c>
      <c r="X813" s="1" t="b">
        <f t="shared" si="268"/>
        <v>0</v>
      </c>
      <c r="Y813" s="1" t="b">
        <f t="shared" si="269"/>
        <v>0</v>
      </c>
      <c r="Z813" s="1" t="b">
        <f t="shared" si="270"/>
        <v>0</v>
      </c>
      <c r="AA813" s="1" t="b">
        <f t="shared" si="271"/>
        <v>1</v>
      </c>
      <c r="AB813" s="1" t="str">
        <f t="shared" si="260"/>
        <v/>
      </c>
      <c r="AC813" s="1" t="str">
        <f t="shared" si="261"/>
        <v/>
      </c>
      <c r="AD813" s="1">
        <f t="shared" si="262"/>
        <v>0</v>
      </c>
      <c r="AE813" s="1">
        <f t="shared" si="263"/>
        <v>0</v>
      </c>
      <c r="AF813" s="1">
        <f>SUM($AE$2:AE812)</f>
        <v>52.080000000000098</v>
      </c>
    </row>
    <row r="814" spans="1:32" x14ac:dyDescent="0.25">
      <c r="A814" t="s">
        <v>8</v>
      </c>
      <c r="B814" t="s">
        <v>820</v>
      </c>
      <c r="C814">
        <v>229.33</v>
      </c>
      <c r="D814">
        <v>229.44</v>
      </c>
      <c r="E814">
        <v>229.49</v>
      </c>
      <c r="F814">
        <v>226.07</v>
      </c>
      <c r="G814">
        <v>90126</v>
      </c>
      <c r="H814" s="1">
        <f t="shared" si="264"/>
        <v>231.38860836594552</v>
      </c>
      <c r="I814" s="1">
        <f t="shared" si="265"/>
        <v>232.55777338551283</v>
      </c>
      <c r="J814" s="1">
        <f t="shared" si="266"/>
        <v>233.18438470318944</v>
      </c>
      <c r="K814" s="1">
        <f t="shared" si="267"/>
        <v>235.35212839519457</v>
      </c>
      <c r="L814">
        <v>-0.191</v>
      </c>
      <c r="M814" s="1">
        <f t="shared" si="272"/>
        <v>0</v>
      </c>
      <c r="N814" s="1">
        <f t="shared" si="273"/>
        <v>43.907080000000001</v>
      </c>
      <c r="O814" s="1">
        <f t="shared" si="274"/>
        <v>212.36197571428573</v>
      </c>
      <c r="P814" s="1">
        <f t="shared" si="275"/>
        <v>189.86792857142856</v>
      </c>
      <c r="Q814" s="1">
        <f t="shared" si="276"/>
        <v>1.1184720732569371</v>
      </c>
      <c r="R814" s="1">
        <f t="shared" si="277"/>
        <v>52.796167925754105</v>
      </c>
      <c r="S814" s="1">
        <f t="shared" si="278"/>
        <v>63.479880609566145</v>
      </c>
      <c r="T814" s="1">
        <f t="shared" si="279"/>
        <v>36.524862034099975</v>
      </c>
      <c r="U814" s="1">
        <f t="shared" si="280"/>
        <v>0.60364662135547154</v>
      </c>
      <c r="V814" s="1">
        <f t="shared" si="281"/>
        <v>0.64687193111115082</v>
      </c>
      <c r="W814" s="1">
        <f t="shared" si="282"/>
        <v>0.73006510467141927</v>
      </c>
      <c r="X814" s="1" t="b">
        <f t="shared" si="268"/>
        <v>0</v>
      </c>
      <c r="Y814" s="1" t="b">
        <f t="shared" si="269"/>
        <v>0</v>
      </c>
      <c r="Z814" s="1" t="b">
        <f t="shared" si="270"/>
        <v>0</v>
      </c>
      <c r="AA814" s="1" t="b">
        <f t="shared" si="271"/>
        <v>1</v>
      </c>
      <c r="AB814" s="1" t="str">
        <f t="shared" si="260"/>
        <v/>
      </c>
      <c r="AC814" s="1" t="str">
        <f t="shared" si="261"/>
        <v/>
      </c>
      <c r="AD814" s="1">
        <f t="shared" si="262"/>
        <v>0</v>
      </c>
      <c r="AE814" s="1">
        <f t="shared" si="263"/>
        <v>0</v>
      </c>
      <c r="AF814" s="1">
        <f>SUM($AE$2:AE813)</f>
        <v>52.080000000000098</v>
      </c>
    </row>
    <row r="815" spans="1:32" x14ac:dyDescent="0.25">
      <c r="A815" t="s">
        <v>8</v>
      </c>
      <c r="B815" t="s">
        <v>821</v>
      </c>
      <c r="C815">
        <v>228.77</v>
      </c>
      <c r="D815">
        <v>229.35</v>
      </c>
      <c r="E815">
        <v>234</v>
      </c>
      <c r="F815">
        <v>227.82</v>
      </c>
      <c r="G815">
        <v>78257</v>
      </c>
      <c r="H815" s="1">
        <f t="shared" si="264"/>
        <v>230.36930418297277</v>
      </c>
      <c r="I815" s="1">
        <f t="shared" si="265"/>
        <v>230.98088669275643</v>
      </c>
      <c r="J815" s="1">
        <f t="shared" si="266"/>
        <v>231.30866293983001</v>
      </c>
      <c r="K815" s="1">
        <f t="shared" si="267"/>
        <v>232.52585524237341</v>
      </c>
      <c r="L815">
        <v>-3.9E-2</v>
      </c>
      <c r="M815" s="1">
        <f t="shared" si="272"/>
        <v>0</v>
      </c>
      <c r="N815" s="1">
        <f t="shared" si="273"/>
        <v>8.9481599999999997</v>
      </c>
      <c r="O815" s="1">
        <f t="shared" si="274"/>
        <v>212.36197571428573</v>
      </c>
      <c r="P815" s="1">
        <f t="shared" si="275"/>
        <v>176.08037357142857</v>
      </c>
      <c r="Q815" s="1">
        <f t="shared" si="276"/>
        <v>1.20605136964989</v>
      </c>
      <c r="R815" s="1">
        <f t="shared" si="277"/>
        <v>54.670139881706177</v>
      </c>
      <c r="S815" s="1">
        <f t="shared" si="278"/>
        <v>63.479880609566145</v>
      </c>
      <c r="T815" s="1">
        <f t="shared" si="279"/>
        <v>36.524862034099975</v>
      </c>
      <c r="U815" s="1">
        <f t="shared" si="280"/>
        <v>0.67316881258325723</v>
      </c>
      <c r="V815" s="1">
        <f t="shared" si="281"/>
        <v>0.63840771696936438</v>
      </c>
      <c r="W815" s="1">
        <f t="shared" si="282"/>
        <v>0.67687112279986617</v>
      </c>
      <c r="X815" s="1" t="b">
        <f t="shared" si="268"/>
        <v>0</v>
      </c>
      <c r="Y815" s="1" t="b">
        <f t="shared" si="269"/>
        <v>0</v>
      </c>
      <c r="Z815" s="1" t="b">
        <f t="shared" si="270"/>
        <v>0</v>
      </c>
      <c r="AA815" s="1" t="b">
        <f t="shared" si="271"/>
        <v>1</v>
      </c>
      <c r="AB815" s="1" t="str">
        <f t="shared" si="260"/>
        <v/>
      </c>
      <c r="AC815" s="1" t="str">
        <f t="shared" si="261"/>
        <v/>
      </c>
      <c r="AD815" s="1">
        <f t="shared" si="262"/>
        <v>0</v>
      </c>
      <c r="AE815" s="1">
        <f t="shared" si="263"/>
        <v>0</v>
      </c>
      <c r="AF815" s="1">
        <f>SUM($AE$2:AE814)</f>
        <v>52.080000000000098</v>
      </c>
    </row>
    <row r="816" spans="1:32" x14ac:dyDescent="0.25">
      <c r="A816" t="s">
        <v>8</v>
      </c>
      <c r="B816" t="s">
        <v>822</v>
      </c>
      <c r="C816">
        <v>230.65</v>
      </c>
      <c r="D816">
        <v>232.08</v>
      </c>
      <c r="E816">
        <v>233</v>
      </c>
      <c r="F816">
        <v>230.51</v>
      </c>
      <c r="G816">
        <v>53709</v>
      </c>
      <c r="H816" s="1">
        <f t="shared" si="264"/>
        <v>231.2246520914864</v>
      </c>
      <c r="I816" s="1">
        <f t="shared" si="265"/>
        <v>230.71144334637822</v>
      </c>
      <c r="J816" s="1">
        <f t="shared" si="266"/>
        <v>230.43639029344442</v>
      </c>
      <c r="K816" s="1">
        <f t="shared" si="267"/>
        <v>230.99182314357478</v>
      </c>
      <c r="L816">
        <v>1.19</v>
      </c>
      <c r="M816" s="1">
        <f t="shared" si="272"/>
        <v>272.92649999999998</v>
      </c>
      <c r="N816" s="1">
        <f t="shared" si="273"/>
        <v>0</v>
      </c>
      <c r="O816" s="1">
        <f t="shared" si="274"/>
        <v>205.64720142857144</v>
      </c>
      <c r="P816" s="1">
        <f t="shared" si="275"/>
        <v>176.71952785714285</v>
      </c>
      <c r="Q816" s="1">
        <f t="shared" si="276"/>
        <v>1.1636925693623019</v>
      </c>
      <c r="R816" s="1">
        <f t="shared" si="277"/>
        <v>53.782713211668202</v>
      </c>
      <c r="S816" s="1">
        <f t="shared" si="278"/>
        <v>63.479880609566145</v>
      </c>
      <c r="T816" s="1">
        <f t="shared" si="279"/>
        <v>36.524862034099975</v>
      </c>
      <c r="U816" s="1">
        <f t="shared" si="280"/>
        <v>0.64024630994971454</v>
      </c>
      <c r="V816" s="1">
        <f t="shared" si="281"/>
        <v>0.65670756126648588</v>
      </c>
      <c r="W816" s="1">
        <f t="shared" si="282"/>
        <v>0.65178974618881835</v>
      </c>
      <c r="X816" s="1" t="b">
        <f t="shared" si="268"/>
        <v>0</v>
      </c>
      <c r="Y816" s="1" t="b">
        <f t="shared" si="269"/>
        <v>0</v>
      </c>
      <c r="Z816" s="1" t="b">
        <f t="shared" si="270"/>
        <v>1</v>
      </c>
      <c r="AA816" s="1" t="b">
        <f t="shared" si="271"/>
        <v>0</v>
      </c>
      <c r="AB816" s="1" t="str">
        <f t="shared" si="260"/>
        <v/>
      </c>
      <c r="AC816" s="1" t="str">
        <f t="shared" si="261"/>
        <v/>
      </c>
      <c r="AD816" s="1">
        <f t="shared" si="262"/>
        <v>0</v>
      </c>
      <c r="AE816" s="1">
        <f t="shared" si="263"/>
        <v>0</v>
      </c>
      <c r="AF816" s="1">
        <f>SUM($AE$2:AE815)</f>
        <v>52.080000000000098</v>
      </c>
    </row>
    <row r="817" spans="1:32" x14ac:dyDescent="0.25">
      <c r="A817" t="s">
        <v>8</v>
      </c>
      <c r="B817" t="s">
        <v>823</v>
      </c>
      <c r="C817">
        <v>231.5</v>
      </c>
      <c r="D817">
        <v>232.7</v>
      </c>
      <c r="E817">
        <v>233.49</v>
      </c>
      <c r="F817">
        <v>230.82</v>
      </c>
      <c r="G817">
        <v>52578</v>
      </c>
      <c r="H817" s="1">
        <f t="shared" si="264"/>
        <v>231.9623260457432</v>
      </c>
      <c r="I817" s="1">
        <f t="shared" si="265"/>
        <v>231.51972167318914</v>
      </c>
      <c r="J817" s="1">
        <f t="shared" si="266"/>
        <v>231.28250887221245</v>
      </c>
      <c r="K817" s="1">
        <f t="shared" si="267"/>
        <v>230.73122997974758</v>
      </c>
      <c r="L817">
        <v>0.26700000000000002</v>
      </c>
      <c r="M817" s="1">
        <f t="shared" si="272"/>
        <v>61.965360000000004</v>
      </c>
      <c r="N817" s="1">
        <f t="shared" si="273"/>
        <v>0</v>
      </c>
      <c r="O817" s="1">
        <f t="shared" si="274"/>
        <v>187.50075857142858</v>
      </c>
      <c r="P817" s="1">
        <f t="shared" si="275"/>
        <v>176.71952785714285</v>
      </c>
      <c r="Q817" s="1">
        <f t="shared" si="276"/>
        <v>1.0610075798923653</v>
      </c>
      <c r="R817" s="1">
        <f t="shared" si="277"/>
        <v>51.480042589061007</v>
      </c>
      <c r="S817" s="1">
        <f t="shared" si="278"/>
        <v>63.479880609566145</v>
      </c>
      <c r="T817" s="1">
        <f t="shared" si="279"/>
        <v>36.524862034099975</v>
      </c>
      <c r="U817" s="1">
        <f t="shared" si="280"/>
        <v>0.55481989422826405</v>
      </c>
      <c r="V817" s="1">
        <f t="shared" si="281"/>
        <v>0.59753310208898935</v>
      </c>
      <c r="W817" s="1">
        <f t="shared" si="282"/>
        <v>0.61797040952917681</v>
      </c>
      <c r="X817" s="1" t="b">
        <f t="shared" si="268"/>
        <v>1</v>
      </c>
      <c r="Y817" s="1" t="b">
        <f t="shared" si="269"/>
        <v>0</v>
      </c>
      <c r="Z817" s="1" t="b">
        <f t="shared" si="270"/>
        <v>0</v>
      </c>
      <c r="AA817" s="1" t="b">
        <f t="shared" si="271"/>
        <v>1</v>
      </c>
      <c r="AB817" s="1" t="str">
        <f t="shared" si="260"/>
        <v/>
      </c>
      <c r="AC817" s="1" t="str">
        <f t="shared" si="261"/>
        <v/>
      </c>
      <c r="AD817" s="1">
        <f t="shared" si="262"/>
        <v>0</v>
      </c>
      <c r="AE817" s="1">
        <f t="shared" si="263"/>
        <v>0</v>
      </c>
      <c r="AF817" s="1">
        <f>SUM($AE$2:AE816)</f>
        <v>52.080000000000098</v>
      </c>
    </row>
    <row r="818" spans="1:32" x14ac:dyDescent="0.25">
      <c r="A818" t="s">
        <v>8</v>
      </c>
      <c r="B818" t="s">
        <v>824</v>
      </c>
      <c r="C818">
        <v>233.44</v>
      </c>
      <c r="D818">
        <v>235.92</v>
      </c>
      <c r="E818">
        <v>236.93</v>
      </c>
      <c r="F818">
        <v>232.08</v>
      </c>
      <c r="G818">
        <v>80226</v>
      </c>
      <c r="H818" s="1">
        <f t="shared" si="264"/>
        <v>233.94116302287159</v>
      </c>
      <c r="I818" s="1">
        <f t="shared" si="265"/>
        <v>232.75386083659455</v>
      </c>
      <c r="J818" s="1">
        <f t="shared" si="266"/>
        <v>232.11752894591012</v>
      </c>
      <c r="K818" s="1">
        <f t="shared" si="267"/>
        <v>231.5635055371375</v>
      </c>
      <c r="L818">
        <v>1.3839999999999999</v>
      </c>
      <c r="M818" s="1">
        <f t="shared" si="272"/>
        <v>322.05679999999995</v>
      </c>
      <c r="N818" s="1">
        <f t="shared" si="273"/>
        <v>0</v>
      </c>
      <c r="O818" s="1">
        <f t="shared" si="274"/>
        <v>191.92685571428572</v>
      </c>
      <c r="P818" s="1">
        <f t="shared" si="275"/>
        <v>139.92714357142856</v>
      </c>
      <c r="Q818" s="1">
        <f t="shared" si="276"/>
        <v>1.3716199074435682</v>
      </c>
      <c r="R818" s="1">
        <f t="shared" si="277"/>
        <v>57.834727358233117</v>
      </c>
      <c r="S818" s="1">
        <f t="shared" si="278"/>
        <v>63.479880609566145</v>
      </c>
      <c r="T818" s="1">
        <f t="shared" si="279"/>
        <v>36.524862034099975</v>
      </c>
      <c r="U818" s="1">
        <f t="shared" si="280"/>
        <v>0.79057134627719694</v>
      </c>
      <c r="V818" s="1">
        <f t="shared" si="281"/>
        <v>0.67269562025273055</v>
      </c>
      <c r="W818" s="1">
        <f t="shared" si="282"/>
        <v>0.66470159075960822</v>
      </c>
      <c r="X818" s="1" t="b">
        <f t="shared" si="268"/>
        <v>1</v>
      </c>
      <c r="Y818" s="1" t="b">
        <f t="shared" si="269"/>
        <v>0</v>
      </c>
      <c r="Z818" s="1" t="b">
        <f t="shared" si="270"/>
        <v>1</v>
      </c>
      <c r="AA818" s="1" t="b">
        <f t="shared" si="271"/>
        <v>0</v>
      </c>
      <c r="AB818" s="1" t="str">
        <f t="shared" si="260"/>
        <v/>
      </c>
      <c r="AC818" s="1" t="str">
        <f t="shared" si="261"/>
        <v/>
      </c>
      <c r="AD818" s="1">
        <f t="shared" si="262"/>
        <v>0</v>
      </c>
      <c r="AE818" s="1">
        <f t="shared" si="263"/>
        <v>0</v>
      </c>
      <c r="AF818" s="1">
        <f>SUM($AE$2:AE817)</f>
        <v>52.080000000000098</v>
      </c>
    </row>
    <row r="819" spans="1:32" x14ac:dyDescent="0.25">
      <c r="A819" t="s">
        <v>8</v>
      </c>
      <c r="B819" t="s">
        <v>825</v>
      </c>
      <c r="C819">
        <v>237.57</v>
      </c>
      <c r="D819">
        <v>236.72</v>
      </c>
      <c r="E819">
        <v>239.22</v>
      </c>
      <c r="F819">
        <v>236.33</v>
      </c>
      <c r="G819">
        <v>59659</v>
      </c>
      <c r="H819" s="1">
        <f t="shared" si="264"/>
        <v>235.33058151143581</v>
      </c>
      <c r="I819" s="1">
        <f t="shared" si="265"/>
        <v>234.49693041829727</v>
      </c>
      <c r="J819" s="1">
        <f t="shared" si="266"/>
        <v>234.05013702197468</v>
      </c>
      <c r="K819" s="1">
        <f t="shared" si="267"/>
        <v>232.7933249078722</v>
      </c>
      <c r="L819">
        <v>0.33900000000000002</v>
      </c>
      <c r="M819" s="1">
        <f t="shared" si="272"/>
        <v>79.976880000000008</v>
      </c>
      <c r="N819" s="1">
        <f t="shared" si="273"/>
        <v>0</v>
      </c>
      <c r="O819" s="1">
        <f t="shared" si="274"/>
        <v>194.78802571428574</v>
      </c>
      <c r="P819" s="1">
        <f t="shared" si="275"/>
        <v>139.92714357142856</v>
      </c>
      <c r="Q819" s="1">
        <f t="shared" si="276"/>
        <v>1.392067476992785</v>
      </c>
      <c r="R819" s="1">
        <f t="shared" si="277"/>
        <v>58.195159224472981</v>
      </c>
      <c r="S819" s="1">
        <f t="shared" si="278"/>
        <v>63.479880609566145</v>
      </c>
      <c r="T819" s="1">
        <f t="shared" si="279"/>
        <v>36.524862034099975</v>
      </c>
      <c r="U819" s="1">
        <f t="shared" si="280"/>
        <v>0.80394295146569872</v>
      </c>
      <c r="V819" s="1">
        <f t="shared" si="281"/>
        <v>0.79725714887144783</v>
      </c>
      <c r="W819" s="1">
        <f t="shared" si="282"/>
        <v>0.69739512548021865</v>
      </c>
      <c r="X819" s="1" t="b">
        <f t="shared" si="268"/>
        <v>1</v>
      </c>
      <c r="Y819" s="1" t="b">
        <f t="shared" si="269"/>
        <v>0</v>
      </c>
      <c r="Z819" s="1" t="b">
        <f t="shared" si="270"/>
        <v>1</v>
      </c>
      <c r="AA819" s="1" t="b">
        <f t="shared" si="271"/>
        <v>0</v>
      </c>
      <c r="AB819" s="1" t="str">
        <f t="shared" ref="AB819:AB882" si="283">IF(AND((AND(X819,Y819,Z819)),(AD818&lt;=0)),"Buy","")</f>
        <v/>
      </c>
      <c r="AC819" s="1" t="str">
        <f t="shared" ref="AC819:AC882" si="284">IF(AND((V819&lt;W819),(AD818&gt;0)),"Sell","")</f>
        <v/>
      </c>
      <c r="AD819" s="1">
        <f t="shared" ref="AD819:AD882" si="285">IF(AB819="Buy",1,IF(AND((AC819="Sell"),(AD818&gt;0)),0,AD818))</f>
        <v>0</v>
      </c>
      <c r="AE819" s="1">
        <f t="shared" ref="AE819:AE882" si="286">IF(AND((AD818=0),(AD819&gt;0)),AD819*D818*-1,IF(AND((AC819="Sell"),(AD818&gt;0)),D818,0))</f>
        <v>0</v>
      </c>
      <c r="AF819" s="1">
        <f>SUM($AE$2:AE818)</f>
        <v>52.080000000000098</v>
      </c>
    </row>
    <row r="820" spans="1:32" x14ac:dyDescent="0.25">
      <c r="A820" t="s">
        <v>8</v>
      </c>
      <c r="B820" t="s">
        <v>826</v>
      </c>
      <c r="C820">
        <v>237.79</v>
      </c>
      <c r="D820">
        <v>234.18</v>
      </c>
      <c r="E820">
        <v>238.05</v>
      </c>
      <c r="F820">
        <v>232.6</v>
      </c>
      <c r="G820">
        <v>65655</v>
      </c>
      <c r="H820" s="1">
        <f t="shared" si="264"/>
        <v>234.75529075571791</v>
      </c>
      <c r="I820" s="1">
        <f t="shared" si="265"/>
        <v>235.10046520914867</v>
      </c>
      <c r="J820" s="1">
        <f t="shared" si="266"/>
        <v>235.28546066785009</v>
      </c>
      <c r="K820" s="1">
        <f t="shared" si="267"/>
        <v>234.4937768817968</v>
      </c>
      <c r="L820">
        <v>-1.073</v>
      </c>
      <c r="M820" s="1">
        <f t="shared" si="272"/>
        <v>0</v>
      </c>
      <c r="N820" s="1">
        <f t="shared" si="273"/>
        <v>254.00055999999998</v>
      </c>
      <c r="O820" s="1">
        <f t="shared" si="274"/>
        <v>200.50066000000001</v>
      </c>
      <c r="P820" s="1">
        <f t="shared" si="275"/>
        <v>104.71297214285713</v>
      </c>
      <c r="Q820" s="1">
        <f t="shared" si="276"/>
        <v>1.914764292302412</v>
      </c>
      <c r="R820" s="1">
        <f t="shared" si="277"/>
        <v>65.691908514149986</v>
      </c>
      <c r="S820" s="1">
        <f t="shared" si="278"/>
        <v>65.691908514149986</v>
      </c>
      <c r="T820" s="1">
        <f t="shared" si="279"/>
        <v>36.524862034099975</v>
      </c>
      <c r="U820" s="1">
        <f t="shared" si="280"/>
        <v>1</v>
      </c>
      <c r="V820" s="1">
        <f t="shared" si="281"/>
        <v>0.90197147573284941</v>
      </c>
      <c r="W820" s="1">
        <f t="shared" si="282"/>
        <v>0.78733354799278998</v>
      </c>
      <c r="X820" s="1" t="b">
        <f t="shared" si="268"/>
        <v>0</v>
      </c>
      <c r="Y820" s="1" t="b">
        <f t="shared" si="269"/>
        <v>0</v>
      </c>
      <c r="Z820" s="1" t="b">
        <f t="shared" si="270"/>
        <v>1</v>
      </c>
      <c r="AA820" s="1" t="b">
        <f t="shared" si="271"/>
        <v>0</v>
      </c>
      <c r="AB820" s="1" t="str">
        <f t="shared" si="283"/>
        <v/>
      </c>
      <c r="AC820" s="1" t="str">
        <f t="shared" si="284"/>
        <v/>
      </c>
      <c r="AD820" s="1">
        <f t="shared" si="285"/>
        <v>0</v>
      </c>
      <c r="AE820" s="1">
        <f t="shared" si="286"/>
        <v>0</v>
      </c>
      <c r="AF820" s="1">
        <f>SUM($AE$2:AE819)</f>
        <v>52.080000000000098</v>
      </c>
    </row>
    <row r="821" spans="1:32" x14ac:dyDescent="0.25">
      <c r="A821" t="s">
        <v>8</v>
      </c>
      <c r="B821" t="s">
        <v>827</v>
      </c>
      <c r="C821">
        <v>231.77</v>
      </c>
      <c r="D821">
        <v>230.95</v>
      </c>
      <c r="E821">
        <v>233.85</v>
      </c>
      <c r="F821">
        <v>230.51</v>
      </c>
      <c r="G821">
        <v>55611</v>
      </c>
      <c r="H821" s="1">
        <f t="shared" si="264"/>
        <v>232.85264537785895</v>
      </c>
      <c r="I821" s="1">
        <f t="shared" si="265"/>
        <v>233.99423260457434</v>
      </c>
      <c r="J821" s="1">
        <f t="shared" si="266"/>
        <v>234.60606366725838</v>
      </c>
      <c r="K821" s="1">
        <f t="shared" si="267"/>
        <v>235.05916704786364</v>
      </c>
      <c r="L821">
        <v>-1.379</v>
      </c>
      <c r="M821" s="1">
        <f t="shared" si="272"/>
        <v>0</v>
      </c>
      <c r="N821" s="1">
        <f t="shared" si="273"/>
        <v>322.93421999999998</v>
      </c>
      <c r="O821" s="1">
        <f t="shared" si="274"/>
        <v>52.637538571428571</v>
      </c>
      <c r="P821" s="1">
        <f t="shared" si="275"/>
        <v>122.85586928571426</v>
      </c>
      <c r="Q821" s="1">
        <f t="shared" si="276"/>
        <v>0.42844952282266979</v>
      </c>
      <c r="R821" s="1">
        <f t="shared" si="277"/>
        <v>29.994026108534612</v>
      </c>
      <c r="S821" s="1">
        <f t="shared" si="278"/>
        <v>65.691908514149986</v>
      </c>
      <c r="T821" s="1">
        <f t="shared" si="279"/>
        <v>29.994026108534612</v>
      </c>
      <c r="U821" s="1">
        <f t="shared" si="280"/>
        <v>0</v>
      </c>
      <c r="V821" s="1">
        <f t="shared" si="281"/>
        <v>0.5</v>
      </c>
      <c r="W821" s="1">
        <f t="shared" si="282"/>
        <v>0.64862857443572386</v>
      </c>
      <c r="X821" s="1" t="b">
        <f t="shared" si="268"/>
        <v>0</v>
      </c>
      <c r="Y821" s="1" t="b">
        <f t="shared" si="269"/>
        <v>1</v>
      </c>
      <c r="Z821" s="1" t="b">
        <f t="shared" si="270"/>
        <v>0</v>
      </c>
      <c r="AA821" s="1" t="b">
        <f t="shared" si="271"/>
        <v>1</v>
      </c>
      <c r="AB821" s="1" t="str">
        <f t="shared" si="283"/>
        <v/>
      </c>
      <c r="AC821" s="1" t="str">
        <f t="shared" si="284"/>
        <v/>
      </c>
      <c r="AD821" s="1">
        <f t="shared" si="285"/>
        <v>0</v>
      </c>
      <c r="AE821" s="1">
        <f t="shared" si="286"/>
        <v>0</v>
      </c>
      <c r="AF821" s="1">
        <f>SUM($AE$2:AE820)</f>
        <v>52.080000000000098</v>
      </c>
    </row>
    <row r="822" spans="1:32" x14ac:dyDescent="0.25">
      <c r="A822" t="s">
        <v>8</v>
      </c>
      <c r="B822" t="s">
        <v>828</v>
      </c>
      <c r="C822">
        <v>231.27</v>
      </c>
      <c r="D822">
        <v>230.71</v>
      </c>
      <c r="E822">
        <v>236.17</v>
      </c>
      <c r="F822">
        <v>230.4</v>
      </c>
      <c r="G822">
        <v>89593</v>
      </c>
      <c r="H822" s="1">
        <f t="shared" si="264"/>
        <v>231.78132268892949</v>
      </c>
      <c r="I822" s="1">
        <f t="shared" si="265"/>
        <v>232.42411630228716</v>
      </c>
      <c r="J822" s="1">
        <f t="shared" si="266"/>
        <v>232.76862006892333</v>
      </c>
      <c r="K822" s="1">
        <f t="shared" si="267"/>
        <v>233.96155367318556</v>
      </c>
      <c r="L822">
        <v>-0.104</v>
      </c>
      <c r="M822" s="1">
        <f t="shared" si="272"/>
        <v>0</v>
      </c>
      <c r="N822" s="1">
        <f t="shared" si="273"/>
        <v>24.018799999999999</v>
      </c>
      <c r="O822" s="1">
        <f t="shared" si="274"/>
        <v>52.637538571428571</v>
      </c>
      <c r="P822" s="1">
        <f t="shared" si="275"/>
        <v>130.77654999999999</v>
      </c>
      <c r="Q822" s="1">
        <f t="shared" si="276"/>
        <v>0.40249982562950753</v>
      </c>
      <c r="R822" s="1">
        <f t="shared" si="277"/>
        <v>28.698743363397341</v>
      </c>
      <c r="S822" s="1">
        <f t="shared" si="278"/>
        <v>65.691908514149986</v>
      </c>
      <c r="T822" s="1">
        <f t="shared" si="279"/>
        <v>28.698743363397341</v>
      </c>
      <c r="U822" s="1">
        <f t="shared" si="280"/>
        <v>0</v>
      </c>
      <c r="V822" s="1">
        <f t="shared" si="281"/>
        <v>0</v>
      </c>
      <c r="W822" s="1">
        <f t="shared" si="282"/>
        <v>0.45098573786642471</v>
      </c>
      <c r="X822" s="1" t="b">
        <f t="shared" si="268"/>
        <v>0</v>
      </c>
      <c r="Y822" s="1" t="b">
        <f t="shared" si="269"/>
        <v>1</v>
      </c>
      <c r="Z822" s="1" t="b">
        <f t="shared" si="270"/>
        <v>0</v>
      </c>
      <c r="AA822" s="1" t="b">
        <f t="shared" si="271"/>
        <v>1</v>
      </c>
      <c r="AB822" s="1" t="str">
        <f t="shared" si="283"/>
        <v/>
      </c>
      <c r="AC822" s="1" t="str">
        <f t="shared" si="284"/>
        <v/>
      </c>
      <c r="AD822" s="1">
        <f t="shared" si="285"/>
        <v>0</v>
      </c>
      <c r="AE822" s="1">
        <f t="shared" si="286"/>
        <v>0</v>
      </c>
      <c r="AF822" s="1">
        <f>SUM($AE$2:AE821)</f>
        <v>52.080000000000098</v>
      </c>
    </row>
    <row r="823" spans="1:32" x14ac:dyDescent="0.25">
      <c r="A823" t="s">
        <v>8</v>
      </c>
      <c r="B823" t="s">
        <v>829</v>
      </c>
      <c r="C823">
        <v>230.25</v>
      </c>
      <c r="D823">
        <v>227.9</v>
      </c>
      <c r="E823">
        <v>231.48</v>
      </c>
      <c r="F823">
        <v>225.45</v>
      </c>
      <c r="G823">
        <v>85508</v>
      </c>
      <c r="H823" s="1">
        <f t="shared" si="264"/>
        <v>229.84066134446476</v>
      </c>
      <c r="I823" s="1">
        <f t="shared" si="265"/>
        <v>231.00505815114363</v>
      </c>
      <c r="J823" s="1">
        <f t="shared" si="266"/>
        <v>231.6291139560303</v>
      </c>
      <c r="K823" s="1">
        <f t="shared" si="267"/>
        <v>232.37910021967735</v>
      </c>
      <c r="L823">
        <v>-1.218</v>
      </c>
      <c r="M823" s="1">
        <f t="shared" si="272"/>
        <v>0</v>
      </c>
      <c r="N823" s="1">
        <f t="shared" si="273"/>
        <v>281.00477999999998</v>
      </c>
      <c r="O823" s="1">
        <f t="shared" si="274"/>
        <v>52.637538571428571</v>
      </c>
      <c r="P823" s="1">
        <f t="shared" si="275"/>
        <v>113.48653571428572</v>
      </c>
      <c r="Q823" s="1">
        <f t="shared" si="276"/>
        <v>0.46382188195390073</v>
      </c>
      <c r="R823" s="1">
        <f t="shared" si="277"/>
        <v>31.685677586319045</v>
      </c>
      <c r="S823" s="1">
        <f t="shared" si="278"/>
        <v>65.691908514149986</v>
      </c>
      <c r="T823" s="1">
        <f t="shared" si="279"/>
        <v>28.698743363397341</v>
      </c>
      <c r="U823" s="1">
        <f t="shared" si="280"/>
        <v>8.0742867249923148E-2</v>
      </c>
      <c r="V823" s="1">
        <f t="shared" si="281"/>
        <v>4.0371433624961574E-2</v>
      </c>
      <c r="W823" s="1">
        <f t="shared" si="282"/>
        <v>0.27018571681248077</v>
      </c>
      <c r="X823" s="1" t="b">
        <f t="shared" si="268"/>
        <v>0</v>
      </c>
      <c r="Y823" s="1" t="b">
        <f t="shared" si="269"/>
        <v>1</v>
      </c>
      <c r="Z823" s="1" t="b">
        <f t="shared" si="270"/>
        <v>0</v>
      </c>
      <c r="AA823" s="1" t="b">
        <f t="shared" si="271"/>
        <v>1</v>
      </c>
      <c r="AB823" s="1" t="str">
        <f t="shared" si="283"/>
        <v/>
      </c>
      <c r="AC823" s="1" t="str">
        <f t="shared" si="284"/>
        <v/>
      </c>
      <c r="AD823" s="1">
        <f t="shared" si="285"/>
        <v>0</v>
      </c>
      <c r="AE823" s="1">
        <f t="shared" si="286"/>
        <v>0</v>
      </c>
      <c r="AF823" s="1">
        <f>SUM($AE$2:AE822)</f>
        <v>52.080000000000098</v>
      </c>
    </row>
    <row r="824" spans="1:32" x14ac:dyDescent="0.25">
      <c r="A824" t="s">
        <v>8</v>
      </c>
      <c r="B824" t="s">
        <v>830</v>
      </c>
      <c r="C824">
        <v>228</v>
      </c>
      <c r="D824">
        <v>226.78</v>
      </c>
      <c r="E824">
        <v>229.3</v>
      </c>
      <c r="F824">
        <v>226.73</v>
      </c>
      <c r="G824">
        <v>49954</v>
      </c>
      <c r="H824" s="1">
        <f t="shared" si="264"/>
        <v>228.3103306722324</v>
      </c>
      <c r="I824" s="1">
        <f t="shared" si="265"/>
        <v>229.22852907557183</v>
      </c>
      <c r="J824" s="1">
        <f t="shared" si="266"/>
        <v>229.72063540938774</v>
      </c>
      <c r="K824" s="1">
        <f t="shared" si="267"/>
        <v>230.96301777153028</v>
      </c>
      <c r="L824">
        <v>-0.49099999999999999</v>
      </c>
      <c r="M824" s="1">
        <f t="shared" si="272"/>
        <v>0</v>
      </c>
      <c r="N824" s="1">
        <f t="shared" si="273"/>
        <v>111.8989</v>
      </c>
      <c r="O824" s="1">
        <f t="shared" si="274"/>
        <v>52.637538571428571</v>
      </c>
      <c r="P824" s="1">
        <f t="shared" si="275"/>
        <v>132.55012214285713</v>
      </c>
      <c r="Q824" s="1">
        <f t="shared" si="276"/>
        <v>0.39711422155234205</v>
      </c>
      <c r="R824" s="1">
        <f t="shared" si="277"/>
        <v>28.42389086205894</v>
      </c>
      <c r="S824" s="1">
        <f t="shared" si="278"/>
        <v>65.691908514149986</v>
      </c>
      <c r="T824" s="1">
        <f t="shared" si="279"/>
        <v>28.42389086205894</v>
      </c>
      <c r="U824" s="1">
        <f t="shared" si="280"/>
        <v>0</v>
      </c>
      <c r="V824" s="1">
        <f t="shared" si="281"/>
        <v>4.0371433624961574E-2</v>
      </c>
      <c r="W824" s="1">
        <f t="shared" si="282"/>
        <v>2.0185716812480787E-2</v>
      </c>
      <c r="X824" s="1" t="b">
        <f t="shared" si="268"/>
        <v>0</v>
      </c>
      <c r="Y824" s="1" t="b">
        <f t="shared" si="269"/>
        <v>1</v>
      </c>
      <c r="Z824" s="1" t="b">
        <f t="shared" si="270"/>
        <v>1</v>
      </c>
      <c r="AA824" s="1" t="b">
        <f t="shared" si="271"/>
        <v>0</v>
      </c>
      <c r="AB824" s="1" t="str">
        <f t="shared" si="283"/>
        <v/>
      </c>
      <c r="AC824" s="1" t="str">
        <f t="shared" si="284"/>
        <v/>
      </c>
      <c r="AD824" s="1">
        <f t="shared" si="285"/>
        <v>0</v>
      </c>
      <c r="AE824" s="1">
        <f t="shared" si="286"/>
        <v>0</v>
      </c>
      <c r="AF824" s="1">
        <f>SUM($AE$2:AE823)</f>
        <v>52.080000000000098</v>
      </c>
    </row>
    <row r="825" spans="1:32" x14ac:dyDescent="0.25">
      <c r="A825" t="s">
        <v>8</v>
      </c>
      <c r="B825" t="s">
        <v>831</v>
      </c>
      <c r="C825">
        <v>227.11</v>
      </c>
      <c r="D825">
        <v>226.42</v>
      </c>
      <c r="E825">
        <v>228.44</v>
      </c>
      <c r="F825">
        <v>222.88</v>
      </c>
      <c r="G825">
        <v>79539</v>
      </c>
      <c r="H825" s="1">
        <f t="shared" si="264"/>
        <v>227.36516533611621</v>
      </c>
      <c r="I825" s="1">
        <f t="shared" si="265"/>
        <v>227.93226453778593</v>
      </c>
      <c r="J825" s="1">
        <f t="shared" si="266"/>
        <v>228.23620005763505</v>
      </c>
      <c r="K825" s="1">
        <f t="shared" si="267"/>
        <v>229.2005835126308</v>
      </c>
      <c r="L825">
        <v>-0.159</v>
      </c>
      <c r="M825" s="1">
        <f t="shared" si="272"/>
        <v>0</v>
      </c>
      <c r="N825" s="1">
        <f t="shared" si="273"/>
        <v>36.058019999999999</v>
      </c>
      <c r="O825" s="1">
        <f t="shared" si="274"/>
        <v>52.637538571428571</v>
      </c>
      <c r="P825" s="1">
        <f t="shared" si="275"/>
        <v>137.69089857142859</v>
      </c>
      <c r="Q825" s="1">
        <f t="shared" si="276"/>
        <v>0.38228771195158046</v>
      </c>
      <c r="R825" s="1">
        <f t="shared" si="277"/>
        <v>27.656160772191782</v>
      </c>
      <c r="S825" s="1">
        <f t="shared" si="278"/>
        <v>65.691908514149986</v>
      </c>
      <c r="T825" s="1">
        <f t="shared" si="279"/>
        <v>27.656160772191782</v>
      </c>
      <c r="U825" s="1">
        <f t="shared" si="280"/>
        <v>0</v>
      </c>
      <c r="V825" s="1">
        <f t="shared" si="281"/>
        <v>0</v>
      </c>
      <c r="W825" s="1">
        <f t="shared" si="282"/>
        <v>2.0185716812480787E-2</v>
      </c>
      <c r="X825" s="1" t="b">
        <f t="shared" si="268"/>
        <v>0</v>
      </c>
      <c r="Y825" s="1" t="b">
        <f t="shared" si="269"/>
        <v>1</v>
      </c>
      <c r="Z825" s="1" t="b">
        <f t="shared" si="270"/>
        <v>0</v>
      </c>
      <c r="AA825" s="1" t="b">
        <f t="shared" si="271"/>
        <v>1</v>
      </c>
      <c r="AB825" s="1" t="str">
        <f t="shared" si="283"/>
        <v/>
      </c>
      <c r="AC825" s="1" t="str">
        <f t="shared" si="284"/>
        <v/>
      </c>
      <c r="AD825" s="1">
        <f t="shared" si="285"/>
        <v>0</v>
      </c>
      <c r="AE825" s="1">
        <f t="shared" si="286"/>
        <v>0</v>
      </c>
      <c r="AF825" s="1">
        <f>SUM($AE$2:AE824)</f>
        <v>52.080000000000098</v>
      </c>
    </row>
    <row r="826" spans="1:32" x14ac:dyDescent="0.25">
      <c r="A826" t="s">
        <v>8</v>
      </c>
      <c r="B826" t="s">
        <v>832</v>
      </c>
      <c r="C826">
        <v>227.9</v>
      </c>
      <c r="D826">
        <v>225.31</v>
      </c>
      <c r="E826">
        <v>228.79</v>
      </c>
      <c r="F826">
        <v>225.05</v>
      </c>
      <c r="G826">
        <v>66242</v>
      </c>
      <c r="H826" s="1">
        <f t="shared" si="264"/>
        <v>226.3375826680581</v>
      </c>
      <c r="I826" s="1">
        <f t="shared" si="265"/>
        <v>226.95413226889298</v>
      </c>
      <c r="J826" s="1">
        <f t="shared" si="266"/>
        <v>227.28457061705285</v>
      </c>
      <c r="K826" s="1">
        <f t="shared" si="267"/>
        <v>227.90617235333036</v>
      </c>
      <c r="L826">
        <v>-0.49</v>
      </c>
      <c r="M826" s="1">
        <f t="shared" si="272"/>
        <v>0</v>
      </c>
      <c r="N826" s="1">
        <f t="shared" si="273"/>
        <v>110.94579999999999</v>
      </c>
      <c r="O826" s="1">
        <f t="shared" si="274"/>
        <v>52.637538571428571</v>
      </c>
      <c r="P826" s="1">
        <f t="shared" si="275"/>
        <v>112.33974142857143</v>
      </c>
      <c r="Q826" s="1">
        <f t="shared" si="276"/>
        <v>0.46855670043443093</v>
      </c>
      <c r="R826" s="1">
        <f t="shared" si="277"/>
        <v>31.90593187827352</v>
      </c>
      <c r="S826" s="1">
        <f t="shared" si="278"/>
        <v>65.691908514149986</v>
      </c>
      <c r="T826" s="1">
        <f t="shared" si="279"/>
        <v>27.656160772191782</v>
      </c>
      <c r="U826" s="1">
        <f t="shared" si="280"/>
        <v>0.11173097305495343</v>
      </c>
      <c r="V826" s="1">
        <f t="shared" si="281"/>
        <v>5.5865486527476714E-2</v>
      </c>
      <c r="W826" s="1">
        <f t="shared" si="282"/>
        <v>4.8118460076219144E-2</v>
      </c>
      <c r="X826" s="1" t="b">
        <f t="shared" si="268"/>
        <v>0</v>
      </c>
      <c r="Y826" s="1" t="b">
        <f t="shared" si="269"/>
        <v>1</v>
      </c>
      <c r="Z826" s="1" t="b">
        <f t="shared" si="270"/>
        <v>1</v>
      </c>
      <c r="AA826" s="1" t="b">
        <f t="shared" si="271"/>
        <v>0</v>
      </c>
      <c r="AB826" s="1" t="str">
        <f t="shared" si="283"/>
        <v/>
      </c>
      <c r="AC826" s="1" t="str">
        <f t="shared" si="284"/>
        <v/>
      </c>
      <c r="AD826" s="1">
        <f t="shared" si="285"/>
        <v>0</v>
      </c>
      <c r="AE826" s="1">
        <f t="shared" si="286"/>
        <v>0</v>
      </c>
      <c r="AF826" s="1">
        <f>SUM($AE$2:AE825)</f>
        <v>52.080000000000098</v>
      </c>
    </row>
    <row r="827" spans="1:32" x14ac:dyDescent="0.25">
      <c r="A827" t="s">
        <v>8</v>
      </c>
      <c r="B827" t="s">
        <v>833</v>
      </c>
      <c r="C827">
        <v>222.87</v>
      </c>
      <c r="D827">
        <v>219.53</v>
      </c>
      <c r="E827">
        <v>222.87</v>
      </c>
      <c r="F827">
        <v>218.56</v>
      </c>
      <c r="G827">
        <v>107133</v>
      </c>
      <c r="H827" s="1">
        <f t="shared" si="264"/>
        <v>222.93379133402905</v>
      </c>
      <c r="I827" s="1">
        <f t="shared" si="265"/>
        <v>224.97606613444651</v>
      </c>
      <c r="J827" s="1">
        <f t="shared" si="266"/>
        <v>226.07061864185977</v>
      </c>
      <c r="K827" s="1">
        <f t="shared" si="267"/>
        <v>226.88026030601841</v>
      </c>
      <c r="L827">
        <v>-2.5649999999999999</v>
      </c>
      <c r="M827" s="1">
        <f t="shared" si="272"/>
        <v>0</v>
      </c>
      <c r="N827" s="1">
        <f t="shared" si="273"/>
        <v>577.92015000000004</v>
      </c>
      <c r="O827" s="1">
        <f t="shared" si="274"/>
        <v>52.637538571428571</v>
      </c>
      <c r="P827" s="1">
        <f t="shared" si="275"/>
        <v>85.26545142857141</v>
      </c>
      <c r="Q827" s="1">
        <f t="shared" si="276"/>
        <v>0.61733724139752078</v>
      </c>
      <c r="R827" s="1">
        <f t="shared" si="277"/>
        <v>38.169976279287759</v>
      </c>
      <c r="S827" s="1">
        <f t="shared" si="278"/>
        <v>65.691908514149986</v>
      </c>
      <c r="T827" s="1">
        <f t="shared" si="279"/>
        <v>27.656160772191782</v>
      </c>
      <c r="U827" s="1">
        <f t="shared" si="280"/>
        <v>0.27641931948922666</v>
      </c>
      <c r="V827" s="1">
        <f t="shared" si="281"/>
        <v>0.19407514627209005</v>
      </c>
      <c r="W827" s="1">
        <f t="shared" si="282"/>
        <v>9.7037573136045024E-2</v>
      </c>
      <c r="X827" s="1" t="b">
        <f t="shared" si="268"/>
        <v>0</v>
      </c>
      <c r="Y827" s="1" t="b">
        <f t="shared" si="269"/>
        <v>1</v>
      </c>
      <c r="Z827" s="1" t="b">
        <f t="shared" si="270"/>
        <v>1</v>
      </c>
      <c r="AA827" s="1" t="b">
        <f t="shared" si="271"/>
        <v>0</v>
      </c>
      <c r="AB827" s="1" t="str">
        <f t="shared" si="283"/>
        <v/>
      </c>
      <c r="AC827" s="1" t="str">
        <f t="shared" si="284"/>
        <v/>
      </c>
      <c r="AD827" s="1">
        <f t="shared" si="285"/>
        <v>0</v>
      </c>
      <c r="AE827" s="1">
        <f t="shared" si="286"/>
        <v>0</v>
      </c>
      <c r="AF827" s="1">
        <f>SUM($AE$2:AE826)</f>
        <v>52.080000000000098</v>
      </c>
    </row>
    <row r="828" spans="1:32" x14ac:dyDescent="0.25">
      <c r="A828" t="s">
        <v>8</v>
      </c>
      <c r="B828" t="s">
        <v>834</v>
      </c>
      <c r="C828">
        <v>213.71</v>
      </c>
      <c r="D828">
        <v>221.38</v>
      </c>
      <c r="E828">
        <v>221.39</v>
      </c>
      <c r="F828">
        <v>213</v>
      </c>
      <c r="G828">
        <v>94916</v>
      </c>
      <c r="H828" s="1">
        <f t="shared" si="264"/>
        <v>222.15689566701451</v>
      </c>
      <c r="I828" s="1">
        <f t="shared" si="265"/>
        <v>222.62303306722328</v>
      </c>
      <c r="J828" s="1">
        <f t="shared" si="266"/>
        <v>222.87285834053773</v>
      </c>
      <c r="K828" s="1">
        <f t="shared" si="267"/>
        <v>224.94028438186498</v>
      </c>
      <c r="L828">
        <v>0.84299999999999997</v>
      </c>
      <c r="M828" s="1">
        <f t="shared" si="272"/>
        <v>185.06378999999998</v>
      </c>
      <c r="N828" s="1">
        <f t="shared" si="273"/>
        <v>0</v>
      </c>
      <c r="O828" s="1">
        <f t="shared" si="274"/>
        <v>52.637538571428571</v>
      </c>
      <c r="P828" s="1">
        <f t="shared" si="275"/>
        <v>123.40924214285714</v>
      </c>
      <c r="Q828" s="1">
        <f t="shared" si="276"/>
        <v>0.42652833497264292</v>
      </c>
      <c r="R828" s="1">
        <f t="shared" si="277"/>
        <v>29.899745032461809</v>
      </c>
      <c r="S828" s="1">
        <f t="shared" si="278"/>
        <v>65.691908514149986</v>
      </c>
      <c r="T828" s="1">
        <f t="shared" si="279"/>
        <v>27.656160772191782</v>
      </c>
      <c r="U828" s="1">
        <f t="shared" si="280"/>
        <v>5.8986200967861377E-2</v>
      </c>
      <c r="V828" s="1">
        <f t="shared" si="281"/>
        <v>0.16770276022854402</v>
      </c>
      <c r="W828" s="1">
        <f t="shared" si="282"/>
        <v>0.11178412337801037</v>
      </c>
      <c r="X828" s="1" t="b">
        <f t="shared" si="268"/>
        <v>0</v>
      </c>
      <c r="Y828" s="1" t="b">
        <f t="shared" si="269"/>
        <v>1</v>
      </c>
      <c r="Z828" s="1" t="b">
        <f t="shared" si="270"/>
        <v>1</v>
      </c>
      <c r="AA828" s="1" t="b">
        <f t="shared" si="271"/>
        <v>0</v>
      </c>
      <c r="AB828" s="1" t="str">
        <f t="shared" si="283"/>
        <v/>
      </c>
      <c r="AC828" s="1" t="str">
        <f t="shared" si="284"/>
        <v/>
      </c>
      <c r="AD828" s="1">
        <f t="shared" si="285"/>
        <v>0</v>
      </c>
      <c r="AE828" s="1">
        <f t="shared" si="286"/>
        <v>0</v>
      </c>
      <c r="AF828" s="1">
        <f>SUM($AE$2:AE827)</f>
        <v>52.080000000000098</v>
      </c>
    </row>
    <row r="829" spans="1:32" x14ac:dyDescent="0.25">
      <c r="A829" t="s">
        <v>8</v>
      </c>
      <c r="B829" t="s">
        <v>835</v>
      </c>
      <c r="C829">
        <v>224.74</v>
      </c>
      <c r="D829">
        <v>219.9</v>
      </c>
      <c r="E829">
        <v>225.29</v>
      </c>
      <c r="F829">
        <v>219</v>
      </c>
      <c r="G829">
        <v>95364</v>
      </c>
      <c r="H829" s="1">
        <f t="shared" si="264"/>
        <v>221.02844783350724</v>
      </c>
      <c r="I829" s="1">
        <f t="shared" si="265"/>
        <v>221.70551653361161</v>
      </c>
      <c r="J829" s="1">
        <f t="shared" si="266"/>
        <v>222.06838995458259</v>
      </c>
      <c r="K829" s="1">
        <f t="shared" si="267"/>
        <v>222.595938210833</v>
      </c>
      <c r="L829">
        <v>-0.66900000000000004</v>
      </c>
      <c r="M829" s="1">
        <f t="shared" si="272"/>
        <v>0</v>
      </c>
      <c r="N829" s="1">
        <f t="shared" si="273"/>
        <v>148.10321999999999</v>
      </c>
      <c r="O829" s="1">
        <f t="shared" si="274"/>
        <v>65.856380714285706</v>
      </c>
      <c r="P829" s="1">
        <f t="shared" si="275"/>
        <v>122.77008785714285</v>
      </c>
      <c r="Q829" s="1">
        <f t="shared" si="276"/>
        <v>0.53642040878000508</v>
      </c>
      <c r="R829" s="1">
        <f t="shared" si="277"/>
        <v>34.913647704403374</v>
      </c>
      <c r="S829" s="1">
        <f t="shared" si="278"/>
        <v>65.691908514149986</v>
      </c>
      <c r="T829" s="1">
        <f t="shared" si="279"/>
        <v>27.656160772191782</v>
      </c>
      <c r="U829" s="1">
        <f t="shared" si="280"/>
        <v>0.19080700033683504</v>
      </c>
      <c r="V829" s="1">
        <f t="shared" si="281"/>
        <v>0.1248966006523482</v>
      </c>
      <c r="W829" s="1">
        <f t="shared" si="282"/>
        <v>0.15948587346221912</v>
      </c>
      <c r="X829" s="1" t="b">
        <f t="shared" si="268"/>
        <v>0</v>
      </c>
      <c r="Y829" s="1" t="b">
        <f t="shared" si="269"/>
        <v>1</v>
      </c>
      <c r="Z829" s="1" t="b">
        <f t="shared" si="270"/>
        <v>0</v>
      </c>
      <c r="AA829" s="1" t="b">
        <f t="shared" si="271"/>
        <v>1</v>
      </c>
      <c r="AB829" s="1" t="str">
        <f t="shared" si="283"/>
        <v/>
      </c>
      <c r="AC829" s="1" t="str">
        <f t="shared" si="284"/>
        <v/>
      </c>
      <c r="AD829" s="1">
        <f t="shared" si="285"/>
        <v>0</v>
      </c>
      <c r="AE829" s="1">
        <f t="shared" si="286"/>
        <v>0</v>
      </c>
      <c r="AF829" s="1">
        <f>SUM($AE$2:AE828)</f>
        <v>52.080000000000098</v>
      </c>
    </row>
    <row r="830" spans="1:32" x14ac:dyDescent="0.25">
      <c r="A830" t="s">
        <v>8</v>
      </c>
      <c r="B830" t="s">
        <v>836</v>
      </c>
      <c r="C830">
        <v>213.15</v>
      </c>
      <c r="D830">
        <v>206.08</v>
      </c>
      <c r="E830">
        <v>215.5</v>
      </c>
      <c r="F830">
        <v>204.39</v>
      </c>
      <c r="G830">
        <v>378295</v>
      </c>
      <c r="H830" s="1">
        <f t="shared" si="264"/>
        <v>213.55422391675364</v>
      </c>
      <c r="I830" s="1">
        <f t="shared" si="265"/>
        <v>218.03875826680581</v>
      </c>
      <c r="J830" s="1">
        <f t="shared" si="266"/>
        <v>220.44223419297757</v>
      </c>
      <c r="K830" s="1">
        <f t="shared" si="267"/>
        <v>221.55003875715778</v>
      </c>
      <c r="L830">
        <v>-6.2850000000000001</v>
      </c>
      <c r="M830" s="1">
        <f t="shared" si="272"/>
        <v>0</v>
      </c>
      <c r="N830" s="1">
        <f t="shared" si="273"/>
        <v>1382.0715</v>
      </c>
      <c r="O830" s="1">
        <f t="shared" si="274"/>
        <v>46.36163071428571</v>
      </c>
      <c r="P830" s="1">
        <f t="shared" si="275"/>
        <v>133.34888928571428</v>
      </c>
      <c r="Q830" s="1">
        <f t="shared" si="276"/>
        <v>0.34767166762784918</v>
      </c>
      <c r="R830" s="1">
        <f t="shared" si="277"/>
        <v>25.797950344969067</v>
      </c>
      <c r="S830" s="1">
        <f t="shared" si="278"/>
        <v>65.691908514149986</v>
      </c>
      <c r="T830" s="1">
        <f t="shared" si="279"/>
        <v>25.797950344969067</v>
      </c>
      <c r="U830" s="1">
        <f t="shared" si="280"/>
        <v>0</v>
      </c>
      <c r="V830" s="1">
        <f t="shared" si="281"/>
        <v>9.5403500168417518E-2</v>
      </c>
      <c r="W830" s="1">
        <f t="shared" si="282"/>
        <v>0.13155313019848078</v>
      </c>
      <c r="X830" s="1" t="b">
        <f t="shared" si="268"/>
        <v>0</v>
      </c>
      <c r="Y830" s="1" t="b">
        <f t="shared" si="269"/>
        <v>1</v>
      </c>
      <c r="Z830" s="1" t="b">
        <f t="shared" si="270"/>
        <v>0</v>
      </c>
      <c r="AA830" s="1" t="b">
        <f t="shared" si="271"/>
        <v>1</v>
      </c>
      <c r="AB830" s="1" t="str">
        <f t="shared" si="283"/>
        <v/>
      </c>
      <c r="AC830" s="1" t="str">
        <f t="shared" si="284"/>
        <v/>
      </c>
      <c r="AD830" s="1">
        <f t="shared" si="285"/>
        <v>0</v>
      </c>
      <c r="AE830" s="1">
        <f t="shared" si="286"/>
        <v>0</v>
      </c>
      <c r="AF830" s="1">
        <f>SUM($AE$2:AE829)</f>
        <v>52.080000000000098</v>
      </c>
    </row>
    <row r="831" spans="1:32" x14ac:dyDescent="0.25">
      <c r="A831" t="s">
        <v>8</v>
      </c>
      <c r="B831" t="s">
        <v>837</v>
      </c>
      <c r="C831">
        <v>209.92</v>
      </c>
      <c r="D831">
        <v>209.51</v>
      </c>
      <c r="E831">
        <v>210.94</v>
      </c>
      <c r="F831">
        <v>206.02</v>
      </c>
      <c r="G831">
        <v>220274</v>
      </c>
      <c r="H831" s="1">
        <f t="shared" si="264"/>
        <v>211.53211195837682</v>
      </c>
      <c r="I831" s="1">
        <f t="shared" si="265"/>
        <v>212.74537913340293</v>
      </c>
      <c r="J831" s="1">
        <f t="shared" si="266"/>
        <v>213.39562690041038</v>
      </c>
      <c r="K831" s="1">
        <f t="shared" si="267"/>
        <v>217.95389500046946</v>
      </c>
      <c r="L831">
        <v>1.6639999999999999</v>
      </c>
      <c r="M831" s="1">
        <f t="shared" si="272"/>
        <v>342.91712000000001</v>
      </c>
      <c r="N831" s="1">
        <f t="shared" si="273"/>
        <v>0</v>
      </c>
      <c r="O831" s="1">
        <f t="shared" si="274"/>
        <v>41.935533571428564</v>
      </c>
      <c r="P831" s="1">
        <f t="shared" si="275"/>
        <v>232.06828214285716</v>
      </c>
      <c r="Q831" s="1">
        <f t="shared" si="276"/>
        <v>0.18070342566509709</v>
      </c>
      <c r="R831" s="1">
        <f t="shared" si="277"/>
        <v>15.304726126572021</v>
      </c>
      <c r="S831" s="1">
        <f t="shared" si="278"/>
        <v>65.691908514149986</v>
      </c>
      <c r="T831" s="1">
        <f t="shared" si="279"/>
        <v>15.304726126572021</v>
      </c>
      <c r="U831" s="1">
        <f t="shared" si="280"/>
        <v>0</v>
      </c>
      <c r="V831" s="1">
        <f t="shared" si="281"/>
        <v>0</v>
      </c>
      <c r="W831" s="1">
        <f t="shared" si="282"/>
        <v>6.24483003261741E-2</v>
      </c>
      <c r="X831" s="1" t="b">
        <f t="shared" si="268"/>
        <v>0</v>
      </c>
      <c r="Y831" s="1" t="b">
        <f t="shared" si="269"/>
        <v>1</v>
      </c>
      <c r="Z831" s="1" t="b">
        <f t="shared" si="270"/>
        <v>0</v>
      </c>
      <c r="AA831" s="1" t="b">
        <f t="shared" si="271"/>
        <v>1</v>
      </c>
      <c r="AB831" s="1" t="str">
        <f t="shared" si="283"/>
        <v/>
      </c>
      <c r="AC831" s="1" t="str">
        <f t="shared" si="284"/>
        <v/>
      </c>
      <c r="AD831" s="1">
        <f t="shared" si="285"/>
        <v>0</v>
      </c>
      <c r="AE831" s="1">
        <f t="shared" si="286"/>
        <v>0</v>
      </c>
      <c r="AF831" s="1">
        <f>SUM($AE$2:AE830)</f>
        <v>52.080000000000098</v>
      </c>
    </row>
    <row r="832" spans="1:32" x14ac:dyDescent="0.25">
      <c r="A832" t="s">
        <v>8</v>
      </c>
      <c r="B832" t="s">
        <v>838</v>
      </c>
      <c r="C832">
        <v>210.62</v>
      </c>
      <c r="D832">
        <v>211.05</v>
      </c>
      <c r="E832">
        <v>213.15</v>
      </c>
      <c r="F832">
        <v>209.44</v>
      </c>
      <c r="G832">
        <v>127247</v>
      </c>
      <c r="H832" s="1">
        <f t="shared" si="264"/>
        <v>211.2910559791884</v>
      </c>
      <c r="I832" s="1">
        <f t="shared" si="265"/>
        <v>211.43568956670148</v>
      </c>
      <c r="J832" s="1">
        <f t="shared" si="266"/>
        <v>211.51320560706793</v>
      </c>
      <c r="K832" s="1">
        <f t="shared" si="267"/>
        <v>212.72850968928947</v>
      </c>
      <c r="L832">
        <v>0.73499999999999999</v>
      </c>
      <c r="M832" s="1">
        <f t="shared" si="272"/>
        <v>153.98984999999999</v>
      </c>
      <c r="N832" s="1">
        <f t="shared" si="273"/>
        <v>0</v>
      </c>
      <c r="O832" s="1">
        <f t="shared" si="274"/>
        <v>43.425556428571426</v>
      </c>
      <c r="P832" s="1">
        <f t="shared" si="275"/>
        <v>232.06828214285716</v>
      </c>
      <c r="Q832" s="1">
        <f t="shared" si="276"/>
        <v>0.18712404826541273</v>
      </c>
      <c r="R832" s="1">
        <f t="shared" si="277"/>
        <v>15.762804951919932</v>
      </c>
      <c r="S832" s="1">
        <f t="shared" si="278"/>
        <v>65.691908514149986</v>
      </c>
      <c r="T832" s="1">
        <f t="shared" si="279"/>
        <v>15.304726126572021</v>
      </c>
      <c r="U832" s="1">
        <f t="shared" si="280"/>
        <v>9.0911776297466131E-3</v>
      </c>
      <c r="V832" s="1">
        <f t="shared" si="281"/>
        <v>4.5455888148733066E-3</v>
      </c>
      <c r="W832" s="1">
        <f t="shared" si="282"/>
        <v>4.9974544491645415E-2</v>
      </c>
      <c r="X832" s="1" t="b">
        <f t="shared" si="268"/>
        <v>0</v>
      </c>
      <c r="Y832" s="1" t="b">
        <f t="shared" si="269"/>
        <v>1</v>
      </c>
      <c r="Z832" s="1" t="b">
        <f t="shared" si="270"/>
        <v>0</v>
      </c>
      <c r="AA832" s="1" t="b">
        <f t="shared" si="271"/>
        <v>1</v>
      </c>
      <c r="AB832" s="1" t="str">
        <f t="shared" si="283"/>
        <v/>
      </c>
      <c r="AC832" s="1" t="str">
        <f t="shared" si="284"/>
        <v/>
      </c>
      <c r="AD832" s="1">
        <f t="shared" si="285"/>
        <v>0</v>
      </c>
      <c r="AE832" s="1">
        <f t="shared" si="286"/>
        <v>0</v>
      </c>
      <c r="AF832" s="1">
        <f>SUM($AE$2:AE831)</f>
        <v>52.080000000000098</v>
      </c>
    </row>
    <row r="833" spans="1:32" x14ac:dyDescent="0.25">
      <c r="A833" t="s">
        <v>8</v>
      </c>
      <c r="B833" t="s">
        <v>839</v>
      </c>
      <c r="C833">
        <v>212.5</v>
      </c>
      <c r="D833">
        <v>213.72</v>
      </c>
      <c r="E833">
        <v>215.17</v>
      </c>
      <c r="F833">
        <v>211.42</v>
      </c>
      <c r="G833">
        <v>145810</v>
      </c>
      <c r="H833" s="1">
        <f t="shared" si="264"/>
        <v>212.50552798959421</v>
      </c>
      <c r="I833" s="1">
        <f t="shared" si="265"/>
        <v>211.77684478335073</v>
      </c>
      <c r="J833" s="1">
        <f t="shared" si="266"/>
        <v>211.38630868588689</v>
      </c>
      <c r="K833" s="1">
        <f t="shared" si="267"/>
        <v>211.45841902374923</v>
      </c>
      <c r="L833">
        <v>1.2649999999999999</v>
      </c>
      <c r="M833" s="1">
        <f t="shared" si="272"/>
        <v>266.97825</v>
      </c>
      <c r="N833" s="1">
        <f t="shared" si="273"/>
        <v>0</v>
      </c>
      <c r="O833" s="1">
        <f t="shared" si="274"/>
        <v>48.712197142857136</v>
      </c>
      <c r="P833" s="1">
        <f t="shared" si="275"/>
        <v>232.06828214285716</v>
      </c>
      <c r="Q833" s="1">
        <f t="shared" si="276"/>
        <v>0.20990458796463518</v>
      </c>
      <c r="R833" s="1">
        <f t="shared" si="277"/>
        <v>17.348854616523738</v>
      </c>
      <c r="S833" s="1">
        <f t="shared" si="278"/>
        <v>65.691908514149986</v>
      </c>
      <c r="T833" s="1">
        <f t="shared" si="279"/>
        <v>15.304726126572021</v>
      </c>
      <c r="U833" s="1">
        <f t="shared" si="280"/>
        <v>4.0568422227468301E-2</v>
      </c>
      <c r="V833" s="1">
        <f t="shared" si="281"/>
        <v>2.4829799928607458E-2</v>
      </c>
      <c r="W833" s="1">
        <f t="shared" si="282"/>
        <v>1.2414899964303729E-2</v>
      </c>
      <c r="X833" s="1" t="b">
        <f t="shared" si="268"/>
        <v>0</v>
      </c>
      <c r="Y833" s="1" t="b">
        <f t="shared" si="269"/>
        <v>1</v>
      </c>
      <c r="Z833" s="1" t="b">
        <f t="shared" si="270"/>
        <v>1</v>
      </c>
      <c r="AA833" s="1" t="b">
        <f t="shared" si="271"/>
        <v>0</v>
      </c>
      <c r="AB833" s="1" t="str">
        <f t="shared" si="283"/>
        <v/>
      </c>
      <c r="AC833" s="1" t="str">
        <f t="shared" si="284"/>
        <v/>
      </c>
      <c r="AD833" s="1">
        <f t="shared" si="285"/>
        <v>0</v>
      </c>
      <c r="AE833" s="1">
        <f t="shared" si="286"/>
        <v>0</v>
      </c>
      <c r="AF833" s="1">
        <f>SUM($AE$2:AE832)</f>
        <v>52.080000000000098</v>
      </c>
    </row>
    <row r="834" spans="1:32" x14ac:dyDescent="0.25">
      <c r="A834" t="s">
        <v>8</v>
      </c>
      <c r="B834" t="s">
        <v>840</v>
      </c>
      <c r="C834">
        <v>211.1</v>
      </c>
      <c r="D834">
        <v>212.54</v>
      </c>
      <c r="E834">
        <v>212.91</v>
      </c>
      <c r="F834">
        <v>210.12</v>
      </c>
      <c r="G834">
        <v>116075</v>
      </c>
      <c r="H834" s="1">
        <f t="shared" si="264"/>
        <v>212.52276399479712</v>
      </c>
      <c r="I834" s="1">
        <f t="shared" si="265"/>
        <v>212.51242239167539</v>
      </c>
      <c r="J834" s="1">
        <f t="shared" si="266"/>
        <v>212.50687983313955</v>
      </c>
      <c r="K834" s="1">
        <f t="shared" si="267"/>
        <v>211.78443836759601</v>
      </c>
      <c r="L834">
        <v>-0.55200000000000005</v>
      </c>
      <c r="M834" s="1">
        <f t="shared" si="272"/>
        <v>0</v>
      </c>
      <c r="N834" s="1">
        <f t="shared" si="273"/>
        <v>117.97344000000001</v>
      </c>
      <c r="O834" s="1">
        <f t="shared" si="274"/>
        <v>67.782072142857132</v>
      </c>
      <c r="P834" s="1">
        <f t="shared" si="275"/>
        <v>213.92538500000001</v>
      </c>
      <c r="Q834" s="1">
        <f t="shared" si="276"/>
        <v>0.31684913009672566</v>
      </c>
      <c r="R834" s="1">
        <f t="shared" si="277"/>
        <v>24.061156502677903</v>
      </c>
      <c r="S834" s="1">
        <f t="shared" si="278"/>
        <v>38.169976279287759</v>
      </c>
      <c r="T834" s="1">
        <f t="shared" si="279"/>
        <v>15.304726126572021</v>
      </c>
      <c r="U834" s="1">
        <f t="shared" si="280"/>
        <v>0.38295799598177011</v>
      </c>
      <c r="V834" s="1">
        <f t="shared" si="281"/>
        <v>0.21176320910461921</v>
      </c>
      <c r="W834" s="1">
        <f t="shared" si="282"/>
        <v>0.10815439895974625</v>
      </c>
      <c r="X834" s="1" t="b">
        <f t="shared" si="268"/>
        <v>1</v>
      </c>
      <c r="Y834" s="1" t="b">
        <f t="shared" si="269"/>
        <v>0</v>
      </c>
      <c r="Z834" s="1" t="b">
        <f t="shared" si="270"/>
        <v>1</v>
      </c>
      <c r="AA834" s="1" t="b">
        <f t="shared" si="271"/>
        <v>0</v>
      </c>
      <c r="AB834" s="1" t="str">
        <f t="shared" si="283"/>
        <v/>
      </c>
      <c r="AC834" s="1" t="str">
        <f t="shared" si="284"/>
        <v/>
      </c>
      <c r="AD834" s="1">
        <f t="shared" si="285"/>
        <v>0</v>
      </c>
      <c r="AE834" s="1">
        <f t="shared" si="286"/>
        <v>0</v>
      </c>
      <c r="AF834" s="1">
        <f>SUM($AE$2:AE833)</f>
        <v>52.080000000000098</v>
      </c>
    </row>
    <row r="835" spans="1:32" x14ac:dyDescent="0.25">
      <c r="A835" t="s">
        <v>8</v>
      </c>
      <c r="B835" t="s">
        <v>841</v>
      </c>
      <c r="C835">
        <v>213</v>
      </c>
      <c r="D835">
        <v>216.99</v>
      </c>
      <c r="E835">
        <v>217.63</v>
      </c>
      <c r="F835">
        <v>212.63</v>
      </c>
      <c r="G835">
        <v>137119</v>
      </c>
      <c r="H835" s="1">
        <f t="shared" si="264"/>
        <v>214.75638199739856</v>
      </c>
      <c r="I835" s="1">
        <f t="shared" si="265"/>
        <v>213.41621119583769</v>
      </c>
      <c r="J835" s="1">
        <f t="shared" si="266"/>
        <v>212.69794972049135</v>
      </c>
      <c r="K835" s="1">
        <f t="shared" si="267"/>
        <v>212.5569754027035</v>
      </c>
      <c r="L835">
        <v>2.0939999999999999</v>
      </c>
      <c r="M835" s="1">
        <f t="shared" si="272"/>
        <v>445.05875999999995</v>
      </c>
      <c r="N835" s="1">
        <f t="shared" si="273"/>
        <v>0</v>
      </c>
      <c r="O835" s="1">
        <f t="shared" si="274"/>
        <v>67.782072142857132</v>
      </c>
      <c r="P835" s="1">
        <f t="shared" si="275"/>
        <v>199.28532928571431</v>
      </c>
      <c r="Q835" s="1">
        <f t="shared" si="276"/>
        <v>0.34012575027877912</v>
      </c>
      <c r="R835" s="1">
        <f t="shared" si="277"/>
        <v>25.380136916854596</v>
      </c>
      <c r="S835" s="1">
        <f t="shared" si="278"/>
        <v>38.169976279287759</v>
      </c>
      <c r="T835" s="1">
        <f t="shared" si="279"/>
        <v>15.304726126572021</v>
      </c>
      <c r="U835" s="1">
        <f t="shared" si="280"/>
        <v>0.44064292859205412</v>
      </c>
      <c r="V835" s="1">
        <f t="shared" si="281"/>
        <v>0.41180046228691214</v>
      </c>
      <c r="W835" s="1">
        <f t="shared" si="282"/>
        <v>0.2183151311077598</v>
      </c>
      <c r="X835" s="1" t="b">
        <f t="shared" si="268"/>
        <v>1</v>
      </c>
      <c r="Y835" s="1" t="b">
        <f t="shared" si="269"/>
        <v>0</v>
      </c>
      <c r="Z835" s="1" t="b">
        <f t="shared" si="270"/>
        <v>1</v>
      </c>
      <c r="AA835" s="1" t="b">
        <f t="shared" si="271"/>
        <v>0</v>
      </c>
      <c r="AB835" s="1" t="str">
        <f t="shared" si="283"/>
        <v/>
      </c>
      <c r="AC835" s="1" t="str">
        <f t="shared" si="284"/>
        <v/>
      </c>
      <c r="AD835" s="1">
        <f t="shared" si="285"/>
        <v>0</v>
      </c>
      <c r="AE835" s="1">
        <f t="shared" si="286"/>
        <v>0</v>
      </c>
      <c r="AF835" s="1">
        <f>SUM($AE$2:AE834)</f>
        <v>52.080000000000098</v>
      </c>
    </row>
    <row r="836" spans="1:32" x14ac:dyDescent="0.25">
      <c r="A836" t="s">
        <v>8</v>
      </c>
      <c r="B836" t="s">
        <v>842</v>
      </c>
      <c r="C836">
        <v>215.23</v>
      </c>
      <c r="D836">
        <v>211.06</v>
      </c>
      <c r="E836">
        <v>215.89</v>
      </c>
      <c r="F836">
        <v>209.87</v>
      </c>
      <c r="G836">
        <v>157784</v>
      </c>
      <c r="H836" s="1">
        <f t="shared" ref="H836:H899" si="287">($D836*(2/(3+1))) +(H835*(1-(2/(3+1))))</f>
        <v>212.9081909986993</v>
      </c>
      <c r="I836" s="1">
        <f t="shared" ref="I836:I899" si="288">($D836*(2/(9+1))) +(H835*(1-(2/(9+1))))</f>
        <v>214.01710559791888</v>
      </c>
      <c r="J836" s="1">
        <f t="shared" ref="J836:J899" si="289">($D836*(2/(50+1))) +(H835*(1-(2/(50+1))))</f>
        <v>214.61142584063785</v>
      </c>
      <c r="K836" s="1">
        <f t="shared" ref="K836:K899" si="290">($D836*(2/(200+1))) +(I835*(1-(2/(200+1))))</f>
        <v>213.39276630831691</v>
      </c>
      <c r="L836">
        <v>-2.7330000000000001</v>
      </c>
      <c r="M836" s="1">
        <f t="shared" si="272"/>
        <v>0</v>
      </c>
      <c r="N836" s="1">
        <f t="shared" si="273"/>
        <v>593.03367000000003</v>
      </c>
      <c r="O836" s="1">
        <f t="shared" si="274"/>
        <v>99.571983571428561</v>
      </c>
      <c r="P836" s="1">
        <f t="shared" si="275"/>
        <v>197.56970071428574</v>
      </c>
      <c r="Q836" s="1">
        <f t="shared" si="276"/>
        <v>0.50398407858816363</v>
      </c>
      <c r="R836" s="1">
        <f t="shared" si="277"/>
        <v>33.509934431039255</v>
      </c>
      <c r="S836" s="1">
        <f t="shared" si="278"/>
        <v>38.169976279287759</v>
      </c>
      <c r="T836" s="1">
        <f t="shared" si="279"/>
        <v>15.304726126572021</v>
      </c>
      <c r="U836" s="1">
        <f t="shared" si="280"/>
        <v>0.7961954574245047</v>
      </c>
      <c r="V836" s="1">
        <f t="shared" si="281"/>
        <v>0.61841919300827941</v>
      </c>
      <c r="W836" s="1">
        <f t="shared" si="282"/>
        <v>0.41509120105644931</v>
      </c>
      <c r="X836" s="1" t="b">
        <f t="shared" ref="X836:X899" si="291">IF(AND((I836&gt;J836),(J836&gt;K836)),TRUE,FALSE)</f>
        <v>0</v>
      </c>
      <c r="Y836" s="1" t="b">
        <f t="shared" ref="Y836:Y899" si="292">IF(U836&lt;0.3,TRUE,FALSE)</f>
        <v>0</v>
      </c>
      <c r="Z836" s="1" t="b">
        <f t="shared" ref="Z836:Z899" si="293">IF(V836&gt;W836,TRUE,FALSE)</f>
        <v>1</v>
      </c>
      <c r="AA836" s="1" t="b">
        <f t="shared" ref="AA836:AA899" si="294">IF(V836&lt;W836,TRUE,FALSE)</f>
        <v>0</v>
      </c>
      <c r="AB836" s="1" t="str">
        <f t="shared" si="283"/>
        <v/>
      </c>
      <c r="AC836" s="1" t="str">
        <f t="shared" si="284"/>
        <v/>
      </c>
      <c r="AD836" s="1">
        <f t="shared" si="285"/>
        <v>0</v>
      </c>
      <c r="AE836" s="1">
        <f t="shared" si="286"/>
        <v>0</v>
      </c>
      <c r="AF836" s="1">
        <f>SUM($AE$2:AE835)</f>
        <v>52.080000000000098</v>
      </c>
    </row>
    <row r="837" spans="1:32" x14ac:dyDescent="0.25">
      <c r="A837" t="s">
        <v>8</v>
      </c>
      <c r="B837" t="s">
        <v>843</v>
      </c>
      <c r="C837">
        <v>210.03</v>
      </c>
      <c r="D837">
        <v>210.44</v>
      </c>
      <c r="E837">
        <v>212.01</v>
      </c>
      <c r="F837">
        <v>208.7</v>
      </c>
      <c r="G837">
        <v>84605</v>
      </c>
      <c r="H837" s="1">
        <f t="shared" si="287"/>
        <v>211.67409549934965</v>
      </c>
      <c r="I837" s="1">
        <f t="shared" si="288"/>
        <v>212.41455279895945</v>
      </c>
      <c r="J837" s="1">
        <f t="shared" si="289"/>
        <v>212.81139919482874</v>
      </c>
      <c r="K837" s="1">
        <f t="shared" si="290"/>
        <v>213.98151250739235</v>
      </c>
      <c r="L837">
        <v>-0.29399999999999998</v>
      </c>
      <c r="M837" s="1">
        <f t="shared" ref="M837:M900" si="295">IF(L837&gt;0,L837*D836,0)</f>
        <v>0</v>
      </c>
      <c r="N837" s="1">
        <f t="shared" ref="N837:N900" si="296">IF(L837&lt;0,L837*D836*-1,0)</f>
        <v>62.051639999999999</v>
      </c>
      <c r="O837" s="1">
        <f t="shared" si="274"/>
        <v>99.571983571428561</v>
      </c>
      <c r="P837" s="1">
        <f t="shared" si="275"/>
        <v>219.8574785714286</v>
      </c>
      <c r="Q837" s="1">
        <f t="shared" si="276"/>
        <v>0.45289332079317479</v>
      </c>
      <c r="R837" s="1">
        <f t="shared" si="277"/>
        <v>31.171822067839614</v>
      </c>
      <c r="S837" s="1">
        <f t="shared" si="278"/>
        <v>38.169976279287759</v>
      </c>
      <c r="T837" s="1">
        <f t="shared" si="279"/>
        <v>15.304726126572021</v>
      </c>
      <c r="U837" s="1">
        <f t="shared" si="280"/>
        <v>0.69393931119459173</v>
      </c>
      <c r="V837" s="1">
        <f t="shared" si="281"/>
        <v>0.74506738430954822</v>
      </c>
      <c r="W837" s="1">
        <f t="shared" si="282"/>
        <v>0.57843392329823018</v>
      </c>
      <c r="X837" s="1" t="b">
        <f t="shared" si="291"/>
        <v>0</v>
      </c>
      <c r="Y837" s="1" t="b">
        <f t="shared" si="292"/>
        <v>0</v>
      </c>
      <c r="Z837" s="1" t="b">
        <f t="shared" si="293"/>
        <v>1</v>
      </c>
      <c r="AA837" s="1" t="b">
        <f t="shared" si="294"/>
        <v>0</v>
      </c>
      <c r="AB837" s="1" t="str">
        <f t="shared" si="283"/>
        <v/>
      </c>
      <c r="AC837" s="1" t="str">
        <f t="shared" si="284"/>
        <v/>
      </c>
      <c r="AD837" s="1">
        <f t="shared" si="285"/>
        <v>0</v>
      </c>
      <c r="AE837" s="1">
        <f t="shared" si="286"/>
        <v>0</v>
      </c>
      <c r="AF837" s="1">
        <f>SUM($AE$2:AE836)</f>
        <v>52.080000000000098</v>
      </c>
    </row>
    <row r="838" spans="1:32" x14ac:dyDescent="0.25">
      <c r="A838" t="s">
        <v>8</v>
      </c>
      <c r="B838" t="s">
        <v>844</v>
      </c>
      <c r="C838">
        <v>212.83</v>
      </c>
      <c r="D838">
        <v>211.13</v>
      </c>
      <c r="E838">
        <v>214.05</v>
      </c>
      <c r="F838">
        <v>211.01</v>
      </c>
      <c r="G838">
        <v>89664</v>
      </c>
      <c r="H838" s="1">
        <f t="shared" si="287"/>
        <v>211.40204774967481</v>
      </c>
      <c r="I838" s="1">
        <f t="shared" si="288"/>
        <v>211.56527639947973</v>
      </c>
      <c r="J838" s="1">
        <f t="shared" si="289"/>
        <v>211.6527584209438</v>
      </c>
      <c r="K838" s="1">
        <f t="shared" si="290"/>
        <v>212.4017711790693</v>
      </c>
      <c r="L838">
        <v>0.32800000000000001</v>
      </c>
      <c r="M838" s="1">
        <f t="shared" si="295"/>
        <v>69.024320000000003</v>
      </c>
      <c r="N838" s="1">
        <f t="shared" si="296"/>
        <v>0</v>
      </c>
      <c r="O838" s="1">
        <f t="shared" si="274"/>
        <v>99.571983571428561</v>
      </c>
      <c r="P838" s="1">
        <f t="shared" si="275"/>
        <v>216.29696000000004</v>
      </c>
      <c r="Q838" s="1">
        <f t="shared" si="276"/>
        <v>0.46034851146973377</v>
      </c>
      <c r="R838" s="1">
        <f t="shared" si="277"/>
        <v>31.523195172529526</v>
      </c>
      <c r="S838" s="1">
        <f t="shared" si="278"/>
        <v>38.169976279287759</v>
      </c>
      <c r="T838" s="1">
        <f t="shared" si="279"/>
        <v>15.304726126572021</v>
      </c>
      <c r="U838" s="1">
        <f t="shared" si="280"/>
        <v>0.70930643389576975</v>
      </c>
      <c r="V838" s="1">
        <f t="shared" si="281"/>
        <v>0.70162287254518074</v>
      </c>
      <c r="W838" s="1">
        <f t="shared" si="282"/>
        <v>0.66002103277673008</v>
      </c>
      <c r="X838" s="1" t="b">
        <f t="shared" si="291"/>
        <v>0</v>
      </c>
      <c r="Y838" s="1" t="b">
        <f t="shared" si="292"/>
        <v>0</v>
      </c>
      <c r="Z838" s="1" t="b">
        <f t="shared" si="293"/>
        <v>1</v>
      </c>
      <c r="AA838" s="1" t="b">
        <f t="shared" si="294"/>
        <v>0</v>
      </c>
      <c r="AB838" s="1" t="str">
        <f t="shared" si="283"/>
        <v/>
      </c>
      <c r="AC838" s="1" t="str">
        <f t="shared" si="284"/>
        <v/>
      </c>
      <c r="AD838" s="1">
        <f t="shared" si="285"/>
        <v>0</v>
      </c>
      <c r="AE838" s="1">
        <f t="shared" si="286"/>
        <v>0</v>
      </c>
      <c r="AF838" s="1">
        <f>SUM($AE$2:AE837)</f>
        <v>52.080000000000098</v>
      </c>
    </row>
    <row r="839" spans="1:32" x14ac:dyDescent="0.25">
      <c r="A839" t="s">
        <v>8</v>
      </c>
      <c r="B839" t="s">
        <v>845</v>
      </c>
      <c r="C839">
        <v>212.3</v>
      </c>
      <c r="D839">
        <v>211.78</v>
      </c>
      <c r="E839">
        <v>213.75</v>
      </c>
      <c r="F839">
        <v>211.54</v>
      </c>
      <c r="G839">
        <v>64805</v>
      </c>
      <c r="H839" s="1">
        <f t="shared" si="287"/>
        <v>211.59102387483739</v>
      </c>
      <c r="I839" s="1">
        <f t="shared" si="288"/>
        <v>211.47763819973986</v>
      </c>
      <c r="J839" s="1">
        <f t="shared" si="289"/>
        <v>211.41686940655032</v>
      </c>
      <c r="K839" s="1">
        <f t="shared" si="290"/>
        <v>211.56741295271874</v>
      </c>
      <c r="L839">
        <v>0.308</v>
      </c>
      <c r="M839" s="1">
        <f t="shared" si="295"/>
        <v>65.028040000000004</v>
      </c>
      <c r="N839" s="1">
        <f t="shared" si="296"/>
        <v>0</v>
      </c>
      <c r="O839" s="1">
        <f t="shared" si="274"/>
        <v>104.50229214285714</v>
      </c>
      <c r="P839" s="1">
        <f t="shared" si="275"/>
        <v>213.72138714285714</v>
      </c>
      <c r="Q839" s="1">
        <f t="shared" si="276"/>
        <v>0.48896506587337929</v>
      </c>
      <c r="R839" s="1">
        <f t="shared" si="277"/>
        <v>32.839257084018158</v>
      </c>
      <c r="S839" s="1">
        <f t="shared" si="278"/>
        <v>38.169976279287759</v>
      </c>
      <c r="T839" s="1">
        <f t="shared" si="279"/>
        <v>15.304726126572021</v>
      </c>
      <c r="U839" s="1">
        <f t="shared" si="280"/>
        <v>0.76686372728633956</v>
      </c>
      <c r="V839" s="1">
        <f t="shared" si="281"/>
        <v>0.7380850805910546</v>
      </c>
      <c r="W839" s="1">
        <f t="shared" si="282"/>
        <v>0.74157623245030146</v>
      </c>
      <c r="X839" s="1" t="b">
        <f t="shared" si="291"/>
        <v>0</v>
      </c>
      <c r="Y839" s="1" t="b">
        <f t="shared" si="292"/>
        <v>0</v>
      </c>
      <c r="Z839" s="1" t="b">
        <f t="shared" si="293"/>
        <v>0</v>
      </c>
      <c r="AA839" s="1" t="b">
        <f t="shared" si="294"/>
        <v>1</v>
      </c>
      <c r="AB839" s="1" t="str">
        <f t="shared" si="283"/>
        <v/>
      </c>
      <c r="AC839" s="1" t="str">
        <f t="shared" si="284"/>
        <v/>
      </c>
      <c r="AD839" s="1">
        <f t="shared" si="285"/>
        <v>0</v>
      </c>
      <c r="AE839" s="1">
        <f t="shared" si="286"/>
        <v>0</v>
      </c>
      <c r="AF839" s="1">
        <f>SUM($AE$2:AE838)</f>
        <v>52.080000000000098</v>
      </c>
    </row>
    <row r="840" spans="1:32" x14ac:dyDescent="0.25">
      <c r="A840" t="s">
        <v>8</v>
      </c>
      <c r="B840" t="s">
        <v>846</v>
      </c>
      <c r="C840">
        <v>214.17</v>
      </c>
      <c r="D840">
        <v>212.74</v>
      </c>
      <c r="E840">
        <v>215.46</v>
      </c>
      <c r="F840">
        <v>212.53</v>
      </c>
      <c r="G840">
        <v>89449</v>
      </c>
      <c r="H840" s="1">
        <f t="shared" si="287"/>
        <v>212.1655119374187</v>
      </c>
      <c r="I840" s="1">
        <f t="shared" si="288"/>
        <v>211.82081909986994</v>
      </c>
      <c r="J840" s="1">
        <f t="shared" si="289"/>
        <v>211.63608176209868</v>
      </c>
      <c r="K840" s="1">
        <f t="shared" si="290"/>
        <v>211.49019901367279</v>
      </c>
      <c r="L840">
        <v>0.45300000000000001</v>
      </c>
      <c r="M840" s="1">
        <f t="shared" si="295"/>
        <v>95.936340000000001</v>
      </c>
      <c r="N840" s="1">
        <f t="shared" si="296"/>
        <v>0</v>
      </c>
      <c r="O840" s="1">
        <f t="shared" si="274"/>
        <v>109.14715214285714</v>
      </c>
      <c r="P840" s="1">
        <f t="shared" si="275"/>
        <v>205.79668714285717</v>
      </c>
      <c r="Q840" s="1">
        <f t="shared" si="276"/>
        <v>0.53036399010199242</v>
      </c>
      <c r="R840" s="1">
        <f t="shared" si="277"/>
        <v>34.656068329642665</v>
      </c>
      <c r="S840" s="1">
        <f t="shared" si="278"/>
        <v>38.169976279287759</v>
      </c>
      <c r="T840" s="1">
        <f t="shared" si="279"/>
        <v>15.304726126572021</v>
      </c>
      <c r="U840" s="1">
        <f t="shared" si="280"/>
        <v>0.84632103623726407</v>
      </c>
      <c r="V840" s="1">
        <f t="shared" si="281"/>
        <v>0.80659238176180181</v>
      </c>
      <c r="W840" s="1">
        <f t="shared" si="282"/>
        <v>0.75410762715349122</v>
      </c>
      <c r="X840" s="1" t="b">
        <f t="shared" si="291"/>
        <v>1</v>
      </c>
      <c r="Y840" s="1" t="b">
        <f t="shared" si="292"/>
        <v>0</v>
      </c>
      <c r="Z840" s="1" t="b">
        <f t="shared" si="293"/>
        <v>1</v>
      </c>
      <c r="AA840" s="1" t="b">
        <f t="shared" si="294"/>
        <v>0</v>
      </c>
      <c r="AB840" s="1" t="str">
        <f t="shared" si="283"/>
        <v/>
      </c>
      <c r="AC840" s="1" t="str">
        <f t="shared" si="284"/>
        <v/>
      </c>
      <c r="AD840" s="1">
        <f t="shared" si="285"/>
        <v>0</v>
      </c>
      <c r="AE840" s="1">
        <f t="shared" si="286"/>
        <v>0</v>
      </c>
      <c r="AF840" s="1">
        <f>SUM($AE$2:AE839)</f>
        <v>52.080000000000098</v>
      </c>
    </row>
    <row r="841" spans="1:32" x14ac:dyDescent="0.25">
      <c r="A841" t="s">
        <v>8</v>
      </c>
      <c r="B841" t="s">
        <v>847</v>
      </c>
      <c r="C841">
        <v>212.76</v>
      </c>
      <c r="D841">
        <v>213.96</v>
      </c>
      <c r="E841">
        <v>214.53</v>
      </c>
      <c r="F841">
        <v>212.06</v>
      </c>
      <c r="G841">
        <v>54653</v>
      </c>
      <c r="H841" s="1">
        <f t="shared" si="287"/>
        <v>213.06275596870935</v>
      </c>
      <c r="I841" s="1">
        <f t="shared" si="288"/>
        <v>212.52440954993497</v>
      </c>
      <c r="J841" s="1">
        <f t="shared" si="289"/>
        <v>212.23588401830426</v>
      </c>
      <c r="K841" s="1">
        <f t="shared" si="290"/>
        <v>211.8421044819608</v>
      </c>
      <c r="L841">
        <v>0.57299999999999995</v>
      </c>
      <c r="M841" s="1">
        <f t="shared" si="295"/>
        <v>121.90002</v>
      </c>
      <c r="N841" s="1">
        <f t="shared" si="296"/>
        <v>0</v>
      </c>
      <c r="O841" s="1">
        <f t="shared" si="274"/>
        <v>115.99974785714285</v>
      </c>
      <c r="P841" s="1">
        <f t="shared" si="275"/>
        <v>164.51667642857143</v>
      </c>
      <c r="Q841" s="1">
        <f t="shared" si="276"/>
        <v>0.70509416051512996</v>
      </c>
      <c r="R841" s="1">
        <f t="shared" si="277"/>
        <v>41.352212496118824</v>
      </c>
      <c r="S841" s="1">
        <f t="shared" si="278"/>
        <v>41.352212496118824</v>
      </c>
      <c r="T841" s="1">
        <f t="shared" si="279"/>
        <v>15.304726126572021</v>
      </c>
      <c r="U841" s="1">
        <f t="shared" si="280"/>
        <v>1</v>
      </c>
      <c r="V841" s="1">
        <f t="shared" si="281"/>
        <v>0.92316051811863198</v>
      </c>
      <c r="W841" s="1">
        <f t="shared" si="282"/>
        <v>0.83062279935484329</v>
      </c>
      <c r="X841" s="1" t="b">
        <f t="shared" si="291"/>
        <v>1</v>
      </c>
      <c r="Y841" s="1" t="b">
        <f t="shared" si="292"/>
        <v>0</v>
      </c>
      <c r="Z841" s="1" t="b">
        <f t="shared" si="293"/>
        <v>1</v>
      </c>
      <c r="AA841" s="1" t="b">
        <f t="shared" si="294"/>
        <v>0</v>
      </c>
      <c r="AB841" s="1" t="str">
        <f t="shared" si="283"/>
        <v/>
      </c>
      <c r="AC841" s="1" t="str">
        <f t="shared" si="284"/>
        <v/>
      </c>
      <c r="AD841" s="1">
        <f t="shared" si="285"/>
        <v>0</v>
      </c>
      <c r="AE841" s="1">
        <f t="shared" si="286"/>
        <v>0</v>
      </c>
      <c r="AF841" s="1">
        <f>SUM($AE$2:AE840)</f>
        <v>52.080000000000098</v>
      </c>
    </row>
    <row r="842" spans="1:32" x14ac:dyDescent="0.25">
      <c r="A842" t="s">
        <v>8</v>
      </c>
      <c r="B842" t="s">
        <v>848</v>
      </c>
      <c r="C842">
        <v>223.02</v>
      </c>
      <c r="D842">
        <v>219.48</v>
      </c>
      <c r="E842">
        <v>223.13</v>
      </c>
      <c r="F842">
        <v>218.24</v>
      </c>
      <c r="G842">
        <v>153773</v>
      </c>
      <c r="H842" s="1">
        <f t="shared" si="287"/>
        <v>216.27137798435467</v>
      </c>
      <c r="I842" s="1">
        <f t="shared" si="288"/>
        <v>214.34620477496748</v>
      </c>
      <c r="J842" s="1">
        <f t="shared" si="289"/>
        <v>213.31441259738742</v>
      </c>
      <c r="K842" s="1">
        <f t="shared" si="290"/>
        <v>212.59361940515953</v>
      </c>
      <c r="L842">
        <v>2.58</v>
      </c>
      <c r="M842" s="1">
        <f t="shared" si="295"/>
        <v>552.01679999999999</v>
      </c>
      <c r="N842" s="1">
        <f t="shared" si="296"/>
        <v>0</v>
      </c>
      <c r="O842" s="1">
        <f t="shared" si="274"/>
        <v>111.48805</v>
      </c>
      <c r="P842" s="1">
        <f t="shared" si="275"/>
        <v>164.51667642857143</v>
      </c>
      <c r="Q842" s="1">
        <f t="shared" si="276"/>
        <v>0.67767020596483429</v>
      </c>
      <c r="R842" s="1">
        <f t="shared" si="277"/>
        <v>40.393529285757545</v>
      </c>
      <c r="S842" s="1">
        <f t="shared" si="278"/>
        <v>41.352212496118824</v>
      </c>
      <c r="T842" s="1">
        <f t="shared" si="279"/>
        <v>15.304726126572021</v>
      </c>
      <c r="U842" s="1">
        <f t="shared" si="280"/>
        <v>0.96319478982501305</v>
      </c>
      <c r="V842" s="1">
        <f t="shared" si="281"/>
        <v>0.98159739491250653</v>
      </c>
      <c r="W842" s="1">
        <f t="shared" si="282"/>
        <v>0.89409488833715423</v>
      </c>
      <c r="X842" s="1" t="b">
        <f t="shared" si="291"/>
        <v>1</v>
      </c>
      <c r="Y842" s="1" t="b">
        <f t="shared" si="292"/>
        <v>0</v>
      </c>
      <c r="Z842" s="1" t="b">
        <f t="shared" si="293"/>
        <v>1</v>
      </c>
      <c r="AA842" s="1" t="b">
        <f t="shared" si="294"/>
        <v>0</v>
      </c>
      <c r="AB842" s="1" t="str">
        <f t="shared" si="283"/>
        <v/>
      </c>
      <c r="AC842" s="1" t="str">
        <f t="shared" si="284"/>
        <v/>
      </c>
      <c r="AD842" s="1">
        <f t="shared" si="285"/>
        <v>0</v>
      </c>
      <c r="AE842" s="1">
        <f t="shared" si="286"/>
        <v>0</v>
      </c>
      <c r="AF842" s="1">
        <f>SUM($AE$2:AE841)</f>
        <v>52.080000000000098</v>
      </c>
    </row>
    <row r="843" spans="1:32" x14ac:dyDescent="0.25">
      <c r="A843" t="s">
        <v>8</v>
      </c>
      <c r="B843" t="s">
        <v>849</v>
      </c>
      <c r="C843">
        <v>219.43</v>
      </c>
      <c r="D843">
        <v>219.59</v>
      </c>
      <c r="E843">
        <v>219.94</v>
      </c>
      <c r="F843">
        <v>217.46</v>
      </c>
      <c r="G843">
        <v>71392</v>
      </c>
      <c r="H843" s="1">
        <f t="shared" si="287"/>
        <v>217.93068899217735</v>
      </c>
      <c r="I843" s="1">
        <f t="shared" si="288"/>
        <v>216.93510238748377</v>
      </c>
      <c r="J843" s="1">
        <f t="shared" si="289"/>
        <v>216.40152002418392</v>
      </c>
      <c r="K843" s="1">
        <f t="shared" si="290"/>
        <v>214.39838184188321</v>
      </c>
      <c r="L843">
        <v>0.05</v>
      </c>
      <c r="M843" s="1">
        <f t="shared" si="295"/>
        <v>10.974</v>
      </c>
      <c r="N843" s="1">
        <f t="shared" si="296"/>
        <v>0</v>
      </c>
      <c r="O843" s="1">
        <f t="shared" si="274"/>
        <v>150.91782142857141</v>
      </c>
      <c r="P843" s="1">
        <f t="shared" si="275"/>
        <v>153.93787500000002</v>
      </c>
      <c r="Q843" s="1">
        <f t="shared" si="276"/>
        <v>0.98038134818069556</v>
      </c>
      <c r="R843" s="1">
        <f t="shared" si="277"/>
        <v>49.504674899172137</v>
      </c>
      <c r="S843" s="1">
        <f t="shared" si="278"/>
        <v>49.504674899172137</v>
      </c>
      <c r="T843" s="1">
        <f t="shared" si="279"/>
        <v>15.304726126572021</v>
      </c>
      <c r="U843" s="1">
        <f t="shared" si="280"/>
        <v>1</v>
      </c>
      <c r="V843" s="1">
        <f t="shared" si="281"/>
        <v>0.98159739491250653</v>
      </c>
      <c r="W843" s="1">
        <f t="shared" si="282"/>
        <v>0.95237895651556925</v>
      </c>
      <c r="X843" s="1" t="b">
        <f t="shared" si="291"/>
        <v>1</v>
      </c>
      <c r="Y843" s="1" t="b">
        <f t="shared" si="292"/>
        <v>0</v>
      </c>
      <c r="Z843" s="1" t="b">
        <f t="shared" si="293"/>
        <v>1</v>
      </c>
      <c r="AA843" s="1" t="b">
        <f t="shared" si="294"/>
        <v>0</v>
      </c>
      <c r="AB843" s="1" t="str">
        <f t="shared" si="283"/>
        <v/>
      </c>
      <c r="AC843" s="1" t="str">
        <f t="shared" si="284"/>
        <v/>
      </c>
      <c r="AD843" s="1">
        <f t="shared" si="285"/>
        <v>0</v>
      </c>
      <c r="AE843" s="1">
        <f t="shared" si="286"/>
        <v>0</v>
      </c>
      <c r="AF843" s="1">
        <f>SUM($AE$2:AE842)</f>
        <v>52.080000000000098</v>
      </c>
    </row>
    <row r="844" spans="1:32" x14ac:dyDescent="0.25">
      <c r="A844" t="s">
        <v>8</v>
      </c>
      <c r="B844" t="s">
        <v>850</v>
      </c>
      <c r="C844">
        <v>218.19</v>
      </c>
      <c r="D844">
        <v>217.04</v>
      </c>
      <c r="E844">
        <v>218.7</v>
      </c>
      <c r="F844">
        <v>216.3</v>
      </c>
      <c r="G844">
        <v>70333</v>
      </c>
      <c r="H844" s="1">
        <f t="shared" si="287"/>
        <v>217.48534449608866</v>
      </c>
      <c r="I844" s="1">
        <f t="shared" si="288"/>
        <v>217.75255119374191</v>
      </c>
      <c r="J844" s="1">
        <f t="shared" si="289"/>
        <v>217.89576001209196</v>
      </c>
      <c r="K844" s="1">
        <f t="shared" si="290"/>
        <v>216.93614614482226</v>
      </c>
      <c r="L844">
        <v>-1.161</v>
      </c>
      <c r="M844" s="1">
        <f t="shared" si="295"/>
        <v>0</v>
      </c>
      <c r="N844" s="1">
        <f t="shared" si="296"/>
        <v>254.94399000000001</v>
      </c>
      <c r="O844" s="1">
        <f t="shared" si="274"/>
        <v>151.70167857142857</v>
      </c>
      <c r="P844" s="1">
        <f t="shared" si="275"/>
        <v>55.218482142857148</v>
      </c>
      <c r="Q844" s="1">
        <f t="shared" si="276"/>
        <v>2.7472989601372468</v>
      </c>
      <c r="R844" s="1">
        <f t="shared" si="277"/>
        <v>73.314112094131545</v>
      </c>
      <c r="S844" s="1">
        <f t="shared" si="278"/>
        <v>73.314112094131545</v>
      </c>
      <c r="T844" s="1">
        <f t="shared" si="279"/>
        <v>15.304726126572021</v>
      </c>
      <c r="U844" s="1">
        <f t="shared" si="280"/>
        <v>1</v>
      </c>
      <c r="V844" s="1">
        <f t="shared" si="281"/>
        <v>1</v>
      </c>
      <c r="W844" s="1">
        <f t="shared" si="282"/>
        <v>0.99079869745625326</v>
      </c>
      <c r="X844" s="1" t="b">
        <f t="shared" si="291"/>
        <v>0</v>
      </c>
      <c r="Y844" s="1" t="b">
        <f t="shared" si="292"/>
        <v>0</v>
      </c>
      <c r="Z844" s="1" t="b">
        <f t="shared" si="293"/>
        <v>1</v>
      </c>
      <c r="AA844" s="1" t="b">
        <f t="shared" si="294"/>
        <v>0</v>
      </c>
      <c r="AB844" s="1" t="str">
        <f t="shared" si="283"/>
        <v/>
      </c>
      <c r="AC844" s="1" t="str">
        <f t="shared" si="284"/>
        <v/>
      </c>
      <c r="AD844" s="1">
        <f t="shared" si="285"/>
        <v>0</v>
      </c>
      <c r="AE844" s="1">
        <f t="shared" si="286"/>
        <v>0</v>
      </c>
      <c r="AF844" s="1">
        <f>SUM($AE$2:AE843)</f>
        <v>52.080000000000098</v>
      </c>
    </row>
    <row r="845" spans="1:32" x14ac:dyDescent="0.25">
      <c r="A845" t="s">
        <v>8</v>
      </c>
      <c r="B845" t="s">
        <v>851</v>
      </c>
      <c r="C845">
        <v>218.28</v>
      </c>
      <c r="D845">
        <v>219.02</v>
      </c>
      <c r="E845">
        <v>219.08</v>
      </c>
      <c r="F845">
        <v>217.14</v>
      </c>
      <c r="G845">
        <v>54968</v>
      </c>
      <c r="H845" s="1">
        <f t="shared" si="287"/>
        <v>218.25267224804435</v>
      </c>
      <c r="I845" s="1">
        <f t="shared" si="288"/>
        <v>217.79227559687095</v>
      </c>
      <c r="J845" s="1">
        <f t="shared" si="289"/>
        <v>217.5455270648695</v>
      </c>
      <c r="K845" s="1">
        <f t="shared" si="290"/>
        <v>217.76516262464997</v>
      </c>
      <c r="L845">
        <v>0.91200000000000003</v>
      </c>
      <c r="M845" s="1">
        <f t="shared" si="295"/>
        <v>197.94048000000001</v>
      </c>
      <c r="N845" s="1">
        <f t="shared" si="296"/>
        <v>0</v>
      </c>
      <c r="O845" s="1">
        <f t="shared" si="274"/>
        <v>127.20759857142858</v>
      </c>
      <c r="P845" s="1">
        <f t="shared" si="275"/>
        <v>73.428767142857154</v>
      </c>
      <c r="Q845" s="1">
        <f t="shared" si="276"/>
        <v>1.7323945848626823</v>
      </c>
      <c r="R845" s="1">
        <f t="shared" si="277"/>
        <v>63.402064784495408</v>
      </c>
      <c r="S845" s="1">
        <f t="shared" si="278"/>
        <v>73.314112094131545</v>
      </c>
      <c r="T845" s="1">
        <f t="shared" si="279"/>
        <v>15.762804951919932</v>
      </c>
      <c r="U845" s="1">
        <f t="shared" si="280"/>
        <v>0.82777024881219352</v>
      </c>
      <c r="V845" s="1">
        <f t="shared" si="281"/>
        <v>0.91388512440609682</v>
      </c>
      <c r="W845" s="1">
        <f t="shared" si="282"/>
        <v>0.94774125965930167</v>
      </c>
      <c r="X845" s="1" t="b">
        <f t="shared" si="291"/>
        <v>0</v>
      </c>
      <c r="Y845" s="1" t="b">
        <f t="shared" si="292"/>
        <v>0</v>
      </c>
      <c r="Z845" s="1" t="b">
        <f t="shared" si="293"/>
        <v>0</v>
      </c>
      <c r="AA845" s="1" t="b">
        <f t="shared" si="294"/>
        <v>1</v>
      </c>
      <c r="AB845" s="1" t="str">
        <f t="shared" si="283"/>
        <v/>
      </c>
      <c r="AC845" s="1" t="str">
        <f t="shared" si="284"/>
        <v/>
      </c>
      <c r="AD845" s="1">
        <f t="shared" si="285"/>
        <v>0</v>
      </c>
      <c r="AE845" s="1">
        <f t="shared" si="286"/>
        <v>0</v>
      </c>
      <c r="AF845" s="1">
        <f>SUM($AE$2:AE844)</f>
        <v>52.080000000000098</v>
      </c>
    </row>
    <row r="846" spans="1:32" x14ac:dyDescent="0.25">
      <c r="A846" t="s">
        <v>8</v>
      </c>
      <c r="B846" t="s">
        <v>852</v>
      </c>
      <c r="C846">
        <v>218.1</v>
      </c>
      <c r="D846">
        <v>216.9</v>
      </c>
      <c r="E846">
        <v>218.4</v>
      </c>
      <c r="F846">
        <v>215.69</v>
      </c>
      <c r="G846">
        <v>57537</v>
      </c>
      <c r="H846" s="1">
        <f t="shared" si="287"/>
        <v>217.57633612402219</v>
      </c>
      <c r="I846" s="1">
        <f t="shared" si="288"/>
        <v>217.98213779843547</v>
      </c>
      <c r="J846" s="1">
        <f t="shared" si="289"/>
        <v>218.19962627753281</v>
      </c>
      <c r="K846" s="1">
        <f t="shared" si="290"/>
        <v>217.78339723272299</v>
      </c>
      <c r="L846">
        <v>-0.96799999999999997</v>
      </c>
      <c r="M846" s="1">
        <f t="shared" si="295"/>
        <v>0</v>
      </c>
      <c r="N846" s="1">
        <f t="shared" si="296"/>
        <v>212.01136</v>
      </c>
      <c r="O846" s="1">
        <f t="shared" si="274"/>
        <v>130.34692928571425</v>
      </c>
      <c r="P846" s="1">
        <f t="shared" si="275"/>
        <v>73.428767142857154</v>
      </c>
      <c r="Q846" s="1">
        <f t="shared" si="276"/>
        <v>1.7751480020374257</v>
      </c>
      <c r="R846" s="1">
        <f t="shared" si="277"/>
        <v>63.965885809843961</v>
      </c>
      <c r="S846" s="1">
        <f t="shared" si="278"/>
        <v>73.314112094131545</v>
      </c>
      <c r="T846" s="1">
        <f t="shared" si="279"/>
        <v>17.348854616523738</v>
      </c>
      <c r="U846" s="1">
        <f t="shared" si="280"/>
        <v>0.83296375813105317</v>
      </c>
      <c r="V846" s="1">
        <f t="shared" si="281"/>
        <v>0.83036700347162329</v>
      </c>
      <c r="W846" s="1">
        <f t="shared" si="282"/>
        <v>0.91518350173581164</v>
      </c>
      <c r="X846" s="1" t="b">
        <f t="shared" si="291"/>
        <v>0</v>
      </c>
      <c r="Y846" s="1" t="b">
        <f t="shared" si="292"/>
        <v>0</v>
      </c>
      <c r="Z846" s="1" t="b">
        <f t="shared" si="293"/>
        <v>0</v>
      </c>
      <c r="AA846" s="1" t="b">
        <f t="shared" si="294"/>
        <v>1</v>
      </c>
      <c r="AB846" s="1" t="str">
        <f t="shared" si="283"/>
        <v/>
      </c>
      <c r="AC846" s="1" t="str">
        <f t="shared" si="284"/>
        <v/>
      </c>
      <c r="AD846" s="1">
        <f t="shared" si="285"/>
        <v>0</v>
      </c>
      <c r="AE846" s="1">
        <f t="shared" si="286"/>
        <v>0</v>
      </c>
      <c r="AF846" s="1">
        <f>SUM($AE$2:AE845)</f>
        <v>52.080000000000098</v>
      </c>
    </row>
    <row r="847" spans="1:32" x14ac:dyDescent="0.25">
      <c r="A847" t="s">
        <v>8</v>
      </c>
      <c r="B847" t="s">
        <v>853</v>
      </c>
      <c r="C847">
        <v>217.21</v>
      </c>
      <c r="D847">
        <v>215.82</v>
      </c>
      <c r="E847">
        <v>218.23</v>
      </c>
      <c r="F847">
        <v>214.74</v>
      </c>
      <c r="G847">
        <v>60386</v>
      </c>
      <c r="H847" s="1">
        <f t="shared" si="287"/>
        <v>216.69816806201109</v>
      </c>
      <c r="I847" s="1">
        <f t="shared" si="288"/>
        <v>217.22506889921777</v>
      </c>
      <c r="J847" s="1">
        <f t="shared" si="289"/>
        <v>217.50746019758995</v>
      </c>
      <c r="K847" s="1">
        <f t="shared" si="290"/>
        <v>217.96062398949584</v>
      </c>
      <c r="L847">
        <v>-0.498</v>
      </c>
      <c r="M847" s="1">
        <f t="shared" si="295"/>
        <v>0</v>
      </c>
      <c r="N847" s="1">
        <f t="shared" si="296"/>
        <v>108.0162</v>
      </c>
      <c r="O847" s="1">
        <f t="shared" si="274"/>
        <v>111.27705428571429</v>
      </c>
      <c r="P847" s="1">
        <f t="shared" si="275"/>
        <v>88.572435714285717</v>
      </c>
      <c r="Q847" s="1">
        <f t="shared" si="276"/>
        <v>1.2563395529131482</v>
      </c>
      <c r="R847" s="1">
        <f t="shared" si="277"/>
        <v>55.680429450039767</v>
      </c>
      <c r="S847" s="1">
        <f t="shared" si="278"/>
        <v>73.314112094131545</v>
      </c>
      <c r="T847" s="1">
        <f t="shared" si="279"/>
        <v>24.061156502677903</v>
      </c>
      <c r="U847" s="1">
        <f t="shared" si="280"/>
        <v>0.64197716802295679</v>
      </c>
      <c r="V847" s="1">
        <f t="shared" si="281"/>
        <v>0.73747046307700503</v>
      </c>
      <c r="W847" s="1">
        <f t="shared" si="282"/>
        <v>0.82567779374155081</v>
      </c>
      <c r="X847" s="1" t="b">
        <f t="shared" si="291"/>
        <v>0</v>
      </c>
      <c r="Y847" s="1" t="b">
        <f t="shared" si="292"/>
        <v>0</v>
      </c>
      <c r="Z847" s="1" t="b">
        <f t="shared" si="293"/>
        <v>0</v>
      </c>
      <c r="AA847" s="1" t="b">
        <f t="shared" si="294"/>
        <v>1</v>
      </c>
      <c r="AB847" s="1" t="str">
        <f t="shared" si="283"/>
        <v/>
      </c>
      <c r="AC847" s="1" t="str">
        <f t="shared" si="284"/>
        <v/>
      </c>
      <c r="AD847" s="1">
        <f t="shared" si="285"/>
        <v>0</v>
      </c>
      <c r="AE847" s="1">
        <f t="shared" si="286"/>
        <v>0</v>
      </c>
      <c r="AF847" s="1">
        <f>SUM($AE$2:AE846)</f>
        <v>52.080000000000098</v>
      </c>
    </row>
    <row r="848" spans="1:32" x14ac:dyDescent="0.25">
      <c r="A848" t="s">
        <v>8</v>
      </c>
      <c r="B848" t="s">
        <v>854</v>
      </c>
      <c r="C848">
        <v>215.21</v>
      </c>
      <c r="D848">
        <v>213.32</v>
      </c>
      <c r="E848">
        <v>216.57</v>
      </c>
      <c r="F848">
        <v>213.31</v>
      </c>
      <c r="G848">
        <v>69268</v>
      </c>
      <c r="H848" s="1">
        <f t="shared" si="287"/>
        <v>215.00908403100556</v>
      </c>
      <c r="I848" s="1">
        <f t="shared" si="288"/>
        <v>216.02253444960888</v>
      </c>
      <c r="J848" s="1">
        <f t="shared" si="289"/>
        <v>216.56569088310872</v>
      </c>
      <c r="K848" s="1">
        <f t="shared" si="290"/>
        <v>217.18621249226041</v>
      </c>
      <c r="L848">
        <v>-1.1579999999999999</v>
      </c>
      <c r="M848" s="1">
        <f t="shared" si="295"/>
        <v>0</v>
      </c>
      <c r="N848" s="1">
        <f t="shared" si="296"/>
        <v>249.91955999999996</v>
      </c>
      <c r="O848" s="1">
        <f t="shared" si="274"/>
        <v>111.27705428571429</v>
      </c>
      <c r="P848" s="1">
        <f t="shared" si="275"/>
        <v>87.861204285714294</v>
      </c>
      <c r="Q848" s="1">
        <f t="shared" si="276"/>
        <v>1.2665095498105672</v>
      </c>
      <c r="R848" s="1">
        <f t="shared" si="277"/>
        <v>55.879294658891723</v>
      </c>
      <c r="S848" s="1">
        <f t="shared" si="278"/>
        <v>73.314112094131545</v>
      </c>
      <c r="T848" s="1">
        <f t="shared" si="279"/>
        <v>25.380136916854596</v>
      </c>
      <c r="U848" s="1">
        <f t="shared" si="280"/>
        <v>0.63627432586678567</v>
      </c>
      <c r="V848" s="1">
        <f t="shared" si="281"/>
        <v>0.63912574694487123</v>
      </c>
      <c r="W848" s="1">
        <f t="shared" si="282"/>
        <v>0.73474637520824726</v>
      </c>
      <c r="X848" s="1" t="b">
        <f t="shared" si="291"/>
        <v>0</v>
      </c>
      <c r="Y848" s="1" t="b">
        <f t="shared" si="292"/>
        <v>0</v>
      </c>
      <c r="Z848" s="1" t="b">
        <f t="shared" si="293"/>
        <v>0</v>
      </c>
      <c r="AA848" s="1" t="b">
        <f t="shared" si="294"/>
        <v>1</v>
      </c>
      <c r="AB848" s="1" t="str">
        <f t="shared" si="283"/>
        <v/>
      </c>
      <c r="AC848" s="1" t="str">
        <f t="shared" si="284"/>
        <v/>
      </c>
      <c r="AD848" s="1">
        <f t="shared" si="285"/>
        <v>0</v>
      </c>
      <c r="AE848" s="1">
        <f t="shared" si="286"/>
        <v>0</v>
      </c>
      <c r="AF848" s="1">
        <f>SUM($AE$2:AE847)</f>
        <v>52.080000000000098</v>
      </c>
    </row>
    <row r="849" spans="1:32" x14ac:dyDescent="0.25">
      <c r="A849" t="s">
        <v>8</v>
      </c>
      <c r="B849" t="s">
        <v>855</v>
      </c>
      <c r="C849">
        <v>213.5</v>
      </c>
      <c r="D849">
        <v>213.07</v>
      </c>
      <c r="E849">
        <v>214.8</v>
      </c>
      <c r="F849">
        <v>212.21</v>
      </c>
      <c r="G849">
        <v>75670</v>
      </c>
      <c r="H849" s="1">
        <f t="shared" si="287"/>
        <v>214.03954201550278</v>
      </c>
      <c r="I849" s="1">
        <f t="shared" si="288"/>
        <v>214.62126722480446</v>
      </c>
      <c r="J849" s="1">
        <f t="shared" si="289"/>
        <v>214.93304151998572</v>
      </c>
      <c r="K849" s="1">
        <f t="shared" si="290"/>
        <v>215.99315599737398</v>
      </c>
      <c r="L849">
        <v>-0.11700000000000001</v>
      </c>
      <c r="M849" s="1">
        <f t="shared" si="295"/>
        <v>0</v>
      </c>
      <c r="N849" s="1">
        <f t="shared" si="296"/>
        <v>24.95844</v>
      </c>
      <c r="O849" s="1">
        <f t="shared" si="274"/>
        <v>79.487142857142871</v>
      </c>
      <c r="P849" s="1">
        <f t="shared" si="275"/>
        <v>105.71260142857145</v>
      </c>
      <c r="Q849" s="1">
        <f t="shared" si="276"/>
        <v>0.75191738527834118</v>
      </c>
      <c r="R849" s="1">
        <f t="shared" si="277"/>
        <v>42.919682834181017</v>
      </c>
      <c r="S849" s="1">
        <f t="shared" si="278"/>
        <v>73.314112094131545</v>
      </c>
      <c r="T849" s="1">
        <f t="shared" si="279"/>
        <v>31.171822067839614</v>
      </c>
      <c r="U849" s="1">
        <f t="shared" si="280"/>
        <v>0.2787665492077458</v>
      </c>
      <c r="V849" s="1">
        <f t="shared" si="281"/>
        <v>0.45752043753726573</v>
      </c>
      <c r="W849" s="1">
        <f t="shared" si="282"/>
        <v>0.59749545030713547</v>
      </c>
      <c r="X849" s="1" t="b">
        <f t="shared" si="291"/>
        <v>0</v>
      </c>
      <c r="Y849" s="1" t="b">
        <f t="shared" si="292"/>
        <v>1</v>
      </c>
      <c r="Z849" s="1" t="b">
        <f t="shared" si="293"/>
        <v>0</v>
      </c>
      <c r="AA849" s="1" t="b">
        <f t="shared" si="294"/>
        <v>1</v>
      </c>
      <c r="AB849" s="1" t="str">
        <f t="shared" si="283"/>
        <v/>
      </c>
      <c r="AC849" s="1" t="str">
        <f t="shared" si="284"/>
        <v/>
      </c>
      <c r="AD849" s="1">
        <f t="shared" si="285"/>
        <v>0</v>
      </c>
      <c r="AE849" s="1">
        <f t="shared" si="286"/>
        <v>0</v>
      </c>
      <c r="AF849" s="1">
        <f>SUM($AE$2:AE848)</f>
        <v>52.080000000000098</v>
      </c>
    </row>
    <row r="850" spans="1:32" x14ac:dyDescent="0.25">
      <c r="A850" t="s">
        <v>8</v>
      </c>
      <c r="B850" t="s">
        <v>856</v>
      </c>
      <c r="C850">
        <v>213.45</v>
      </c>
      <c r="D850">
        <v>211.64</v>
      </c>
      <c r="E850">
        <v>213.46</v>
      </c>
      <c r="F850">
        <v>211</v>
      </c>
      <c r="G850">
        <v>77231</v>
      </c>
      <c r="H850" s="1">
        <f t="shared" si="287"/>
        <v>212.83977100775138</v>
      </c>
      <c r="I850" s="1">
        <f t="shared" si="288"/>
        <v>213.55963361240222</v>
      </c>
      <c r="J850" s="1">
        <f t="shared" si="289"/>
        <v>213.94544232862035</v>
      </c>
      <c r="K850" s="1">
        <f t="shared" si="290"/>
        <v>214.5916028743089</v>
      </c>
      <c r="L850">
        <v>-0.67100000000000004</v>
      </c>
      <c r="M850" s="1">
        <f t="shared" si="295"/>
        <v>0</v>
      </c>
      <c r="N850" s="1">
        <f t="shared" si="296"/>
        <v>142.96997000000002</v>
      </c>
      <c r="O850" s="1">
        <f t="shared" ref="O850:O913" si="297">(SUM(M837:M849)/14)</f>
        <v>79.487142857142871</v>
      </c>
      <c r="P850" s="1">
        <f t="shared" ref="P850:P913" si="298">(SUM(N837:N849)/14)</f>
        <v>65.135799285714285</v>
      </c>
      <c r="Q850" s="1">
        <f t="shared" ref="Q850:Q913" si="299">O850/P850</f>
        <v>1.2203295841734785</v>
      </c>
      <c r="R850" s="1">
        <f t="shared" ref="R850:R913" si="300">IF(P850=0,100,100-(100/(1+Q850)))</f>
        <v>54.961641409995813</v>
      </c>
      <c r="S850" s="1">
        <f t="shared" si="278"/>
        <v>73.314112094131545</v>
      </c>
      <c r="T850" s="1">
        <f t="shared" si="279"/>
        <v>31.171822067839614</v>
      </c>
      <c r="U850" s="1">
        <f t="shared" si="280"/>
        <v>0.56451178441689087</v>
      </c>
      <c r="V850" s="1">
        <f t="shared" si="281"/>
        <v>0.42163916681231833</v>
      </c>
      <c r="W850" s="1">
        <f t="shared" si="282"/>
        <v>0.53038245687859475</v>
      </c>
      <c r="X850" s="1" t="b">
        <f t="shared" si="291"/>
        <v>0</v>
      </c>
      <c r="Y850" s="1" t="b">
        <f t="shared" si="292"/>
        <v>0</v>
      </c>
      <c r="Z850" s="1" t="b">
        <f t="shared" si="293"/>
        <v>0</v>
      </c>
      <c r="AA850" s="1" t="b">
        <f t="shared" si="294"/>
        <v>1</v>
      </c>
      <c r="AB850" s="1" t="str">
        <f t="shared" si="283"/>
        <v/>
      </c>
      <c r="AC850" s="1" t="str">
        <f t="shared" si="284"/>
        <v/>
      </c>
      <c r="AD850" s="1">
        <f t="shared" si="285"/>
        <v>0</v>
      </c>
      <c r="AE850" s="1">
        <f t="shared" si="286"/>
        <v>0</v>
      </c>
      <c r="AF850" s="1">
        <f>SUM($AE$2:AE849)</f>
        <v>52.080000000000098</v>
      </c>
    </row>
    <row r="851" spans="1:32" x14ac:dyDescent="0.25">
      <c r="A851" t="s">
        <v>8</v>
      </c>
      <c r="B851" t="s">
        <v>857</v>
      </c>
      <c r="C851">
        <v>212.25</v>
      </c>
      <c r="D851">
        <v>213.94</v>
      </c>
      <c r="E851">
        <v>215.17</v>
      </c>
      <c r="F851">
        <v>212.24</v>
      </c>
      <c r="G851">
        <v>78670</v>
      </c>
      <c r="H851" s="1">
        <f t="shared" si="287"/>
        <v>213.38988550387569</v>
      </c>
      <c r="I851" s="1">
        <f t="shared" si="288"/>
        <v>213.05981680620113</v>
      </c>
      <c r="J851" s="1">
        <f t="shared" si="289"/>
        <v>212.88291724274151</v>
      </c>
      <c r="K851" s="1">
        <f t="shared" si="290"/>
        <v>213.56341835257732</v>
      </c>
      <c r="L851">
        <v>1.087</v>
      </c>
      <c r="M851" s="1">
        <f t="shared" si="295"/>
        <v>230.05267999999998</v>
      </c>
      <c r="N851" s="1">
        <f t="shared" si="296"/>
        <v>0</v>
      </c>
      <c r="O851" s="1">
        <f t="shared" si="297"/>
        <v>79.487142857142871</v>
      </c>
      <c r="P851" s="1">
        <f t="shared" si="298"/>
        <v>70.915679999999995</v>
      </c>
      <c r="Q851" s="1">
        <f t="shared" si="299"/>
        <v>1.1208683729344888</v>
      </c>
      <c r="R851" s="1">
        <f t="shared" si="300"/>
        <v>52.849501988830454</v>
      </c>
      <c r="S851" s="1">
        <f t="shared" si="278"/>
        <v>73.314112094131545</v>
      </c>
      <c r="T851" s="1">
        <f t="shared" si="279"/>
        <v>31.523195172529526</v>
      </c>
      <c r="U851" s="1">
        <f t="shared" si="280"/>
        <v>0.5103096171904572</v>
      </c>
      <c r="V851" s="1">
        <f t="shared" si="281"/>
        <v>0.53741070080367404</v>
      </c>
      <c r="W851" s="1">
        <f t="shared" si="282"/>
        <v>0.49746556917046991</v>
      </c>
      <c r="X851" s="1" t="b">
        <f t="shared" si="291"/>
        <v>0</v>
      </c>
      <c r="Y851" s="1" t="b">
        <f t="shared" si="292"/>
        <v>0</v>
      </c>
      <c r="Z851" s="1" t="b">
        <f t="shared" si="293"/>
        <v>1</v>
      </c>
      <c r="AA851" s="1" t="b">
        <f t="shared" si="294"/>
        <v>0</v>
      </c>
      <c r="AB851" s="1" t="str">
        <f t="shared" si="283"/>
        <v/>
      </c>
      <c r="AC851" s="1" t="str">
        <f t="shared" si="284"/>
        <v/>
      </c>
      <c r="AD851" s="1">
        <f t="shared" si="285"/>
        <v>0</v>
      </c>
      <c r="AE851" s="1">
        <f t="shared" si="286"/>
        <v>0</v>
      </c>
      <c r="AF851" s="1">
        <f>SUM($AE$2:AE850)</f>
        <v>52.080000000000098</v>
      </c>
    </row>
    <row r="852" spans="1:32" x14ac:dyDescent="0.25">
      <c r="A852" t="s">
        <v>8</v>
      </c>
      <c r="B852" t="s">
        <v>858</v>
      </c>
      <c r="C852">
        <v>214.05</v>
      </c>
      <c r="D852">
        <v>210.06</v>
      </c>
      <c r="E852">
        <v>214.49</v>
      </c>
      <c r="F852">
        <v>209.64</v>
      </c>
      <c r="G852">
        <v>87056</v>
      </c>
      <c r="H852" s="1">
        <f t="shared" si="287"/>
        <v>211.72494275193785</v>
      </c>
      <c r="I852" s="1">
        <f t="shared" si="288"/>
        <v>212.72390840310055</v>
      </c>
      <c r="J852" s="1">
        <f t="shared" si="289"/>
        <v>213.25930175862567</v>
      </c>
      <c r="K852" s="1">
        <f t="shared" si="290"/>
        <v>213.02996788275635</v>
      </c>
      <c r="L852">
        <v>-1.8140000000000001</v>
      </c>
      <c r="M852" s="1">
        <f t="shared" si="295"/>
        <v>0</v>
      </c>
      <c r="N852" s="1">
        <f t="shared" si="296"/>
        <v>388.08715999999998</v>
      </c>
      <c r="O852" s="1">
        <f t="shared" si="297"/>
        <v>90.989168571428579</v>
      </c>
      <c r="P852" s="1">
        <f t="shared" si="298"/>
        <v>70.915679999999995</v>
      </c>
      <c r="Q852" s="1">
        <f t="shared" si="299"/>
        <v>1.2830613564084641</v>
      </c>
      <c r="R852" s="1">
        <f t="shared" si="300"/>
        <v>56.199162269860203</v>
      </c>
      <c r="S852" s="1">
        <f t="shared" si="278"/>
        <v>73.314112094131545</v>
      </c>
      <c r="T852" s="1">
        <f t="shared" si="279"/>
        <v>32.839257084018158</v>
      </c>
      <c r="U852" s="1">
        <f t="shared" si="280"/>
        <v>0.57714611157977325</v>
      </c>
      <c r="V852" s="1">
        <f t="shared" si="281"/>
        <v>0.54372786438511522</v>
      </c>
      <c r="W852" s="1">
        <f t="shared" si="282"/>
        <v>0.48268351559871681</v>
      </c>
      <c r="X852" s="1" t="b">
        <f t="shared" si="291"/>
        <v>0</v>
      </c>
      <c r="Y852" s="1" t="b">
        <f t="shared" si="292"/>
        <v>0</v>
      </c>
      <c r="Z852" s="1" t="b">
        <f t="shared" si="293"/>
        <v>1</v>
      </c>
      <c r="AA852" s="1" t="b">
        <f t="shared" si="294"/>
        <v>0</v>
      </c>
      <c r="AB852" s="1" t="str">
        <f t="shared" si="283"/>
        <v/>
      </c>
      <c r="AC852" s="1" t="str">
        <f t="shared" si="284"/>
        <v/>
      </c>
      <c r="AD852" s="1">
        <f t="shared" si="285"/>
        <v>0</v>
      </c>
      <c r="AE852" s="1">
        <f t="shared" si="286"/>
        <v>0</v>
      </c>
      <c r="AF852" s="1">
        <f>SUM($AE$2:AE851)</f>
        <v>52.080000000000098</v>
      </c>
    </row>
    <row r="853" spans="1:32" x14ac:dyDescent="0.25">
      <c r="A853" t="s">
        <v>8</v>
      </c>
      <c r="B853" t="s">
        <v>859</v>
      </c>
      <c r="C853">
        <v>209.75</v>
      </c>
      <c r="D853">
        <v>209.32</v>
      </c>
      <c r="E853">
        <v>211.62</v>
      </c>
      <c r="F853">
        <v>208.22</v>
      </c>
      <c r="G853">
        <v>72323</v>
      </c>
      <c r="H853" s="1">
        <f t="shared" si="287"/>
        <v>210.52247137596891</v>
      </c>
      <c r="I853" s="1">
        <f t="shared" si="288"/>
        <v>211.24395420155028</v>
      </c>
      <c r="J853" s="1">
        <f t="shared" si="289"/>
        <v>211.63063127146972</v>
      </c>
      <c r="K853" s="1">
        <f t="shared" si="290"/>
        <v>212.69003866774634</v>
      </c>
      <c r="L853">
        <v>-0.35199999999999998</v>
      </c>
      <c r="M853" s="1">
        <f t="shared" si="295"/>
        <v>0</v>
      </c>
      <c r="N853" s="1">
        <f t="shared" si="296"/>
        <v>73.941119999999998</v>
      </c>
      <c r="O853" s="1">
        <f t="shared" si="297"/>
        <v>86.34430857142857</v>
      </c>
      <c r="P853" s="1">
        <f t="shared" si="298"/>
        <v>98.636191428571422</v>
      </c>
      <c r="Q853" s="1">
        <f t="shared" si="299"/>
        <v>0.87538161521530189</v>
      </c>
      <c r="R853" s="1">
        <f t="shared" si="300"/>
        <v>46.677519290643374</v>
      </c>
      <c r="S853" s="1">
        <f t="shared" si="278"/>
        <v>73.314112094131545</v>
      </c>
      <c r="T853" s="1">
        <f t="shared" si="279"/>
        <v>34.656068329642665</v>
      </c>
      <c r="U853" s="1">
        <f t="shared" si="280"/>
        <v>0.31096894178705353</v>
      </c>
      <c r="V853" s="1">
        <f t="shared" si="281"/>
        <v>0.44405752668341336</v>
      </c>
      <c r="W853" s="1">
        <f t="shared" si="282"/>
        <v>0.4907341137435437</v>
      </c>
      <c r="X853" s="1" t="b">
        <f t="shared" si="291"/>
        <v>0</v>
      </c>
      <c r="Y853" s="1" t="b">
        <f t="shared" si="292"/>
        <v>0</v>
      </c>
      <c r="Z853" s="1" t="b">
        <f t="shared" si="293"/>
        <v>0</v>
      </c>
      <c r="AA853" s="1" t="b">
        <f t="shared" si="294"/>
        <v>1</v>
      </c>
      <c r="AB853" s="1" t="str">
        <f t="shared" si="283"/>
        <v/>
      </c>
      <c r="AC853" s="1" t="str">
        <f t="shared" si="284"/>
        <v/>
      </c>
      <c r="AD853" s="1">
        <f t="shared" si="285"/>
        <v>0</v>
      </c>
      <c r="AE853" s="1">
        <f t="shared" si="286"/>
        <v>0</v>
      </c>
      <c r="AF853" s="1">
        <f>SUM($AE$2:AE852)</f>
        <v>52.080000000000098</v>
      </c>
    </row>
    <row r="854" spans="1:32" x14ac:dyDescent="0.25">
      <c r="A854" t="s">
        <v>8</v>
      </c>
      <c r="B854" t="s">
        <v>860</v>
      </c>
      <c r="C854">
        <v>209.9</v>
      </c>
      <c r="D854">
        <v>211.6</v>
      </c>
      <c r="E854">
        <v>212.49</v>
      </c>
      <c r="F854">
        <v>209.77</v>
      </c>
      <c r="G854">
        <v>72241</v>
      </c>
      <c r="H854" s="1">
        <f t="shared" si="287"/>
        <v>211.06123568798444</v>
      </c>
      <c r="I854" s="1">
        <f t="shared" si="288"/>
        <v>210.73797710077514</v>
      </c>
      <c r="J854" s="1">
        <f t="shared" si="289"/>
        <v>210.56472740044074</v>
      </c>
      <c r="K854" s="1">
        <f t="shared" si="290"/>
        <v>211.24749694581348</v>
      </c>
      <c r="L854">
        <v>1.089</v>
      </c>
      <c r="M854" s="1">
        <f t="shared" si="295"/>
        <v>227.94947999999999</v>
      </c>
      <c r="N854" s="1">
        <f t="shared" si="296"/>
        <v>0</v>
      </c>
      <c r="O854" s="1">
        <f t="shared" si="297"/>
        <v>79.491712857142858</v>
      </c>
      <c r="P854" s="1">
        <f t="shared" si="298"/>
        <v>103.91769999999998</v>
      </c>
      <c r="Q854" s="1">
        <f t="shared" si="299"/>
        <v>0.76494873209417524</v>
      </c>
      <c r="R854" s="1">
        <f t="shared" si="300"/>
        <v>43.341130435360355</v>
      </c>
      <c r="S854" s="1">
        <f t="shared" si="278"/>
        <v>73.314112094131545</v>
      </c>
      <c r="T854" s="1">
        <f t="shared" si="279"/>
        <v>40.393529285757545</v>
      </c>
      <c r="U854" s="1">
        <f t="shared" si="280"/>
        <v>8.9536724387911812E-2</v>
      </c>
      <c r="V854" s="1">
        <f t="shared" si="281"/>
        <v>0.20025283308748268</v>
      </c>
      <c r="W854" s="1">
        <f t="shared" si="282"/>
        <v>0.37199034873629894</v>
      </c>
      <c r="X854" s="1" t="b">
        <f t="shared" si="291"/>
        <v>0</v>
      </c>
      <c r="Y854" s="1" t="b">
        <f t="shared" si="292"/>
        <v>1</v>
      </c>
      <c r="Z854" s="1" t="b">
        <f t="shared" si="293"/>
        <v>0</v>
      </c>
      <c r="AA854" s="1" t="b">
        <f t="shared" si="294"/>
        <v>1</v>
      </c>
      <c r="AB854" s="1" t="str">
        <f t="shared" si="283"/>
        <v/>
      </c>
      <c r="AC854" s="1" t="str">
        <f t="shared" si="284"/>
        <v/>
      </c>
      <c r="AD854" s="1">
        <f t="shared" si="285"/>
        <v>0</v>
      </c>
      <c r="AE854" s="1">
        <f t="shared" si="286"/>
        <v>0</v>
      </c>
      <c r="AF854" s="1">
        <f>SUM($AE$2:AE853)</f>
        <v>52.080000000000098</v>
      </c>
    </row>
    <row r="855" spans="1:32" x14ac:dyDescent="0.25">
      <c r="A855" t="s">
        <v>8</v>
      </c>
      <c r="B855" t="s">
        <v>861</v>
      </c>
      <c r="C855">
        <v>212.01</v>
      </c>
      <c r="D855">
        <v>212.3</v>
      </c>
      <c r="E855">
        <v>213.84</v>
      </c>
      <c r="F855">
        <v>210.59</v>
      </c>
      <c r="G855">
        <v>74036</v>
      </c>
      <c r="H855" s="1">
        <f t="shared" si="287"/>
        <v>211.68061784399222</v>
      </c>
      <c r="I855" s="1">
        <f t="shared" si="288"/>
        <v>211.30898855038757</v>
      </c>
      <c r="J855" s="1">
        <f t="shared" si="289"/>
        <v>211.10981468061249</v>
      </c>
      <c r="K855" s="1">
        <f t="shared" si="290"/>
        <v>210.75351961718533</v>
      </c>
      <c r="L855">
        <v>0.33100000000000002</v>
      </c>
      <c r="M855" s="1">
        <f t="shared" si="295"/>
        <v>70.039600000000007</v>
      </c>
      <c r="N855" s="1">
        <f t="shared" si="296"/>
        <v>0</v>
      </c>
      <c r="O855" s="1">
        <f t="shared" si="297"/>
        <v>87.066674285714285</v>
      </c>
      <c r="P855" s="1">
        <f t="shared" si="298"/>
        <v>103.91769999999998</v>
      </c>
      <c r="Q855" s="1">
        <f t="shared" si="299"/>
        <v>0.83784258394589473</v>
      </c>
      <c r="R855" s="1">
        <f t="shared" si="300"/>
        <v>45.58837580893492</v>
      </c>
      <c r="S855" s="1">
        <f t="shared" si="278"/>
        <v>73.314112094131545</v>
      </c>
      <c r="T855" s="1">
        <f t="shared" si="279"/>
        <v>40.393529285757545</v>
      </c>
      <c r="U855" s="1">
        <f t="shared" si="280"/>
        <v>0.15779934861468989</v>
      </c>
      <c r="V855" s="1">
        <f t="shared" si="281"/>
        <v>0.12366803650130084</v>
      </c>
      <c r="W855" s="1">
        <f t="shared" si="282"/>
        <v>0.28386278159235712</v>
      </c>
      <c r="X855" s="1" t="b">
        <f t="shared" si="291"/>
        <v>1</v>
      </c>
      <c r="Y855" s="1" t="b">
        <f t="shared" si="292"/>
        <v>1</v>
      </c>
      <c r="Z855" s="1" t="b">
        <f t="shared" si="293"/>
        <v>0</v>
      </c>
      <c r="AA855" s="1" t="b">
        <f t="shared" si="294"/>
        <v>1</v>
      </c>
      <c r="AB855" s="1" t="str">
        <f t="shared" si="283"/>
        <v/>
      </c>
      <c r="AC855" s="1" t="str">
        <f t="shared" si="284"/>
        <v/>
      </c>
      <c r="AD855" s="1">
        <f t="shared" si="285"/>
        <v>0</v>
      </c>
      <c r="AE855" s="1">
        <f t="shared" si="286"/>
        <v>0</v>
      </c>
      <c r="AF855" s="1">
        <f>SUM($AE$2:AE854)</f>
        <v>52.080000000000098</v>
      </c>
    </row>
    <row r="856" spans="1:32" x14ac:dyDescent="0.25">
      <c r="A856" t="s">
        <v>8</v>
      </c>
      <c r="B856" t="s">
        <v>862</v>
      </c>
      <c r="C856">
        <v>210.55</v>
      </c>
      <c r="D856">
        <v>211.06</v>
      </c>
      <c r="E856">
        <v>211.78</v>
      </c>
      <c r="F856">
        <v>208.99</v>
      </c>
      <c r="G856">
        <v>59995</v>
      </c>
      <c r="H856" s="1">
        <f t="shared" si="287"/>
        <v>211.37030892199613</v>
      </c>
      <c r="I856" s="1">
        <f t="shared" si="288"/>
        <v>211.55649427519381</v>
      </c>
      <c r="J856" s="1">
        <f t="shared" si="289"/>
        <v>211.65627988932587</v>
      </c>
      <c r="K856" s="1">
        <f t="shared" si="290"/>
        <v>211.30651105237376</v>
      </c>
      <c r="L856">
        <v>-0.58399999999999996</v>
      </c>
      <c r="M856" s="1">
        <f t="shared" si="295"/>
        <v>0</v>
      </c>
      <c r="N856" s="1">
        <f t="shared" si="296"/>
        <v>123.9832</v>
      </c>
      <c r="O856" s="1">
        <f t="shared" si="297"/>
        <v>52.63973142857143</v>
      </c>
      <c r="P856" s="1">
        <f t="shared" si="298"/>
        <v>103.91769999999998</v>
      </c>
      <c r="Q856" s="1">
        <f t="shared" si="299"/>
        <v>0.50655212180958042</v>
      </c>
      <c r="R856" s="1">
        <f t="shared" si="300"/>
        <v>33.623272270271016</v>
      </c>
      <c r="S856" s="1">
        <f t="shared" si="278"/>
        <v>73.314112094131545</v>
      </c>
      <c r="T856" s="1">
        <f t="shared" si="279"/>
        <v>33.623272270271016</v>
      </c>
      <c r="U856" s="1">
        <f t="shared" si="280"/>
        <v>0</v>
      </c>
      <c r="V856" s="1">
        <f t="shared" si="281"/>
        <v>7.8899674307344944E-2</v>
      </c>
      <c r="W856" s="1">
        <f t="shared" si="282"/>
        <v>0.1395762536974138</v>
      </c>
      <c r="X856" s="1" t="b">
        <f t="shared" si="291"/>
        <v>0</v>
      </c>
      <c r="Y856" s="1" t="b">
        <f t="shared" si="292"/>
        <v>1</v>
      </c>
      <c r="Z856" s="1" t="b">
        <f t="shared" si="293"/>
        <v>0</v>
      </c>
      <c r="AA856" s="1" t="b">
        <f t="shared" si="294"/>
        <v>1</v>
      </c>
      <c r="AB856" s="1" t="str">
        <f t="shared" si="283"/>
        <v/>
      </c>
      <c r="AC856" s="1" t="str">
        <f t="shared" si="284"/>
        <v/>
      </c>
      <c r="AD856" s="1">
        <f t="shared" si="285"/>
        <v>0</v>
      </c>
      <c r="AE856" s="1">
        <f t="shared" si="286"/>
        <v>0</v>
      </c>
      <c r="AF856" s="1">
        <f>SUM($AE$2:AE855)</f>
        <v>52.080000000000098</v>
      </c>
    </row>
    <row r="857" spans="1:32" x14ac:dyDescent="0.25">
      <c r="A857" t="s">
        <v>8</v>
      </c>
      <c r="B857" t="s">
        <v>863</v>
      </c>
      <c r="C857">
        <v>210.42</v>
      </c>
      <c r="D857">
        <v>211.32</v>
      </c>
      <c r="E857">
        <v>211.66</v>
      </c>
      <c r="F857">
        <v>209.86</v>
      </c>
      <c r="G857">
        <v>67805</v>
      </c>
      <c r="H857" s="1">
        <f t="shared" si="287"/>
        <v>211.34515446099806</v>
      </c>
      <c r="I857" s="1">
        <f t="shared" si="288"/>
        <v>211.36024713759693</v>
      </c>
      <c r="J857" s="1">
        <f t="shared" si="289"/>
        <v>211.36833602309432</v>
      </c>
      <c r="K857" s="1">
        <f t="shared" si="290"/>
        <v>211.55414109832623</v>
      </c>
      <c r="L857">
        <v>0.123</v>
      </c>
      <c r="M857" s="1">
        <f t="shared" si="295"/>
        <v>25.960380000000001</v>
      </c>
      <c r="N857" s="1">
        <f t="shared" si="296"/>
        <v>0</v>
      </c>
      <c r="O857" s="1">
        <f t="shared" si="297"/>
        <v>51.855874285714286</v>
      </c>
      <c r="P857" s="1">
        <f t="shared" si="298"/>
        <v>112.77364285714283</v>
      </c>
      <c r="Q857" s="1">
        <f t="shared" si="299"/>
        <v>0.45982264092863656</v>
      </c>
      <c r="R857" s="1">
        <f t="shared" si="300"/>
        <v>31.498527837335757</v>
      </c>
      <c r="S857" s="1">
        <f t="shared" si="278"/>
        <v>73.314112094131545</v>
      </c>
      <c r="T857" s="1">
        <f t="shared" si="279"/>
        <v>31.498527837335757</v>
      </c>
      <c r="U857" s="1">
        <f t="shared" si="280"/>
        <v>0</v>
      </c>
      <c r="V857" s="1">
        <f t="shared" si="281"/>
        <v>0</v>
      </c>
      <c r="W857" s="1">
        <f t="shared" si="282"/>
        <v>6.1834018250650422E-2</v>
      </c>
      <c r="X857" s="1" t="b">
        <f t="shared" si="291"/>
        <v>0</v>
      </c>
      <c r="Y857" s="1" t="b">
        <f t="shared" si="292"/>
        <v>1</v>
      </c>
      <c r="Z857" s="1" t="b">
        <f t="shared" si="293"/>
        <v>0</v>
      </c>
      <c r="AA857" s="1" t="b">
        <f t="shared" si="294"/>
        <v>1</v>
      </c>
      <c r="AB857" s="1" t="str">
        <f t="shared" si="283"/>
        <v/>
      </c>
      <c r="AC857" s="1" t="str">
        <f t="shared" si="284"/>
        <v/>
      </c>
      <c r="AD857" s="1">
        <f t="shared" si="285"/>
        <v>0</v>
      </c>
      <c r="AE857" s="1">
        <f t="shared" si="286"/>
        <v>0</v>
      </c>
      <c r="AF857" s="1">
        <f>SUM($AE$2:AE856)</f>
        <v>52.080000000000098</v>
      </c>
    </row>
    <row r="858" spans="1:32" x14ac:dyDescent="0.25">
      <c r="A858" t="s">
        <v>8</v>
      </c>
      <c r="B858" t="s">
        <v>864</v>
      </c>
      <c r="C858">
        <v>214.19</v>
      </c>
      <c r="D858">
        <v>214.86</v>
      </c>
      <c r="E858">
        <v>216.33</v>
      </c>
      <c r="F858">
        <v>213.13</v>
      </c>
      <c r="G858">
        <v>96045</v>
      </c>
      <c r="H858" s="1">
        <f t="shared" si="287"/>
        <v>213.10257723049904</v>
      </c>
      <c r="I858" s="1">
        <f t="shared" si="288"/>
        <v>212.04812356879847</v>
      </c>
      <c r="J858" s="1">
        <f t="shared" si="289"/>
        <v>211.48299154095895</v>
      </c>
      <c r="K858" s="1">
        <f t="shared" si="290"/>
        <v>211.39507054916314</v>
      </c>
      <c r="L858">
        <v>1.675</v>
      </c>
      <c r="M858" s="1">
        <f t="shared" si="295"/>
        <v>353.96100000000001</v>
      </c>
      <c r="N858" s="1">
        <f t="shared" si="296"/>
        <v>0</v>
      </c>
      <c r="O858" s="1">
        <f t="shared" si="297"/>
        <v>53.710187142857144</v>
      </c>
      <c r="P858" s="1">
        <f t="shared" si="298"/>
        <v>94.563357857142833</v>
      </c>
      <c r="Q858" s="1">
        <f t="shared" si="299"/>
        <v>0.56798096387394892</v>
      </c>
      <c r="R858" s="1">
        <f t="shared" si="300"/>
        <v>36.223715527174562</v>
      </c>
      <c r="S858" s="1">
        <f t="shared" si="278"/>
        <v>63.965885809843961</v>
      </c>
      <c r="T858" s="1">
        <f t="shared" si="279"/>
        <v>31.498527837335757</v>
      </c>
      <c r="U858" s="1">
        <f t="shared" si="280"/>
        <v>0.14553656302554296</v>
      </c>
      <c r="V858" s="1">
        <f t="shared" si="281"/>
        <v>7.2768281512771482E-2</v>
      </c>
      <c r="W858" s="1">
        <f t="shared" si="282"/>
        <v>7.583397791005822E-2</v>
      </c>
      <c r="X858" s="1" t="b">
        <f t="shared" si="291"/>
        <v>1</v>
      </c>
      <c r="Y858" s="1" t="b">
        <f t="shared" si="292"/>
        <v>1</v>
      </c>
      <c r="Z858" s="1" t="b">
        <f t="shared" si="293"/>
        <v>0</v>
      </c>
      <c r="AA858" s="1" t="b">
        <f t="shared" si="294"/>
        <v>1</v>
      </c>
      <c r="AB858" s="1" t="str">
        <f t="shared" si="283"/>
        <v/>
      </c>
      <c r="AC858" s="1" t="str">
        <f t="shared" si="284"/>
        <v/>
      </c>
      <c r="AD858" s="1">
        <f t="shared" si="285"/>
        <v>0</v>
      </c>
      <c r="AE858" s="1">
        <f t="shared" si="286"/>
        <v>0</v>
      </c>
      <c r="AF858" s="1">
        <f>SUM($AE$2:AE857)</f>
        <v>52.080000000000098</v>
      </c>
    </row>
    <row r="859" spans="1:32" x14ac:dyDescent="0.25">
      <c r="A859" t="s">
        <v>8</v>
      </c>
      <c r="B859" t="s">
        <v>865</v>
      </c>
      <c r="C859">
        <v>216.99</v>
      </c>
      <c r="D859">
        <v>218.38</v>
      </c>
      <c r="E859">
        <v>219.58</v>
      </c>
      <c r="F859">
        <v>215.56</v>
      </c>
      <c r="G859">
        <v>80925</v>
      </c>
      <c r="H859" s="1">
        <f t="shared" si="287"/>
        <v>215.74128861524952</v>
      </c>
      <c r="I859" s="1">
        <f t="shared" si="288"/>
        <v>214.15806178439925</v>
      </c>
      <c r="J859" s="1">
        <f t="shared" si="289"/>
        <v>213.30953498616574</v>
      </c>
      <c r="K859" s="1">
        <f t="shared" si="290"/>
        <v>212.11112731438257</v>
      </c>
      <c r="L859">
        <v>1.6379999999999999</v>
      </c>
      <c r="M859" s="1">
        <f t="shared" si="295"/>
        <v>351.94067999999999</v>
      </c>
      <c r="N859" s="1">
        <f t="shared" si="296"/>
        <v>0</v>
      </c>
      <c r="O859" s="1">
        <f t="shared" si="297"/>
        <v>64.854510000000005</v>
      </c>
      <c r="P859" s="1">
        <f t="shared" si="298"/>
        <v>94.563357857142833</v>
      </c>
      <c r="Q859" s="1">
        <f t="shared" si="299"/>
        <v>0.68583129311012747</v>
      </c>
      <c r="R859" s="1">
        <f t="shared" si="300"/>
        <v>40.682083427509696</v>
      </c>
      <c r="S859" s="1">
        <f t="shared" si="278"/>
        <v>63.965885809843961</v>
      </c>
      <c r="T859" s="1">
        <f t="shared" si="279"/>
        <v>31.498527837335757</v>
      </c>
      <c r="U859" s="1">
        <f t="shared" si="280"/>
        <v>0.28285503236666598</v>
      </c>
      <c r="V859" s="1">
        <f t="shared" si="281"/>
        <v>0.21419579769610447</v>
      </c>
      <c r="W859" s="1">
        <f t="shared" si="282"/>
        <v>0.10709789884805224</v>
      </c>
      <c r="X859" s="1" t="b">
        <f t="shared" si="291"/>
        <v>1</v>
      </c>
      <c r="Y859" s="1" t="b">
        <f t="shared" si="292"/>
        <v>1</v>
      </c>
      <c r="Z859" s="1" t="b">
        <f t="shared" si="293"/>
        <v>1</v>
      </c>
      <c r="AA859" s="1" t="b">
        <f t="shared" si="294"/>
        <v>0</v>
      </c>
      <c r="AB859" s="1" t="str">
        <f t="shared" si="283"/>
        <v>Buy</v>
      </c>
      <c r="AC859" s="1" t="str">
        <f t="shared" si="284"/>
        <v/>
      </c>
      <c r="AD859" s="1">
        <f t="shared" si="285"/>
        <v>1</v>
      </c>
      <c r="AE859" s="1">
        <f t="shared" si="286"/>
        <v>-214.86</v>
      </c>
      <c r="AF859" s="1">
        <f>SUM($AE$2:AE858)</f>
        <v>52.080000000000098</v>
      </c>
    </row>
    <row r="860" spans="1:32" x14ac:dyDescent="0.25">
      <c r="A860" t="s">
        <v>8</v>
      </c>
      <c r="B860" t="s">
        <v>866</v>
      </c>
      <c r="C860">
        <v>221.71</v>
      </c>
      <c r="D860">
        <v>228.5</v>
      </c>
      <c r="E860">
        <v>230.25</v>
      </c>
      <c r="F860">
        <v>221.1</v>
      </c>
      <c r="G860">
        <v>161748</v>
      </c>
      <c r="H860" s="1">
        <f t="shared" si="287"/>
        <v>222.12064430762476</v>
      </c>
      <c r="I860" s="1">
        <f t="shared" si="288"/>
        <v>218.29303089219962</v>
      </c>
      <c r="J860" s="1">
        <f t="shared" si="289"/>
        <v>216.24163023818093</v>
      </c>
      <c r="K860" s="1">
        <f t="shared" si="290"/>
        <v>214.30076763729082</v>
      </c>
      <c r="L860">
        <v>4.6340000000000003</v>
      </c>
      <c r="M860" s="1">
        <f t="shared" si="295"/>
        <v>1011.97292</v>
      </c>
      <c r="N860" s="1">
        <f t="shared" si="296"/>
        <v>0</v>
      </c>
      <c r="O860" s="1">
        <f t="shared" si="297"/>
        <v>89.993129999999994</v>
      </c>
      <c r="P860" s="1">
        <f t="shared" si="298"/>
        <v>79.41968928571427</v>
      </c>
      <c r="Q860" s="1">
        <f t="shared" si="299"/>
        <v>1.1331337456666131</v>
      </c>
      <c r="R860" s="1">
        <f t="shared" si="300"/>
        <v>53.120614118478727</v>
      </c>
      <c r="S860" s="1">
        <f t="shared" si="278"/>
        <v>56.199162269860203</v>
      </c>
      <c r="T860" s="1">
        <f t="shared" si="279"/>
        <v>31.498527837335757</v>
      </c>
      <c r="U860" s="1">
        <f t="shared" si="280"/>
        <v>0.87536562432065257</v>
      </c>
      <c r="V860" s="1">
        <f t="shared" si="281"/>
        <v>0.57911032834365928</v>
      </c>
      <c r="W860" s="1">
        <f t="shared" si="282"/>
        <v>0.32593930492821538</v>
      </c>
      <c r="X860" s="1" t="b">
        <f t="shared" si="291"/>
        <v>1</v>
      </c>
      <c r="Y860" s="1" t="b">
        <f t="shared" si="292"/>
        <v>0</v>
      </c>
      <c r="Z860" s="1" t="b">
        <f t="shared" si="293"/>
        <v>1</v>
      </c>
      <c r="AA860" s="1" t="b">
        <f t="shared" si="294"/>
        <v>0</v>
      </c>
      <c r="AB860" s="1" t="str">
        <f t="shared" si="283"/>
        <v/>
      </c>
      <c r="AC860" s="1" t="str">
        <f t="shared" si="284"/>
        <v/>
      </c>
      <c r="AD860" s="1">
        <f t="shared" si="285"/>
        <v>1</v>
      </c>
      <c r="AE860" s="1">
        <f t="shared" si="286"/>
        <v>0</v>
      </c>
      <c r="AF860" s="1">
        <f>SUM($AE$2:AE859)</f>
        <v>-162.77999999999992</v>
      </c>
    </row>
    <row r="861" spans="1:32" x14ac:dyDescent="0.25">
      <c r="A861" t="s">
        <v>8</v>
      </c>
      <c r="B861" t="s">
        <v>867</v>
      </c>
      <c r="C861">
        <v>229.5</v>
      </c>
      <c r="D861">
        <v>228.59</v>
      </c>
      <c r="E861">
        <v>230.89</v>
      </c>
      <c r="F861">
        <v>226.72</v>
      </c>
      <c r="G861">
        <v>90878</v>
      </c>
      <c r="H861" s="1">
        <f t="shared" si="287"/>
        <v>225.35532215381238</v>
      </c>
      <c r="I861" s="1">
        <f t="shared" si="288"/>
        <v>223.41451544609981</v>
      </c>
      <c r="J861" s="1">
        <f t="shared" si="289"/>
        <v>222.37434453085518</v>
      </c>
      <c r="K861" s="1">
        <f t="shared" si="290"/>
        <v>218.39548829625735</v>
      </c>
      <c r="L861">
        <v>3.9E-2</v>
      </c>
      <c r="M861" s="1">
        <f t="shared" si="295"/>
        <v>8.9115000000000002</v>
      </c>
      <c r="N861" s="1">
        <f t="shared" si="296"/>
        <v>0</v>
      </c>
      <c r="O861" s="1">
        <f t="shared" si="297"/>
        <v>162.27691000000002</v>
      </c>
      <c r="P861" s="1">
        <f t="shared" si="298"/>
        <v>71.704246428571437</v>
      </c>
      <c r="Q861" s="1">
        <f t="shared" si="299"/>
        <v>2.2631422556215415</v>
      </c>
      <c r="R861" s="1">
        <f t="shared" si="300"/>
        <v>69.354691837989549</v>
      </c>
      <c r="S861" s="1">
        <f t="shared" si="278"/>
        <v>69.354691837989549</v>
      </c>
      <c r="T861" s="1">
        <f t="shared" si="279"/>
        <v>31.498527837335757</v>
      </c>
      <c r="U861" s="1">
        <f t="shared" si="280"/>
        <v>1</v>
      </c>
      <c r="V861" s="1">
        <f t="shared" si="281"/>
        <v>0.93768281216032623</v>
      </c>
      <c r="W861" s="1">
        <f t="shared" si="282"/>
        <v>0.57593930492821532</v>
      </c>
      <c r="X861" s="1" t="b">
        <f t="shared" si="291"/>
        <v>1</v>
      </c>
      <c r="Y861" s="1" t="b">
        <f t="shared" si="292"/>
        <v>0</v>
      </c>
      <c r="Z861" s="1" t="b">
        <f t="shared" si="293"/>
        <v>1</v>
      </c>
      <c r="AA861" s="1" t="b">
        <f t="shared" si="294"/>
        <v>0</v>
      </c>
      <c r="AB861" s="1" t="str">
        <f t="shared" si="283"/>
        <v/>
      </c>
      <c r="AC861" s="1" t="str">
        <f t="shared" si="284"/>
        <v/>
      </c>
      <c r="AD861" s="1">
        <f t="shared" si="285"/>
        <v>1</v>
      </c>
      <c r="AE861" s="1">
        <f t="shared" si="286"/>
        <v>0</v>
      </c>
      <c r="AF861" s="1">
        <f>SUM($AE$2:AE860)</f>
        <v>-162.77999999999992</v>
      </c>
    </row>
    <row r="862" spans="1:32" x14ac:dyDescent="0.25">
      <c r="A862" t="s">
        <v>8</v>
      </c>
      <c r="B862" t="s">
        <v>868</v>
      </c>
      <c r="C862">
        <v>226.7</v>
      </c>
      <c r="D862">
        <v>229.44</v>
      </c>
      <c r="E862">
        <v>229.64</v>
      </c>
      <c r="F862">
        <v>225.6</v>
      </c>
      <c r="G862">
        <v>65643</v>
      </c>
      <c r="H862" s="1">
        <f t="shared" si="287"/>
        <v>227.39766107690619</v>
      </c>
      <c r="I862" s="1">
        <f t="shared" si="288"/>
        <v>226.17225772304991</v>
      </c>
      <c r="J862" s="1">
        <f t="shared" si="289"/>
        <v>225.51550559876091</v>
      </c>
      <c r="K862" s="1">
        <f t="shared" si="290"/>
        <v>223.47447051628791</v>
      </c>
      <c r="L862">
        <v>0.372</v>
      </c>
      <c r="M862" s="1">
        <f t="shared" si="295"/>
        <v>85.035480000000007</v>
      </c>
      <c r="N862" s="1">
        <f t="shared" si="296"/>
        <v>0</v>
      </c>
      <c r="O862" s="1">
        <f t="shared" si="297"/>
        <v>162.91344571428573</v>
      </c>
      <c r="P862" s="1">
        <f t="shared" si="298"/>
        <v>53.852849285714285</v>
      </c>
      <c r="Q862" s="1">
        <f t="shared" si="299"/>
        <v>3.0251592603755193</v>
      </c>
      <c r="R862" s="1">
        <f t="shared" si="300"/>
        <v>75.15626251502141</v>
      </c>
      <c r="S862" s="1">
        <f t="shared" si="278"/>
        <v>75.15626251502141</v>
      </c>
      <c r="T862" s="1">
        <f t="shared" si="279"/>
        <v>31.498527837335757</v>
      </c>
      <c r="U862" s="1">
        <f t="shared" si="280"/>
        <v>1</v>
      </c>
      <c r="V862" s="1">
        <f t="shared" si="281"/>
        <v>1</v>
      </c>
      <c r="W862" s="1">
        <f t="shared" si="282"/>
        <v>0.78955516417182969</v>
      </c>
      <c r="X862" s="1" t="b">
        <f t="shared" si="291"/>
        <v>1</v>
      </c>
      <c r="Y862" s="1" t="b">
        <f t="shared" si="292"/>
        <v>0</v>
      </c>
      <c r="Z862" s="1" t="b">
        <f t="shared" si="293"/>
        <v>1</v>
      </c>
      <c r="AA862" s="1" t="b">
        <f t="shared" si="294"/>
        <v>0</v>
      </c>
      <c r="AB862" s="1" t="str">
        <f t="shared" si="283"/>
        <v/>
      </c>
      <c r="AC862" s="1" t="str">
        <f t="shared" si="284"/>
        <v/>
      </c>
      <c r="AD862" s="1">
        <f t="shared" si="285"/>
        <v>1</v>
      </c>
      <c r="AE862" s="1">
        <f t="shared" si="286"/>
        <v>0</v>
      </c>
      <c r="AF862" s="1">
        <f>SUM($AE$2:AE861)</f>
        <v>-162.77999999999992</v>
      </c>
    </row>
    <row r="863" spans="1:32" x14ac:dyDescent="0.25">
      <c r="A863" t="s">
        <v>8</v>
      </c>
      <c r="B863" t="s">
        <v>869</v>
      </c>
      <c r="C863">
        <v>226.99</v>
      </c>
      <c r="D863">
        <v>226.78</v>
      </c>
      <c r="E863">
        <v>227.98</v>
      </c>
      <c r="F863">
        <v>225.68</v>
      </c>
      <c r="G863">
        <v>62679</v>
      </c>
      <c r="H863" s="1">
        <f t="shared" si="287"/>
        <v>227.0888305384531</v>
      </c>
      <c r="I863" s="1">
        <f t="shared" si="288"/>
        <v>227.27412886152496</v>
      </c>
      <c r="J863" s="1">
        <f t="shared" si="289"/>
        <v>227.37343907389027</v>
      </c>
      <c r="K863" s="1">
        <f t="shared" si="290"/>
        <v>226.17830490988524</v>
      </c>
      <c r="L863">
        <v>-1.159</v>
      </c>
      <c r="M863" s="1">
        <f t="shared" si="295"/>
        <v>0</v>
      </c>
      <c r="N863" s="1">
        <f t="shared" si="296"/>
        <v>265.92095999999998</v>
      </c>
      <c r="O863" s="1">
        <f t="shared" si="297"/>
        <v>168.9874085714286</v>
      </c>
      <c r="P863" s="1">
        <f t="shared" si="298"/>
        <v>52.070103571428568</v>
      </c>
      <c r="Q863" s="1">
        <f t="shared" si="299"/>
        <v>3.2453826088441629</v>
      </c>
      <c r="R863" s="1">
        <f t="shared" si="300"/>
        <v>76.444997020604049</v>
      </c>
      <c r="S863" s="1">
        <f t="shared" ref="S863:S926" si="301">MAX(R850:R863)</f>
        <v>76.444997020604049</v>
      </c>
      <c r="T863" s="1">
        <f t="shared" ref="T863:T926" si="302">MIN(R850:R863)</f>
        <v>31.498527837335757</v>
      </c>
      <c r="U863" s="1">
        <f t="shared" ref="U863:U926" si="303">(R863-T863)/(S863-T863)</f>
        <v>1</v>
      </c>
      <c r="V863" s="1">
        <f t="shared" si="281"/>
        <v>1</v>
      </c>
      <c r="W863" s="1">
        <f t="shared" si="282"/>
        <v>0.96884140608016311</v>
      </c>
      <c r="X863" s="1" t="b">
        <f t="shared" si="291"/>
        <v>0</v>
      </c>
      <c r="Y863" s="1" t="b">
        <f t="shared" si="292"/>
        <v>0</v>
      </c>
      <c r="Z863" s="1" t="b">
        <f t="shared" si="293"/>
        <v>1</v>
      </c>
      <c r="AA863" s="1" t="b">
        <f t="shared" si="294"/>
        <v>0</v>
      </c>
      <c r="AB863" s="1" t="str">
        <f t="shared" si="283"/>
        <v/>
      </c>
      <c r="AC863" s="1" t="str">
        <f t="shared" si="284"/>
        <v/>
      </c>
      <c r="AD863" s="1">
        <f t="shared" si="285"/>
        <v>1</v>
      </c>
      <c r="AE863" s="1">
        <f t="shared" si="286"/>
        <v>0</v>
      </c>
      <c r="AF863" s="1">
        <f>SUM($AE$2:AE862)</f>
        <v>-162.77999999999992</v>
      </c>
    </row>
    <row r="864" spans="1:32" x14ac:dyDescent="0.25">
      <c r="A864" t="s">
        <v>8</v>
      </c>
      <c r="B864" t="s">
        <v>870</v>
      </c>
      <c r="C864">
        <v>228.07</v>
      </c>
      <c r="D864">
        <v>221.87</v>
      </c>
      <c r="E864">
        <v>228.85</v>
      </c>
      <c r="F864">
        <v>221.55</v>
      </c>
      <c r="G864">
        <v>93089</v>
      </c>
      <c r="H864" s="1">
        <f t="shared" si="287"/>
        <v>224.47941526922654</v>
      </c>
      <c r="I864" s="1">
        <f t="shared" si="288"/>
        <v>226.04506443076249</v>
      </c>
      <c r="J864" s="1">
        <f t="shared" si="289"/>
        <v>226.88417051733728</v>
      </c>
      <c r="K864" s="1">
        <f t="shared" si="290"/>
        <v>227.22035643504213</v>
      </c>
      <c r="L864">
        <v>-2.165</v>
      </c>
      <c r="M864" s="1">
        <f t="shared" si="295"/>
        <v>0</v>
      </c>
      <c r="N864" s="1">
        <f t="shared" si="296"/>
        <v>490.9787</v>
      </c>
      <c r="O864" s="1">
        <f t="shared" si="297"/>
        <v>168.9874085714286</v>
      </c>
      <c r="P864" s="1">
        <f t="shared" si="298"/>
        <v>60.852317142857146</v>
      </c>
      <c r="Q864" s="1">
        <f t="shared" si="299"/>
        <v>2.7770086088047079</v>
      </c>
      <c r="R864" s="1">
        <f t="shared" si="300"/>
        <v>73.524021161379736</v>
      </c>
      <c r="S864" s="1">
        <f t="shared" si="301"/>
        <v>76.444997020604049</v>
      </c>
      <c r="T864" s="1">
        <f t="shared" si="302"/>
        <v>31.498527837335757</v>
      </c>
      <c r="U864" s="1">
        <f t="shared" si="303"/>
        <v>0.93501211747436497</v>
      </c>
      <c r="V864" s="1">
        <f t="shared" ref="V864:V927" si="304">AVERAGE(U863:U864)</f>
        <v>0.96750605873718243</v>
      </c>
      <c r="W864" s="1">
        <f t="shared" si="282"/>
        <v>0.98375302936859121</v>
      </c>
      <c r="X864" s="1" t="b">
        <f t="shared" si="291"/>
        <v>0</v>
      </c>
      <c r="Y864" s="1" t="b">
        <f t="shared" si="292"/>
        <v>0</v>
      </c>
      <c r="Z864" s="1" t="b">
        <f t="shared" si="293"/>
        <v>0</v>
      </c>
      <c r="AA864" s="1" t="b">
        <f t="shared" si="294"/>
        <v>1</v>
      </c>
      <c r="AB864" s="1" t="str">
        <f t="shared" si="283"/>
        <v/>
      </c>
      <c r="AC864" s="1" t="str">
        <f t="shared" si="284"/>
        <v>Sell</v>
      </c>
      <c r="AD864" s="1">
        <f t="shared" si="285"/>
        <v>0</v>
      </c>
      <c r="AE864" s="1">
        <f t="shared" si="286"/>
        <v>226.78</v>
      </c>
      <c r="AF864" s="1">
        <f>SUM($AE$2:AE863)</f>
        <v>-162.77999999999992</v>
      </c>
    </row>
    <row r="865" spans="1:32" x14ac:dyDescent="0.25">
      <c r="A865" t="s">
        <v>8</v>
      </c>
      <c r="B865" t="s">
        <v>871</v>
      </c>
      <c r="C865">
        <v>219.16</v>
      </c>
      <c r="D865">
        <v>217.75</v>
      </c>
      <c r="E865">
        <v>219.5</v>
      </c>
      <c r="F865">
        <v>216.46</v>
      </c>
      <c r="G865">
        <v>94719</v>
      </c>
      <c r="H865" s="1">
        <f t="shared" si="287"/>
        <v>221.11470763461327</v>
      </c>
      <c r="I865" s="1">
        <f t="shared" si="288"/>
        <v>223.13353221538125</v>
      </c>
      <c r="J865" s="1">
        <f t="shared" si="289"/>
        <v>224.21551663121764</v>
      </c>
      <c r="K865" s="1">
        <f t="shared" si="290"/>
        <v>225.96252647622754</v>
      </c>
      <c r="L865">
        <v>-1.857</v>
      </c>
      <c r="M865" s="1">
        <f t="shared" si="295"/>
        <v>0</v>
      </c>
      <c r="N865" s="1">
        <f t="shared" si="296"/>
        <v>412.01258999999999</v>
      </c>
      <c r="O865" s="1">
        <f t="shared" si="297"/>
        <v>152.55507428571428</v>
      </c>
      <c r="P865" s="1">
        <f t="shared" si="298"/>
        <v>95.922224285714293</v>
      </c>
      <c r="Q865" s="1">
        <f t="shared" si="299"/>
        <v>1.5904038445909383</v>
      </c>
      <c r="R865" s="1">
        <f t="shared" si="300"/>
        <v>61.395980704394212</v>
      </c>
      <c r="S865" s="1">
        <f t="shared" si="301"/>
        <v>76.444997020604049</v>
      </c>
      <c r="T865" s="1">
        <f t="shared" si="302"/>
        <v>31.498527837335757</v>
      </c>
      <c r="U865" s="1">
        <f t="shared" si="303"/>
        <v>0.66517912108184096</v>
      </c>
      <c r="V865" s="1">
        <f t="shared" si="304"/>
        <v>0.80009561927810302</v>
      </c>
      <c r="W865" s="1">
        <f t="shared" si="282"/>
        <v>0.9000478096390514</v>
      </c>
      <c r="X865" s="1" t="b">
        <f t="shared" si="291"/>
        <v>0</v>
      </c>
      <c r="Y865" s="1" t="b">
        <f t="shared" si="292"/>
        <v>0</v>
      </c>
      <c r="Z865" s="1" t="b">
        <f t="shared" si="293"/>
        <v>0</v>
      </c>
      <c r="AA865" s="1" t="b">
        <f t="shared" si="294"/>
        <v>1</v>
      </c>
      <c r="AB865" s="1" t="str">
        <f t="shared" si="283"/>
        <v/>
      </c>
      <c r="AC865" s="1" t="str">
        <f t="shared" si="284"/>
        <v/>
      </c>
      <c r="AD865" s="1">
        <f t="shared" si="285"/>
        <v>0</v>
      </c>
      <c r="AE865" s="1">
        <f t="shared" si="286"/>
        <v>0</v>
      </c>
      <c r="AF865" s="1">
        <f>SUM($AE$2:AE864)</f>
        <v>64.000000000000085</v>
      </c>
    </row>
    <row r="866" spans="1:32" x14ac:dyDescent="0.25">
      <c r="A866" t="s">
        <v>8</v>
      </c>
      <c r="B866" t="s">
        <v>872</v>
      </c>
      <c r="C866">
        <v>215.24</v>
      </c>
      <c r="D866">
        <v>211.6</v>
      </c>
      <c r="E866">
        <v>215.4</v>
      </c>
      <c r="F866">
        <v>209.37</v>
      </c>
      <c r="G866">
        <v>167274</v>
      </c>
      <c r="H866" s="1">
        <f t="shared" si="287"/>
        <v>216.35735381730663</v>
      </c>
      <c r="I866" s="1">
        <f t="shared" si="288"/>
        <v>219.21176610769061</v>
      </c>
      <c r="J866" s="1">
        <f t="shared" si="289"/>
        <v>220.74158184502062</v>
      </c>
      <c r="K866" s="1">
        <f t="shared" si="290"/>
        <v>223.01877070080036</v>
      </c>
      <c r="L866">
        <v>-2.8239999999999998</v>
      </c>
      <c r="M866" s="1">
        <f t="shared" si="295"/>
        <v>0</v>
      </c>
      <c r="N866" s="1">
        <f t="shared" si="296"/>
        <v>614.92599999999993</v>
      </c>
      <c r="O866" s="1">
        <f t="shared" si="297"/>
        <v>152.55507428571428</v>
      </c>
      <c r="P866" s="1">
        <f t="shared" si="298"/>
        <v>97.631183571428565</v>
      </c>
      <c r="Q866" s="1">
        <f t="shared" si="299"/>
        <v>1.5625650402374003</v>
      </c>
      <c r="R866" s="1">
        <f t="shared" si="300"/>
        <v>60.976600230706403</v>
      </c>
      <c r="S866" s="1">
        <f t="shared" si="301"/>
        <v>76.444997020604049</v>
      </c>
      <c r="T866" s="1">
        <f t="shared" si="302"/>
        <v>31.498527837335757</v>
      </c>
      <c r="U866" s="1">
        <f t="shared" si="303"/>
        <v>0.65584845548544468</v>
      </c>
      <c r="V866" s="1">
        <f t="shared" si="304"/>
        <v>0.66051378828364282</v>
      </c>
      <c r="W866" s="1">
        <f t="shared" ref="W866:W929" si="305">AVERAGE(U863:U866)</f>
        <v>0.81400992351041257</v>
      </c>
      <c r="X866" s="1" t="b">
        <f t="shared" si="291"/>
        <v>0</v>
      </c>
      <c r="Y866" s="1" t="b">
        <f t="shared" si="292"/>
        <v>0</v>
      </c>
      <c r="Z866" s="1" t="b">
        <f t="shared" si="293"/>
        <v>0</v>
      </c>
      <c r="AA866" s="1" t="b">
        <f t="shared" si="294"/>
        <v>1</v>
      </c>
      <c r="AB866" s="1" t="str">
        <f t="shared" si="283"/>
        <v/>
      </c>
      <c r="AC866" s="1" t="str">
        <f t="shared" si="284"/>
        <v/>
      </c>
      <c r="AD866" s="1">
        <f t="shared" si="285"/>
        <v>0</v>
      </c>
      <c r="AE866" s="1">
        <f t="shared" si="286"/>
        <v>0</v>
      </c>
      <c r="AF866" s="1">
        <f>SUM($AE$2:AE865)</f>
        <v>64.000000000000085</v>
      </c>
    </row>
    <row r="867" spans="1:32" x14ac:dyDescent="0.25">
      <c r="A867" t="s">
        <v>8</v>
      </c>
      <c r="B867" t="s">
        <v>873</v>
      </c>
      <c r="C867">
        <v>211.61</v>
      </c>
      <c r="D867">
        <v>208</v>
      </c>
      <c r="E867">
        <v>212.05</v>
      </c>
      <c r="F867">
        <v>207.82</v>
      </c>
      <c r="G867">
        <v>128748</v>
      </c>
      <c r="H867" s="1">
        <f t="shared" si="287"/>
        <v>212.1786769086533</v>
      </c>
      <c r="I867" s="1">
        <f t="shared" si="288"/>
        <v>214.68588305384532</v>
      </c>
      <c r="J867" s="1">
        <f t="shared" si="289"/>
        <v>216.02961445192207</v>
      </c>
      <c r="K867" s="1">
        <f t="shared" si="290"/>
        <v>219.10020624592255</v>
      </c>
      <c r="L867">
        <v>-1.7010000000000001</v>
      </c>
      <c r="M867" s="1">
        <f t="shared" si="295"/>
        <v>0</v>
      </c>
      <c r="N867" s="1">
        <f t="shared" si="296"/>
        <v>359.9316</v>
      </c>
      <c r="O867" s="1">
        <f t="shared" si="297"/>
        <v>152.55507428571428</v>
      </c>
      <c r="P867" s="1">
        <f t="shared" si="298"/>
        <v>136.27296071428572</v>
      </c>
      <c r="Q867" s="1">
        <f t="shared" si="299"/>
        <v>1.1194816160600354</v>
      </c>
      <c r="R867" s="1">
        <f t="shared" si="300"/>
        <v>52.818651861726053</v>
      </c>
      <c r="S867" s="1">
        <f t="shared" si="301"/>
        <v>76.444997020604049</v>
      </c>
      <c r="T867" s="1">
        <f t="shared" si="302"/>
        <v>31.498527837335757</v>
      </c>
      <c r="U867" s="1">
        <f t="shared" si="303"/>
        <v>0.47434480197894818</v>
      </c>
      <c r="V867" s="1">
        <f t="shared" si="304"/>
        <v>0.56509662873219646</v>
      </c>
      <c r="W867" s="1">
        <f t="shared" si="305"/>
        <v>0.68259612400514968</v>
      </c>
      <c r="X867" s="1" t="b">
        <f t="shared" si="291"/>
        <v>0</v>
      </c>
      <c r="Y867" s="1" t="b">
        <f t="shared" si="292"/>
        <v>0</v>
      </c>
      <c r="Z867" s="1" t="b">
        <f t="shared" si="293"/>
        <v>0</v>
      </c>
      <c r="AA867" s="1" t="b">
        <f t="shared" si="294"/>
        <v>1</v>
      </c>
      <c r="AB867" s="1" t="str">
        <f t="shared" si="283"/>
        <v/>
      </c>
      <c r="AC867" s="1" t="str">
        <f t="shared" si="284"/>
        <v/>
      </c>
      <c r="AD867" s="1">
        <f t="shared" si="285"/>
        <v>0</v>
      </c>
      <c r="AE867" s="1">
        <f t="shared" si="286"/>
        <v>0</v>
      </c>
      <c r="AF867" s="1">
        <f>SUM($AE$2:AE866)</f>
        <v>64.000000000000085</v>
      </c>
    </row>
    <row r="868" spans="1:32" x14ac:dyDescent="0.25">
      <c r="A868" t="s">
        <v>8</v>
      </c>
      <c r="B868" t="s">
        <v>874</v>
      </c>
      <c r="C868">
        <v>201.75</v>
      </c>
      <c r="D868">
        <v>199.85</v>
      </c>
      <c r="E868">
        <v>202.28</v>
      </c>
      <c r="F868">
        <v>198.26</v>
      </c>
      <c r="G868">
        <v>244256</v>
      </c>
      <c r="H868" s="1">
        <f t="shared" si="287"/>
        <v>206.01433845432666</v>
      </c>
      <c r="I868" s="1">
        <f t="shared" si="288"/>
        <v>209.71294152692266</v>
      </c>
      <c r="J868" s="1">
        <f t="shared" si="289"/>
        <v>211.69519938282377</v>
      </c>
      <c r="K868" s="1">
        <f t="shared" si="290"/>
        <v>214.53826232694138</v>
      </c>
      <c r="L868">
        <v>-3.9180000000000001</v>
      </c>
      <c r="M868" s="1">
        <f t="shared" si="295"/>
        <v>0</v>
      </c>
      <c r="N868" s="1">
        <f t="shared" si="296"/>
        <v>814.94400000000007</v>
      </c>
      <c r="O868" s="1">
        <f t="shared" si="297"/>
        <v>136.27296857142858</v>
      </c>
      <c r="P868" s="1">
        <f t="shared" si="298"/>
        <v>161.9823607142857</v>
      </c>
      <c r="Q868" s="1">
        <f t="shared" si="299"/>
        <v>0.84128276665750723</v>
      </c>
      <c r="R868" s="1">
        <f t="shared" si="300"/>
        <v>45.690036418724183</v>
      </c>
      <c r="S868" s="1">
        <f t="shared" si="301"/>
        <v>76.444997020604049</v>
      </c>
      <c r="T868" s="1">
        <f t="shared" si="302"/>
        <v>31.498527837335757</v>
      </c>
      <c r="U868" s="1">
        <f t="shared" si="303"/>
        <v>0.31574245628778635</v>
      </c>
      <c r="V868" s="1">
        <f t="shared" si="304"/>
        <v>0.39504362913336727</v>
      </c>
      <c r="W868" s="1">
        <f t="shared" si="305"/>
        <v>0.52777870870850507</v>
      </c>
      <c r="X868" s="1" t="b">
        <f t="shared" si="291"/>
        <v>0</v>
      </c>
      <c r="Y868" s="1" t="b">
        <f t="shared" si="292"/>
        <v>0</v>
      </c>
      <c r="Z868" s="1" t="b">
        <f t="shared" si="293"/>
        <v>0</v>
      </c>
      <c r="AA868" s="1" t="b">
        <f t="shared" si="294"/>
        <v>1</v>
      </c>
      <c r="AB868" s="1" t="str">
        <f t="shared" si="283"/>
        <v/>
      </c>
      <c r="AC868" s="1" t="str">
        <f t="shared" si="284"/>
        <v/>
      </c>
      <c r="AD868" s="1">
        <f t="shared" si="285"/>
        <v>0</v>
      </c>
      <c r="AE868" s="1">
        <f t="shared" si="286"/>
        <v>0</v>
      </c>
      <c r="AF868" s="1">
        <f>SUM($AE$2:AE867)</f>
        <v>64.000000000000085</v>
      </c>
    </row>
    <row r="869" spans="1:32" x14ac:dyDescent="0.25">
      <c r="A869" t="s">
        <v>8</v>
      </c>
      <c r="B869" t="s">
        <v>875</v>
      </c>
      <c r="C869">
        <v>202.05</v>
      </c>
      <c r="D869">
        <v>205.94</v>
      </c>
      <c r="E869">
        <v>207.27</v>
      </c>
      <c r="F869">
        <v>201.5</v>
      </c>
      <c r="G869">
        <v>126927</v>
      </c>
      <c r="H869" s="1">
        <f t="shared" si="287"/>
        <v>205.97716922716333</v>
      </c>
      <c r="I869" s="1">
        <f t="shared" si="288"/>
        <v>205.99947076346132</v>
      </c>
      <c r="J869" s="1">
        <f t="shared" si="289"/>
        <v>206.01142322082364</v>
      </c>
      <c r="K869" s="1">
        <f t="shared" si="290"/>
        <v>209.67539982018712</v>
      </c>
      <c r="L869">
        <v>3.0470000000000002</v>
      </c>
      <c r="M869" s="1">
        <f t="shared" si="295"/>
        <v>608.94295</v>
      </c>
      <c r="N869" s="1">
        <f t="shared" si="296"/>
        <v>0</v>
      </c>
      <c r="O869" s="1">
        <f t="shared" si="297"/>
        <v>131.27014</v>
      </c>
      <c r="P869" s="1">
        <f t="shared" si="298"/>
        <v>220.19264642857141</v>
      </c>
      <c r="Q869" s="1">
        <f t="shared" si="299"/>
        <v>0.59616041738515957</v>
      </c>
      <c r="R869" s="1">
        <f t="shared" si="300"/>
        <v>37.349655516567282</v>
      </c>
      <c r="S869" s="1">
        <f t="shared" si="301"/>
        <v>76.444997020604049</v>
      </c>
      <c r="T869" s="1">
        <f t="shared" si="302"/>
        <v>31.498527837335757</v>
      </c>
      <c r="U869" s="1">
        <f t="shared" si="303"/>
        <v>0.13017991814604332</v>
      </c>
      <c r="V869" s="1">
        <f t="shared" si="304"/>
        <v>0.22296118721691482</v>
      </c>
      <c r="W869" s="1">
        <f t="shared" si="305"/>
        <v>0.39402890797455564</v>
      </c>
      <c r="X869" s="1" t="b">
        <f t="shared" si="291"/>
        <v>0</v>
      </c>
      <c r="Y869" s="1" t="b">
        <f t="shared" si="292"/>
        <v>1</v>
      </c>
      <c r="Z869" s="1" t="b">
        <f t="shared" si="293"/>
        <v>0</v>
      </c>
      <c r="AA869" s="1" t="b">
        <f t="shared" si="294"/>
        <v>1</v>
      </c>
      <c r="AB869" s="1" t="str">
        <f t="shared" si="283"/>
        <v/>
      </c>
      <c r="AC869" s="1" t="str">
        <f t="shared" si="284"/>
        <v/>
      </c>
      <c r="AD869" s="1">
        <f t="shared" si="285"/>
        <v>0</v>
      </c>
      <c r="AE869" s="1">
        <f t="shared" si="286"/>
        <v>0</v>
      </c>
      <c r="AF869" s="1">
        <f>SUM($AE$2:AE868)</f>
        <v>64.000000000000085</v>
      </c>
    </row>
    <row r="870" spans="1:32" x14ac:dyDescent="0.25">
      <c r="A870" t="s">
        <v>8</v>
      </c>
      <c r="B870" t="s">
        <v>876</v>
      </c>
      <c r="C870">
        <v>203.9</v>
      </c>
      <c r="D870">
        <v>205.48</v>
      </c>
      <c r="E870">
        <v>206.46</v>
      </c>
      <c r="F870">
        <v>203.02</v>
      </c>
      <c r="G870">
        <v>81570</v>
      </c>
      <c r="H870" s="1">
        <f t="shared" si="287"/>
        <v>205.72858461358166</v>
      </c>
      <c r="I870" s="1">
        <f t="shared" si="288"/>
        <v>205.87773538173067</v>
      </c>
      <c r="J870" s="1">
        <f t="shared" si="289"/>
        <v>205.95767239472556</v>
      </c>
      <c r="K870" s="1">
        <f t="shared" si="290"/>
        <v>205.99430190014328</v>
      </c>
      <c r="L870">
        <v>-0.223</v>
      </c>
      <c r="M870" s="1">
        <f t="shared" si="295"/>
        <v>0</v>
      </c>
      <c r="N870" s="1">
        <f t="shared" si="296"/>
        <v>45.924619999999997</v>
      </c>
      <c r="O870" s="1">
        <f t="shared" si="297"/>
        <v>174.766065</v>
      </c>
      <c r="P870" s="1">
        <f t="shared" si="298"/>
        <v>211.33670357142859</v>
      </c>
      <c r="Q870" s="1">
        <f t="shared" si="299"/>
        <v>0.82695557395656893</v>
      </c>
      <c r="R870" s="1">
        <f t="shared" si="300"/>
        <v>45.264131528149989</v>
      </c>
      <c r="S870" s="1">
        <f t="shared" si="301"/>
        <v>76.444997020604049</v>
      </c>
      <c r="T870" s="1">
        <f t="shared" si="302"/>
        <v>31.498527837335757</v>
      </c>
      <c r="U870" s="1">
        <f t="shared" si="303"/>
        <v>0.30626663097128426</v>
      </c>
      <c r="V870" s="1">
        <f t="shared" si="304"/>
        <v>0.2182232745586638</v>
      </c>
      <c r="W870" s="1">
        <f t="shared" si="305"/>
        <v>0.30663345184601554</v>
      </c>
      <c r="X870" s="1" t="b">
        <f t="shared" si="291"/>
        <v>0</v>
      </c>
      <c r="Y870" s="1" t="b">
        <f t="shared" si="292"/>
        <v>0</v>
      </c>
      <c r="Z870" s="1" t="b">
        <f t="shared" si="293"/>
        <v>0</v>
      </c>
      <c r="AA870" s="1" t="b">
        <f t="shared" si="294"/>
        <v>1</v>
      </c>
      <c r="AB870" s="1" t="str">
        <f t="shared" si="283"/>
        <v/>
      </c>
      <c r="AC870" s="1" t="str">
        <f t="shared" si="284"/>
        <v/>
      </c>
      <c r="AD870" s="1">
        <f t="shared" si="285"/>
        <v>0</v>
      </c>
      <c r="AE870" s="1">
        <f t="shared" si="286"/>
        <v>0</v>
      </c>
      <c r="AF870" s="1">
        <f>SUM($AE$2:AE869)</f>
        <v>64.000000000000085</v>
      </c>
    </row>
    <row r="871" spans="1:32" x14ac:dyDescent="0.25">
      <c r="A871" t="s">
        <v>8</v>
      </c>
      <c r="B871" t="s">
        <v>877</v>
      </c>
      <c r="C871">
        <v>209.23</v>
      </c>
      <c r="D871">
        <v>209.51</v>
      </c>
      <c r="E871">
        <v>212.81</v>
      </c>
      <c r="F871">
        <v>208.19</v>
      </c>
      <c r="G871">
        <v>126866</v>
      </c>
      <c r="H871" s="1">
        <f t="shared" si="287"/>
        <v>207.61929230679084</v>
      </c>
      <c r="I871" s="1">
        <f t="shared" si="288"/>
        <v>206.48486769086531</v>
      </c>
      <c r="J871" s="1">
        <f t="shared" si="289"/>
        <v>205.87687541304905</v>
      </c>
      <c r="K871" s="1">
        <f t="shared" si="290"/>
        <v>205.91387731823087</v>
      </c>
      <c r="L871">
        <v>1.9610000000000001</v>
      </c>
      <c r="M871" s="1">
        <f t="shared" si="295"/>
        <v>402.94628</v>
      </c>
      <c r="N871" s="1">
        <f t="shared" si="296"/>
        <v>0</v>
      </c>
      <c r="O871" s="1">
        <f t="shared" si="297"/>
        <v>172.91175214285713</v>
      </c>
      <c r="P871" s="1">
        <f t="shared" si="298"/>
        <v>214.61703357142855</v>
      </c>
      <c r="Q871" s="1">
        <f t="shared" si="299"/>
        <v>0.80567580897677848</v>
      </c>
      <c r="R871" s="1">
        <f t="shared" si="300"/>
        <v>44.619073090054322</v>
      </c>
      <c r="S871" s="1">
        <f t="shared" si="301"/>
        <v>76.444997020604049</v>
      </c>
      <c r="T871" s="1">
        <f t="shared" si="302"/>
        <v>36.223715527174562</v>
      </c>
      <c r="U871" s="1">
        <f t="shared" si="303"/>
        <v>0.20872924111707425</v>
      </c>
      <c r="V871" s="1">
        <f t="shared" si="304"/>
        <v>0.25749793604417925</v>
      </c>
      <c r="W871" s="1">
        <f t="shared" si="305"/>
        <v>0.24022956163054704</v>
      </c>
      <c r="X871" s="1" t="b">
        <f t="shared" si="291"/>
        <v>0</v>
      </c>
      <c r="Y871" s="1" t="b">
        <f t="shared" si="292"/>
        <v>1</v>
      </c>
      <c r="Z871" s="1" t="b">
        <f t="shared" si="293"/>
        <v>1</v>
      </c>
      <c r="AA871" s="1" t="b">
        <f t="shared" si="294"/>
        <v>0</v>
      </c>
      <c r="AB871" s="1" t="str">
        <f t="shared" si="283"/>
        <v/>
      </c>
      <c r="AC871" s="1" t="str">
        <f t="shared" si="284"/>
        <v/>
      </c>
      <c r="AD871" s="1">
        <f t="shared" si="285"/>
        <v>0</v>
      </c>
      <c r="AE871" s="1">
        <f t="shared" si="286"/>
        <v>0</v>
      </c>
      <c r="AF871" s="1">
        <f>SUM($AE$2:AE870)</f>
        <v>64.000000000000085</v>
      </c>
    </row>
    <row r="872" spans="1:32" x14ac:dyDescent="0.25">
      <c r="A872" t="s">
        <v>8</v>
      </c>
      <c r="B872" t="s">
        <v>878</v>
      </c>
      <c r="C872">
        <v>215.5</v>
      </c>
      <c r="D872">
        <v>211.5</v>
      </c>
      <c r="E872">
        <v>216.35</v>
      </c>
      <c r="F872">
        <v>211.03</v>
      </c>
      <c r="G872">
        <v>121289</v>
      </c>
      <c r="H872" s="1">
        <f t="shared" si="287"/>
        <v>209.55964615339542</v>
      </c>
      <c r="I872" s="1">
        <f t="shared" si="288"/>
        <v>208.39543384543271</v>
      </c>
      <c r="J872" s="1">
        <f t="shared" si="289"/>
        <v>207.77147692221081</v>
      </c>
      <c r="K872" s="1">
        <f t="shared" si="290"/>
        <v>206.53476950488655</v>
      </c>
      <c r="L872">
        <v>0.95</v>
      </c>
      <c r="M872" s="1">
        <f t="shared" si="295"/>
        <v>199.03449999999998</v>
      </c>
      <c r="N872" s="1">
        <f t="shared" si="296"/>
        <v>0</v>
      </c>
      <c r="O872" s="1">
        <f t="shared" si="297"/>
        <v>176.41070071428572</v>
      </c>
      <c r="P872" s="1">
        <f t="shared" si="298"/>
        <v>214.61703357142855</v>
      </c>
      <c r="Q872" s="1">
        <f t="shared" si="299"/>
        <v>0.82197902831218173</v>
      </c>
      <c r="R872" s="1">
        <f t="shared" si="300"/>
        <v>45.114626213542898</v>
      </c>
      <c r="S872" s="1">
        <f t="shared" si="301"/>
        <v>76.444997020604049</v>
      </c>
      <c r="T872" s="1">
        <f t="shared" si="302"/>
        <v>37.349655516567282</v>
      </c>
      <c r="U872" s="1">
        <f t="shared" si="303"/>
        <v>0.19861626470698177</v>
      </c>
      <c r="V872" s="1">
        <f t="shared" si="304"/>
        <v>0.20367275291202802</v>
      </c>
      <c r="W872" s="1">
        <f t="shared" si="305"/>
        <v>0.21094801373534591</v>
      </c>
      <c r="X872" s="1" t="b">
        <f t="shared" si="291"/>
        <v>1</v>
      </c>
      <c r="Y872" s="1" t="b">
        <f t="shared" si="292"/>
        <v>1</v>
      </c>
      <c r="Z872" s="1" t="b">
        <f t="shared" si="293"/>
        <v>0</v>
      </c>
      <c r="AA872" s="1" t="b">
        <f t="shared" si="294"/>
        <v>1</v>
      </c>
      <c r="AB872" s="1" t="str">
        <f t="shared" si="283"/>
        <v/>
      </c>
      <c r="AC872" s="1" t="str">
        <f t="shared" si="284"/>
        <v/>
      </c>
      <c r="AD872" s="1">
        <f t="shared" si="285"/>
        <v>0</v>
      </c>
      <c r="AE872" s="1">
        <f t="shared" si="286"/>
        <v>0</v>
      </c>
      <c r="AF872" s="1">
        <f>SUM($AE$2:AE871)</f>
        <v>64.000000000000085</v>
      </c>
    </row>
    <row r="873" spans="1:32" x14ac:dyDescent="0.25">
      <c r="A873" t="s">
        <v>8</v>
      </c>
      <c r="B873" t="s">
        <v>879</v>
      </c>
      <c r="C873">
        <v>215.11</v>
      </c>
      <c r="D873">
        <v>214.76</v>
      </c>
      <c r="E873">
        <v>216.6</v>
      </c>
      <c r="F873">
        <v>213.16</v>
      </c>
      <c r="G873">
        <v>102782</v>
      </c>
      <c r="H873" s="1">
        <f t="shared" si="287"/>
        <v>212.15982307669771</v>
      </c>
      <c r="I873" s="1">
        <f t="shared" si="288"/>
        <v>210.59971692271634</v>
      </c>
      <c r="J873" s="1">
        <f t="shared" si="289"/>
        <v>209.7635815983603</v>
      </c>
      <c r="K873" s="1">
        <f t="shared" si="290"/>
        <v>208.45876286189608</v>
      </c>
      <c r="L873">
        <v>1.5409999999999999</v>
      </c>
      <c r="M873" s="1">
        <f t="shared" si="295"/>
        <v>325.92149999999998</v>
      </c>
      <c r="N873" s="1">
        <f t="shared" si="296"/>
        <v>0</v>
      </c>
      <c r="O873" s="1">
        <f t="shared" si="297"/>
        <v>165.48883071428574</v>
      </c>
      <c r="P873" s="1">
        <f t="shared" si="298"/>
        <v>214.61703357142855</v>
      </c>
      <c r="Q873" s="1">
        <f t="shared" si="299"/>
        <v>0.77108898562428396</v>
      </c>
      <c r="R873" s="1">
        <f t="shared" si="300"/>
        <v>43.537563153693597</v>
      </c>
      <c r="S873" s="1">
        <f t="shared" si="301"/>
        <v>76.444997020604049</v>
      </c>
      <c r="T873" s="1">
        <f t="shared" si="302"/>
        <v>37.349655516567282</v>
      </c>
      <c r="U873" s="1">
        <f t="shared" si="303"/>
        <v>0.15827736500235934</v>
      </c>
      <c r="V873" s="1">
        <f t="shared" si="304"/>
        <v>0.17844681485467057</v>
      </c>
      <c r="W873" s="1">
        <f t="shared" si="305"/>
        <v>0.21797237544942491</v>
      </c>
      <c r="X873" s="1" t="b">
        <f t="shared" si="291"/>
        <v>1</v>
      </c>
      <c r="Y873" s="1" t="b">
        <f t="shared" si="292"/>
        <v>1</v>
      </c>
      <c r="Z873" s="1" t="b">
        <f t="shared" si="293"/>
        <v>0</v>
      </c>
      <c r="AA873" s="1" t="b">
        <f t="shared" si="294"/>
        <v>1</v>
      </c>
      <c r="AB873" s="1" t="str">
        <f t="shared" si="283"/>
        <v/>
      </c>
      <c r="AC873" s="1" t="str">
        <f t="shared" si="284"/>
        <v/>
      </c>
      <c r="AD873" s="1">
        <f t="shared" si="285"/>
        <v>0</v>
      </c>
      <c r="AE873" s="1">
        <f t="shared" si="286"/>
        <v>0</v>
      </c>
      <c r="AF873" s="1">
        <f>SUM($AE$2:AE872)</f>
        <v>64.000000000000085</v>
      </c>
    </row>
    <row r="874" spans="1:32" x14ac:dyDescent="0.25">
      <c r="A874" t="s">
        <v>8</v>
      </c>
      <c r="B874" t="s">
        <v>880</v>
      </c>
      <c r="C874">
        <v>214.85</v>
      </c>
      <c r="D874">
        <v>212.1</v>
      </c>
      <c r="E874">
        <v>215.2</v>
      </c>
      <c r="F874">
        <v>211.46</v>
      </c>
      <c r="G874">
        <v>77438</v>
      </c>
      <c r="H874" s="1">
        <f t="shared" si="287"/>
        <v>212.12991153834884</v>
      </c>
      <c r="I874" s="1">
        <f t="shared" si="288"/>
        <v>212.14785846135817</v>
      </c>
      <c r="J874" s="1">
        <f t="shared" si="289"/>
        <v>212.15747707368996</v>
      </c>
      <c r="K874" s="1">
        <f t="shared" si="290"/>
        <v>210.61464511254007</v>
      </c>
      <c r="L874">
        <v>-1.2390000000000001</v>
      </c>
      <c r="M874" s="1">
        <f t="shared" si="295"/>
        <v>0</v>
      </c>
      <c r="N874" s="1">
        <f t="shared" si="296"/>
        <v>266.08764000000002</v>
      </c>
      <c r="O874" s="1">
        <f t="shared" si="297"/>
        <v>116.48515785714285</v>
      </c>
      <c r="P874" s="1">
        <f t="shared" si="298"/>
        <v>214.61703357142855</v>
      </c>
      <c r="Q874" s="1">
        <f t="shared" si="299"/>
        <v>0.54275821410221115</v>
      </c>
      <c r="R874" s="1">
        <f t="shared" si="300"/>
        <v>35.181028961045754</v>
      </c>
      <c r="S874" s="1">
        <f t="shared" si="301"/>
        <v>76.444997020604049</v>
      </c>
      <c r="T874" s="1">
        <f t="shared" si="302"/>
        <v>35.181028961045754</v>
      </c>
      <c r="U874" s="1">
        <f t="shared" si="303"/>
        <v>0</v>
      </c>
      <c r="V874" s="1">
        <f t="shared" si="304"/>
        <v>7.9138682501179669E-2</v>
      </c>
      <c r="W874" s="1">
        <f t="shared" si="305"/>
        <v>0.14140571770660385</v>
      </c>
      <c r="X874" s="1" t="b">
        <f t="shared" si="291"/>
        <v>0</v>
      </c>
      <c r="Y874" s="1" t="b">
        <f t="shared" si="292"/>
        <v>1</v>
      </c>
      <c r="Z874" s="1" t="b">
        <f t="shared" si="293"/>
        <v>0</v>
      </c>
      <c r="AA874" s="1" t="b">
        <f t="shared" si="294"/>
        <v>1</v>
      </c>
      <c r="AB874" s="1" t="str">
        <f t="shared" si="283"/>
        <v/>
      </c>
      <c r="AC874" s="1" t="str">
        <f t="shared" si="284"/>
        <v/>
      </c>
      <c r="AD874" s="1">
        <f t="shared" si="285"/>
        <v>0</v>
      </c>
      <c r="AE874" s="1">
        <f t="shared" si="286"/>
        <v>0</v>
      </c>
      <c r="AF874" s="1">
        <f>SUM($AE$2:AE873)</f>
        <v>64.000000000000085</v>
      </c>
    </row>
    <row r="875" spans="1:32" x14ac:dyDescent="0.25">
      <c r="A875" t="s">
        <v>8</v>
      </c>
      <c r="B875" t="s">
        <v>881</v>
      </c>
      <c r="C875">
        <v>206.1</v>
      </c>
      <c r="D875">
        <v>208.91</v>
      </c>
      <c r="E875">
        <v>209.08</v>
      </c>
      <c r="F875">
        <v>203.24</v>
      </c>
      <c r="G875">
        <v>101053</v>
      </c>
      <c r="H875" s="1">
        <f t="shared" si="287"/>
        <v>210.51995576917443</v>
      </c>
      <c r="I875" s="1">
        <f t="shared" si="288"/>
        <v>211.48592923067909</v>
      </c>
      <c r="J875" s="1">
        <f t="shared" si="289"/>
        <v>212.00364049762928</v>
      </c>
      <c r="K875" s="1">
        <f t="shared" si="290"/>
        <v>212.11564096423024</v>
      </c>
      <c r="L875">
        <v>-1.504</v>
      </c>
      <c r="M875" s="1">
        <f t="shared" si="295"/>
        <v>0</v>
      </c>
      <c r="N875" s="1">
        <f t="shared" si="296"/>
        <v>318.9984</v>
      </c>
      <c r="O875" s="1">
        <f t="shared" si="297"/>
        <v>115.84862214285714</v>
      </c>
      <c r="P875" s="1">
        <f t="shared" si="298"/>
        <v>233.62329357142858</v>
      </c>
      <c r="Q875" s="1">
        <f t="shared" si="299"/>
        <v>0.49587787404185912</v>
      </c>
      <c r="R875" s="1">
        <f t="shared" si="300"/>
        <v>33.149622883450903</v>
      </c>
      <c r="S875" s="1">
        <f t="shared" si="301"/>
        <v>76.444997020604049</v>
      </c>
      <c r="T875" s="1">
        <f t="shared" si="302"/>
        <v>33.149622883450903</v>
      </c>
      <c r="U875" s="1">
        <f t="shared" si="303"/>
        <v>0</v>
      </c>
      <c r="V875" s="1">
        <f t="shared" si="304"/>
        <v>0</v>
      </c>
      <c r="W875" s="1">
        <f t="shared" si="305"/>
        <v>8.9223407427335283E-2</v>
      </c>
      <c r="X875" s="1" t="b">
        <f t="shared" si="291"/>
        <v>0</v>
      </c>
      <c r="Y875" s="1" t="b">
        <f t="shared" si="292"/>
        <v>1</v>
      </c>
      <c r="Z875" s="1" t="b">
        <f t="shared" si="293"/>
        <v>0</v>
      </c>
      <c r="AA875" s="1" t="b">
        <f t="shared" si="294"/>
        <v>1</v>
      </c>
      <c r="AB875" s="1" t="str">
        <f t="shared" si="283"/>
        <v/>
      </c>
      <c r="AC875" s="1" t="str">
        <f t="shared" si="284"/>
        <v/>
      </c>
      <c r="AD875" s="1">
        <f t="shared" si="285"/>
        <v>0</v>
      </c>
      <c r="AE875" s="1">
        <f t="shared" si="286"/>
        <v>0</v>
      </c>
      <c r="AF875" s="1">
        <f>SUM($AE$2:AE874)</f>
        <v>64.000000000000085</v>
      </c>
    </row>
    <row r="876" spans="1:32" x14ac:dyDescent="0.25">
      <c r="A876" t="s">
        <v>8</v>
      </c>
      <c r="B876" t="s">
        <v>882</v>
      </c>
      <c r="C876">
        <v>209</v>
      </c>
      <c r="D876">
        <v>210.59</v>
      </c>
      <c r="E876">
        <v>211.5</v>
      </c>
      <c r="F876">
        <v>207.46</v>
      </c>
      <c r="G876">
        <v>62771</v>
      </c>
      <c r="H876" s="1">
        <f t="shared" si="287"/>
        <v>210.55497788458723</v>
      </c>
      <c r="I876" s="1">
        <f t="shared" si="288"/>
        <v>210.53396461533956</v>
      </c>
      <c r="J876" s="1">
        <f t="shared" si="289"/>
        <v>210.52270260175581</v>
      </c>
      <c r="K876" s="1">
        <f t="shared" si="290"/>
        <v>211.47701451196588</v>
      </c>
      <c r="L876">
        <v>0.80400000000000005</v>
      </c>
      <c r="M876" s="1">
        <f t="shared" si="295"/>
        <v>167.96364</v>
      </c>
      <c r="N876" s="1">
        <f t="shared" si="296"/>
        <v>0</v>
      </c>
      <c r="O876" s="1">
        <f t="shared" si="297"/>
        <v>109.77465928571428</v>
      </c>
      <c r="P876" s="1">
        <f t="shared" si="298"/>
        <v>256.40889357142856</v>
      </c>
      <c r="Q876" s="1">
        <f t="shared" si="299"/>
        <v>0.42812344672098529</v>
      </c>
      <c r="R876" s="1">
        <f t="shared" si="300"/>
        <v>29.978042003579574</v>
      </c>
      <c r="S876" s="1">
        <f t="shared" si="301"/>
        <v>76.444997020604049</v>
      </c>
      <c r="T876" s="1">
        <f t="shared" si="302"/>
        <v>29.978042003579574</v>
      </c>
      <c r="U876" s="1">
        <f t="shared" si="303"/>
        <v>0</v>
      </c>
      <c r="V876" s="1">
        <f t="shared" si="304"/>
        <v>0</v>
      </c>
      <c r="W876" s="1">
        <f t="shared" si="305"/>
        <v>3.9569341250589835E-2</v>
      </c>
      <c r="X876" s="1" t="b">
        <f t="shared" si="291"/>
        <v>0</v>
      </c>
      <c r="Y876" s="1" t="b">
        <f t="shared" si="292"/>
        <v>1</v>
      </c>
      <c r="Z876" s="1" t="b">
        <f t="shared" si="293"/>
        <v>0</v>
      </c>
      <c r="AA876" s="1" t="b">
        <f t="shared" si="294"/>
        <v>1</v>
      </c>
      <c r="AB876" s="1" t="str">
        <f t="shared" si="283"/>
        <v/>
      </c>
      <c r="AC876" s="1" t="str">
        <f t="shared" si="284"/>
        <v/>
      </c>
      <c r="AD876" s="1">
        <f t="shared" si="285"/>
        <v>0</v>
      </c>
      <c r="AE876" s="1">
        <f t="shared" si="286"/>
        <v>0</v>
      </c>
      <c r="AF876" s="1">
        <f>SUM($AE$2:AE875)</f>
        <v>64.000000000000085</v>
      </c>
    </row>
    <row r="877" spans="1:32" x14ac:dyDescent="0.25">
      <c r="A877" t="s">
        <v>8</v>
      </c>
      <c r="B877" t="s">
        <v>883</v>
      </c>
      <c r="C877">
        <v>209.15</v>
      </c>
      <c r="D877">
        <v>211.08</v>
      </c>
      <c r="E877">
        <v>211.85</v>
      </c>
      <c r="F877">
        <v>208.42</v>
      </c>
      <c r="G877">
        <v>53780</v>
      </c>
      <c r="H877" s="1">
        <f t="shared" si="287"/>
        <v>210.81748894229361</v>
      </c>
      <c r="I877" s="1">
        <f t="shared" si="288"/>
        <v>210.65998230766979</v>
      </c>
      <c r="J877" s="1">
        <f t="shared" si="289"/>
        <v>210.57556698715246</v>
      </c>
      <c r="K877" s="1">
        <f t="shared" si="290"/>
        <v>210.53939780324666</v>
      </c>
      <c r="L877">
        <v>0.23300000000000001</v>
      </c>
      <c r="M877" s="1">
        <f t="shared" si="295"/>
        <v>49.06747</v>
      </c>
      <c r="N877" s="1">
        <f t="shared" si="296"/>
        <v>0</v>
      </c>
      <c r="O877" s="1">
        <f t="shared" si="297"/>
        <v>121.77206214285714</v>
      </c>
      <c r="P877" s="1">
        <f t="shared" si="298"/>
        <v>237.41453928571426</v>
      </c>
      <c r="Q877" s="1">
        <f t="shared" si="299"/>
        <v>0.51290903459080794</v>
      </c>
      <c r="R877" s="1">
        <f t="shared" si="300"/>
        <v>33.902172758822417</v>
      </c>
      <c r="S877" s="1">
        <f t="shared" si="301"/>
        <v>73.524021161379736</v>
      </c>
      <c r="T877" s="1">
        <f t="shared" si="302"/>
        <v>29.978042003579574</v>
      </c>
      <c r="U877" s="1">
        <f t="shared" si="303"/>
        <v>9.0114651941175461E-2</v>
      </c>
      <c r="V877" s="1">
        <f t="shared" si="304"/>
        <v>4.505732597058773E-2</v>
      </c>
      <c r="W877" s="1">
        <f t="shared" si="305"/>
        <v>2.2528662985293865E-2</v>
      </c>
      <c r="X877" s="1" t="b">
        <f t="shared" si="291"/>
        <v>1</v>
      </c>
      <c r="Y877" s="1" t="b">
        <f t="shared" si="292"/>
        <v>1</v>
      </c>
      <c r="Z877" s="1" t="b">
        <f t="shared" si="293"/>
        <v>1</v>
      </c>
      <c r="AA877" s="1" t="b">
        <f t="shared" si="294"/>
        <v>0</v>
      </c>
      <c r="AB877" s="1" t="str">
        <f t="shared" si="283"/>
        <v>Buy</v>
      </c>
      <c r="AC877" s="1" t="str">
        <f t="shared" si="284"/>
        <v/>
      </c>
      <c r="AD877" s="1">
        <f t="shared" si="285"/>
        <v>1</v>
      </c>
      <c r="AE877" s="1">
        <f t="shared" si="286"/>
        <v>-210.59</v>
      </c>
      <c r="AF877" s="1">
        <f>SUM($AE$2:AE876)</f>
        <v>64.000000000000085</v>
      </c>
    </row>
    <row r="878" spans="1:32" x14ac:dyDescent="0.25">
      <c r="A878" t="s">
        <v>8</v>
      </c>
      <c r="B878" t="s">
        <v>884</v>
      </c>
      <c r="C878">
        <v>212.64</v>
      </c>
      <c r="D878">
        <v>214.04</v>
      </c>
      <c r="E878">
        <v>216.39</v>
      </c>
      <c r="F878">
        <v>212.6</v>
      </c>
      <c r="G878">
        <v>71995</v>
      </c>
      <c r="H878" s="1">
        <f t="shared" si="287"/>
        <v>212.42874447114679</v>
      </c>
      <c r="I878" s="1">
        <f t="shared" si="288"/>
        <v>211.4619911538349</v>
      </c>
      <c r="J878" s="1">
        <f t="shared" si="289"/>
        <v>210.94386192494878</v>
      </c>
      <c r="K878" s="1">
        <f t="shared" si="290"/>
        <v>210.69361432450893</v>
      </c>
      <c r="L878">
        <v>1.4019999999999999</v>
      </c>
      <c r="M878" s="1">
        <f t="shared" si="295"/>
        <v>295.93416000000002</v>
      </c>
      <c r="N878" s="1">
        <f t="shared" si="296"/>
        <v>0</v>
      </c>
      <c r="O878" s="1">
        <f t="shared" si="297"/>
        <v>125.27688142857141</v>
      </c>
      <c r="P878" s="1">
        <f t="shared" si="298"/>
        <v>202.34463214285714</v>
      </c>
      <c r="Q878" s="1">
        <f t="shared" si="299"/>
        <v>0.61912629014109355</v>
      </c>
      <c r="R878" s="1">
        <f t="shared" si="300"/>
        <v>38.238295178762229</v>
      </c>
      <c r="S878" s="1">
        <f t="shared" si="301"/>
        <v>61.395980704394212</v>
      </c>
      <c r="T878" s="1">
        <f t="shared" si="302"/>
        <v>29.978042003579574</v>
      </c>
      <c r="U878" s="1">
        <f t="shared" si="303"/>
        <v>0.2629151852972606</v>
      </c>
      <c r="V878" s="1">
        <f t="shared" si="304"/>
        <v>0.17651491861921803</v>
      </c>
      <c r="W878" s="1">
        <f t="shared" si="305"/>
        <v>8.8257459309609015E-2</v>
      </c>
      <c r="X878" s="1" t="b">
        <f t="shared" si="291"/>
        <v>1</v>
      </c>
      <c r="Y878" s="1" t="b">
        <f t="shared" si="292"/>
        <v>1</v>
      </c>
      <c r="Z878" s="1" t="b">
        <f t="shared" si="293"/>
        <v>1</v>
      </c>
      <c r="AA878" s="1" t="b">
        <f t="shared" si="294"/>
        <v>0</v>
      </c>
      <c r="AB878" s="1" t="str">
        <f t="shared" si="283"/>
        <v/>
      </c>
      <c r="AC878" s="1" t="str">
        <f t="shared" si="284"/>
        <v/>
      </c>
      <c r="AD878" s="1">
        <f t="shared" si="285"/>
        <v>1</v>
      </c>
      <c r="AE878" s="1">
        <f t="shared" si="286"/>
        <v>0</v>
      </c>
      <c r="AF878" s="1">
        <f>SUM($AE$2:AE877)</f>
        <v>-146.58999999999992</v>
      </c>
    </row>
    <row r="879" spans="1:32" x14ac:dyDescent="0.25">
      <c r="A879" t="s">
        <v>8</v>
      </c>
      <c r="B879" t="s">
        <v>885</v>
      </c>
      <c r="C879">
        <v>206.29</v>
      </c>
      <c r="D879">
        <v>206.53</v>
      </c>
      <c r="E879">
        <v>206.89</v>
      </c>
      <c r="F879">
        <v>203.56</v>
      </c>
      <c r="G879">
        <v>183845</v>
      </c>
      <c r="H879" s="1">
        <f t="shared" si="287"/>
        <v>209.47937223557341</v>
      </c>
      <c r="I879" s="1">
        <f t="shared" si="288"/>
        <v>211.24899557691745</v>
      </c>
      <c r="J879" s="1">
        <f t="shared" si="289"/>
        <v>212.1974211585528</v>
      </c>
      <c r="K879" s="1">
        <f t="shared" si="290"/>
        <v>211.41291661499076</v>
      </c>
      <c r="L879">
        <v>-3.5089999999999999</v>
      </c>
      <c r="M879" s="1">
        <f t="shared" si="295"/>
        <v>0</v>
      </c>
      <c r="N879" s="1">
        <f t="shared" si="296"/>
        <v>751.06635999999992</v>
      </c>
      <c r="O879" s="1">
        <f t="shared" si="297"/>
        <v>146.41503571428569</v>
      </c>
      <c r="P879" s="1">
        <f t="shared" si="298"/>
        <v>172.91516142857145</v>
      </c>
      <c r="Q879" s="1">
        <f t="shared" si="299"/>
        <v>0.84674492684533886</v>
      </c>
      <c r="R879" s="1">
        <f t="shared" si="300"/>
        <v>45.850670254271236</v>
      </c>
      <c r="S879" s="1">
        <f t="shared" si="301"/>
        <v>60.976600230706403</v>
      </c>
      <c r="T879" s="1">
        <f t="shared" si="302"/>
        <v>29.978042003579574</v>
      </c>
      <c r="U879" s="1">
        <f t="shared" si="303"/>
        <v>0.51204408070829344</v>
      </c>
      <c r="V879" s="1">
        <f t="shared" si="304"/>
        <v>0.38747963300277699</v>
      </c>
      <c r="W879" s="1">
        <f t="shared" si="305"/>
        <v>0.21626847948668237</v>
      </c>
      <c r="X879" s="1" t="b">
        <f t="shared" si="291"/>
        <v>0</v>
      </c>
      <c r="Y879" s="1" t="b">
        <f t="shared" si="292"/>
        <v>0</v>
      </c>
      <c r="Z879" s="1" t="b">
        <f t="shared" si="293"/>
        <v>1</v>
      </c>
      <c r="AA879" s="1" t="b">
        <f t="shared" si="294"/>
        <v>0</v>
      </c>
      <c r="AB879" s="1" t="str">
        <f t="shared" si="283"/>
        <v/>
      </c>
      <c r="AC879" s="1" t="str">
        <f t="shared" si="284"/>
        <v/>
      </c>
      <c r="AD879" s="1">
        <f t="shared" si="285"/>
        <v>1</v>
      </c>
      <c r="AE879" s="1">
        <f t="shared" si="286"/>
        <v>0</v>
      </c>
      <c r="AF879" s="1">
        <f>SUM($AE$2:AE878)</f>
        <v>-146.58999999999992</v>
      </c>
    </row>
    <row r="880" spans="1:32" x14ac:dyDescent="0.25">
      <c r="A880" t="s">
        <v>8</v>
      </c>
      <c r="B880" t="s">
        <v>886</v>
      </c>
      <c r="C880">
        <v>198.37</v>
      </c>
      <c r="D880">
        <v>191.76</v>
      </c>
      <c r="E880">
        <v>198.58</v>
      </c>
      <c r="F880">
        <v>190.88</v>
      </c>
      <c r="G880">
        <v>420281</v>
      </c>
      <c r="H880" s="1">
        <f t="shared" si="287"/>
        <v>200.6196861177867</v>
      </c>
      <c r="I880" s="1">
        <f t="shared" si="288"/>
        <v>205.93549778845875</v>
      </c>
      <c r="J880" s="1">
        <f t="shared" si="289"/>
        <v>208.78449489300192</v>
      </c>
      <c r="K880" s="1">
        <f t="shared" si="290"/>
        <v>211.05507522291828</v>
      </c>
      <c r="L880">
        <v>-7.1520000000000001</v>
      </c>
      <c r="M880" s="1">
        <f t="shared" si="295"/>
        <v>0</v>
      </c>
      <c r="N880" s="1">
        <f t="shared" si="296"/>
        <v>1477.10256</v>
      </c>
      <c r="O880" s="1">
        <f t="shared" si="297"/>
        <v>146.41503571428569</v>
      </c>
      <c r="P880" s="1">
        <f t="shared" si="298"/>
        <v>182.63947285714286</v>
      </c>
      <c r="Q880" s="1">
        <f t="shared" si="299"/>
        <v>0.80166151064621594</v>
      </c>
      <c r="R880" s="1">
        <f t="shared" si="300"/>
        <v>44.495678345189148</v>
      </c>
      <c r="S880" s="1">
        <f t="shared" si="301"/>
        <v>52.818651861726053</v>
      </c>
      <c r="T880" s="1">
        <f t="shared" si="302"/>
        <v>29.978042003579574</v>
      </c>
      <c r="U880" s="1">
        <f t="shared" si="303"/>
        <v>0.63560633589788407</v>
      </c>
      <c r="V880" s="1">
        <f t="shared" si="304"/>
        <v>0.57382520830308881</v>
      </c>
      <c r="W880" s="1">
        <f t="shared" si="305"/>
        <v>0.37517006346115339</v>
      </c>
      <c r="X880" s="1" t="b">
        <f t="shared" si="291"/>
        <v>0</v>
      </c>
      <c r="Y880" s="1" t="b">
        <f t="shared" si="292"/>
        <v>0</v>
      </c>
      <c r="Z880" s="1" t="b">
        <f t="shared" si="293"/>
        <v>1</v>
      </c>
      <c r="AA880" s="1" t="b">
        <f t="shared" si="294"/>
        <v>0</v>
      </c>
      <c r="AB880" s="1" t="str">
        <f t="shared" si="283"/>
        <v/>
      </c>
      <c r="AC880" s="1" t="str">
        <f t="shared" si="284"/>
        <v/>
      </c>
      <c r="AD880" s="1">
        <f t="shared" si="285"/>
        <v>1</v>
      </c>
      <c r="AE880" s="1">
        <f t="shared" si="286"/>
        <v>0</v>
      </c>
      <c r="AF880" s="1">
        <f>SUM($AE$2:AE879)</f>
        <v>-146.58999999999992</v>
      </c>
    </row>
    <row r="881" spans="1:32" x14ac:dyDescent="0.25">
      <c r="A881" t="s">
        <v>8</v>
      </c>
      <c r="B881" t="s">
        <v>887</v>
      </c>
      <c r="C881">
        <v>183.59</v>
      </c>
      <c r="D881">
        <v>186.07</v>
      </c>
      <c r="E881">
        <v>186.9</v>
      </c>
      <c r="F881">
        <v>179.67</v>
      </c>
      <c r="G881">
        <v>443315</v>
      </c>
      <c r="H881" s="1">
        <f t="shared" si="287"/>
        <v>193.34484305889333</v>
      </c>
      <c r="I881" s="1">
        <f t="shared" si="288"/>
        <v>197.70974889422936</v>
      </c>
      <c r="J881" s="1">
        <f t="shared" si="289"/>
        <v>200.04911019159897</v>
      </c>
      <c r="K881" s="1">
        <f t="shared" si="290"/>
        <v>205.73783114379745</v>
      </c>
      <c r="L881">
        <v>-2.9670000000000001</v>
      </c>
      <c r="M881" s="1">
        <f t="shared" si="295"/>
        <v>0</v>
      </c>
      <c r="N881" s="1">
        <f t="shared" si="296"/>
        <v>568.95191999999997</v>
      </c>
      <c r="O881" s="1">
        <f t="shared" si="297"/>
        <v>146.41503571428569</v>
      </c>
      <c r="P881" s="1">
        <f t="shared" si="298"/>
        <v>262.43739857142862</v>
      </c>
      <c r="Q881" s="1">
        <f t="shared" si="299"/>
        <v>0.55790461462921159</v>
      </c>
      <c r="R881" s="1">
        <f t="shared" si="300"/>
        <v>35.811217797951997</v>
      </c>
      <c r="S881" s="1">
        <f t="shared" si="301"/>
        <v>45.850670254271236</v>
      </c>
      <c r="T881" s="1">
        <f t="shared" si="302"/>
        <v>29.978042003579574</v>
      </c>
      <c r="U881" s="1">
        <f t="shared" si="303"/>
        <v>0.36749904944811124</v>
      </c>
      <c r="V881" s="1">
        <f t="shared" si="304"/>
        <v>0.50155269267299762</v>
      </c>
      <c r="W881" s="1">
        <f t="shared" si="305"/>
        <v>0.44451616283788731</v>
      </c>
      <c r="X881" s="1" t="b">
        <f t="shared" si="291"/>
        <v>0</v>
      </c>
      <c r="Y881" s="1" t="b">
        <f t="shared" si="292"/>
        <v>0</v>
      </c>
      <c r="Z881" s="1" t="b">
        <f t="shared" si="293"/>
        <v>1</v>
      </c>
      <c r="AA881" s="1" t="b">
        <f t="shared" si="294"/>
        <v>0</v>
      </c>
      <c r="AB881" s="1" t="str">
        <f t="shared" si="283"/>
        <v/>
      </c>
      <c r="AC881" s="1" t="str">
        <f t="shared" si="284"/>
        <v/>
      </c>
      <c r="AD881" s="1">
        <f t="shared" si="285"/>
        <v>1</v>
      </c>
      <c r="AE881" s="1">
        <f t="shared" si="286"/>
        <v>0</v>
      </c>
      <c r="AF881" s="1">
        <f>SUM($AE$2:AE880)</f>
        <v>-146.58999999999992</v>
      </c>
    </row>
    <row r="882" spans="1:32" x14ac:dyDescent="0.25">
      <c r="A882" t="s">
        <v>8</v>
      </c>
      <c r="B882" t="s">
        <v>888</v>
      </c>
      <c r="C882">
        <v>190.23</v>
      </c>
      <c r="D882">
        <v>196.01</v>
      </c>
      <c r="E882">
        <v>198</v>
      </c>
      <c r="F882">
        <v>189.76</v>
      </c>
      <c r="G882">
        <v>250075</v>
      </c>
      <c r="H882" s="1">
        <f t="shared" si="287"/>
        <v>194.67742152944666</v>
      </c>
      <c r="I882" s="1">
        <f t="shared" si="288"/>
        <v>193.87787444711466</v>
      </c>
      <c r="J882" s="1">
        <f t="shared" si="289"/>
        <v>193.4493590173681</v>
      </c>
      <c r="K882" s="1">
        <f t="shared" si="290"/>
        <v>197.69283596990869</v>
      </c>
      <c r="L882">
        <v>5.3419999999999996</v>
      </c>
      <c r="M882" s="1">
        <f t="shared" si="295"/>
        <v>993.98593999999991</v>
      </c>
      <c r="N882" s="1">
        <f t="shared" si="296"/>
        <v>0</v>
      </c>
      <c r="O882" s="1">
        <f t="shared" si="297"/>
        <v>146.41503571428569</v>
      </c>
      <c r="P882" s="1">
        <f t="shared" si="298"/>
        <v>244.8665357142857</v>
      </c>
      <c r="Q882" s="1">
        <f t="shared" si="299"/>
        <v>0.59793811876819769</v>
      </c>
      <c r="R882" s="1">
        <f t="shared" si="300"/>
        <v>37.419353837627334</v>
      </c>
      <c r="S882" s="1">
        <f t="shared" si="301"/>
        <v>45.850670254271236</v>
      </c>
      <c r="T882" s="1">
        <f t="shared" si="302"/>
        <v>29.978042003579574</v>
      </c>
      <c r="U882" s="1">
        <f t="shared" si="303"/>
        <v>0.4688140940819614</v>
      </c>
      <c r="V882" s="1">
        <f t="shared" si="304"/>
        <v>0.41815657176503629</v>
      </c>
      <c r="W882" s="1">
        <f t="shared" si="305"/>
        <v>0.49599089003406255</v>
      </c>
      <c r="X882" s="1" t="b">
        <f t="shared" si="291"/>
        <v>0</v>
      </c>
      <c r="Y882" s="1" t="b">
        <f t="shared" si="292"/>
        <v>0</v>
      </c>
      <c r="Z882" s="1" t="b">
        <f t="shared" si="293"/>
        <v>0</v>
      </c>
      <c r="AA882" s="1" t="b">
        <f t="shared" si="294"/>
        <v>1</v>
      </c>
      <c r="AB882" s="1" t="str">
        <f t="shared" si="283"/>
        <v/>
      </c>
      <c r="AC882" s="1" t="str">
        <f t="shared" si="284"/>
        <v>Sell</v>
      </c>
      <c r="AD882" s="1">
        <f t="shared" si="285"/>
        <v>0</v>
      </c>
      <c r="AE882" s="1">
        <f t="shared" si="286"/>
        <v>186.07</v>
      </c>
      <c r="AF882" s="1">
        <f>SUM($AE$2:AE881)</f>
        <v>-146.58999999999992</v>
      </c>
    </row>
    <row r="883" spans="1:32" x14ac:dyDescent="0.25">
      <c r="A883" t="s">
        <v>8</v>
      </c>
      <c r="B883" t="s">
        <v>889</v>
      </c>
      <c r="C883">
        <v>200.88</v>
      </c>
      <c r="D883">
        <v>197.54</v>
      </c>
      <c r="E883">
        <v>201.14</v>
      </c>
      <c r="F883">
        <v>194.91</v>
      </c>
      <c r="G883">
        <v>164255</v>
      </c>
      <c r="H883" s="1">
        <f t="shared" si="287"/>
        <v>196.10871076472333</v>
      </c>
      <c r="I883" s="1">
        <f t="shared" si="288"/>
        <v>195.24993722355734</v>
      </c>
      <c r="J883" s="1">
        <f t="shared" si="289"/>
        <v>194.78967950868406</v>
      </c>
      <c r="K883" s="1">
        <f t="shared" si="290"/>
        <v>193.91431350734237</v>
      </c>
      <c r="L883">
        <v>0.78100000000000003</v>
      </c>
      <c r="M883" s="1">
        <f t="shared" si="295"/>
        <v>153.08381</v>
      </c>
      <c r="N883" s="1">
        <f t="shared" si="296"/>
        <v>0</v>
      </c>
      <c r="O883" s="1">
        <f t="shared" si="297"/>
        <v>173.91810642857143</v>
      </c>
      <c r="P883" s="1">
        <f t="shared" si="298"/>
        <v>244.8665357142857</v>
      </c>
      <c r="Q883" s="1">
        <f t="shared" si="299"/>
        <v>0.71025673606744666</v>
      </c>
      <c r="R883" s="1">
        <f t="shared" si="300"/>
        <v>41.529246521233212</v>
      </c>
      <c r="S883" s="1">
        <f t="shared" si="301"/>
        <v>45.850670254271236</v>
      </c>
      <c r="T883" s="1">
        <f t="shared" si="302"/>
        <v>29.978042003579574</v>
      </c>
      <c r="U883" s="1">
        <f t="shared" si="303"/>
        <v>0.72774365626248982</v>
      </c>
      <c r="V883" s="1">
        <f t="shared" si="304"/>
        <v>0.59827887517222567</v>
      </c>
      <c r="W883" s="1">
        <f t="shared" si="305"/>
        <v>0.54991578392261165</v>
      </c>
      <c r="X883" s="1" t="b">
        <f t="shared" si="291"/>
        <v>1</v>
      </c>
      <c r="Y883" s="1" t="b">
        <f t="shared" si="292"/>
        <v>0</v>
      </c>
      <c r="Z883" s="1" t="b">
        <f t="shared" si="293"/>
        <v>1</v>
      </c>
      <c r="AA883" s="1" t="b">
        <f t="shared" si="294"/>
        <v>0</v>
      </c>
      <c r="AB883" s="1" t="str">
        <f t="shared" ref="AB883:AB946" si="306">IF(AND((AND(X883,Y883,Z883)),(AD882&lt;=0)),"Buy","")</f>
        <v/>
      </c>
      <c r="AC883" s="1" t="str">
        <f t="shared" ref="AC883:AC946" si="307">IF(AND((V883&lt;W883),(AD882&gt;0)),"Sell","")</f>
        <v/>
      </c>
      <c r="AD883" s="1">
        <f t="shared" ref="AD883:AD946" si="308">IF(AB883="Buy",1,IF(AND((AC883="Sell"),(AD882&gt;0)),0,AD882))</f>
        <v>0</v>
      </c>
      <c r="AE883" s="1">
        <f t="shared" ref="AE883:AE946" si="309">IF(AND((AD882=0),(AD883&gt;0)),AD883*D882*-1,IF(AND((AC883="Sell"),(AD882&gt;0)),D882,0))</f>
        <v>0</v>
      </c>
      <c r="AF883" s="1">
        <f>SUM($AE$2:AE882)</f>
        <v>39.480000000000075</v>
      </c>
    </row>
    <row r="884" spans="1:32" x14ac:dyDescent="0.25">
      <c r="A884" t="s">
        <v>8</v>
      </c>
      <c r="B884" t="s">
        <v>890</v>
      </c>
      <c r="C884">
        <v>190.6</v>
      </c>
      <c r="D884">
        <v>195.19</v>
      </c>
      <c r="E884">
        <v>196.05</v>
      </c>
      <c r="F884">
        <v>190.49</v>
      </c>
      <c r="G884">
        <v>120308</v>
      </c>
      <c r="H884" s="1">
        <f t="shared" si="287"/>
        <v>195.64935538236165</v>
      </c>
      <c r="I884" s="1">
        <f t="shared" si="288"/>
        <v>195.9249686117787</v>
      </c>
      <c r="J884" s="1">
        <f t="shared" si="289"/>
        <v>196.07268289159694</v>
      </c>
      <c r="K884" s="1">
        <f t="shared" si="290"/>
        <v>195.24934083327318</v>
      </c>
      <c r="L884">
        <v>-1.19</v>
      </c>
      <c r="M884" s="1">
        <f t="shared" si="295"/>
        <v>0</v>
      </c>
      <c r="N884" s="1">
        <f t="shared" si="296"/>
        <v>235.07259999999997</v>
      </c>
      <c r="O884" s="1">
        <f t="shared" si="297"/>
        <v>184.8526642857143</v>
      </c>
      <c r="P884" s="1">
        <f t="shared" si="298"/>
        <v>241.58620571428574</v>
      </c>
      <c r="Q884" s="1">
        <f t="shared" si="299"/>
        <v>0.76516233093346431</v>
      </c>
      <c r="R884" s="1">
        <f t="shared" si="300"/>
        <v>43.34798661428642</v>
      </c>
      <c r="S884" s="1">
        <f t="shared" si="301"/>
        <v>45.850670254271236</v>
      </c>
      <c r="T884" s="1">
        <f t="shared" si="302"/>
        <v>29.978042003579574</v>
      </c>
      <c r="U884" s="1">
        <f t="shared" si="303"/>
        <v>0.84232708027570924</v>
      </c>
      <c r="V884" s="1">
        <f t="shared" si="304"/>
        <v>0.78503536826909959</v>
      </c>
      <c r="W884" s="1">
        <f t="shared" si="305"/>
        <v>0.60159597001706788</v>
      </c>
      <c r="X884" s="1" t="b">
        <f t="shared" si="291"/>
        <v>0</v>
      </c>
      <c r="Y884" s="1" t="b">
        <f t="shared" si="292"/>
        <v>0</v>
      </c>
      <c r="Z884" s="1" t="b">
        <f t="shared" si="293"/>
        <v>1</v>
      </c>
      <c r="AA884" s="1" t="b">
        <f t="shared" si="294"/>
        <v>0</v>
      </c>
      <c r="AB884" s="1" t="str">
        <f t="shared" si="306"/>
        <v/>
      </c>
      <c r="AC884" s="1" t="str">
        <f t="shared" si="307"/>
        <v/>
      </c>
      <c r="AD884" s="1">
        <f t="shared" si="308"/>
        <v>0</v>
      </c>
      <c r="AE884" s="1">
        <f t="shared" si="309"/>
        <v>0</v>
      </c>
      <c r="AF884" s="1">
        <f>SUM($AE$2:AE883)</f>
        <v>39.480000000000075</v>
      </c>
    </row>
    <row r="885" spans="1:32" x14ac:dyDescent="0.25">
      <c r="A885" t="s">
        <v>8</v>
      </c>
      <c r="B885" t="s">
        <v>891</v>
      </c>
      <c r="C885">
        <v>196.27</v>
      </c>
      <c r="D885">
        <v>200.09</v>
      </c>
      <c r="E885">
        <v>202.07</v>
      </c>
      <c r="F885">
        <v>196.25</v>
      </c>
      <c r="G885">
        <v>128264</v>
      </c>
      <c r="H885" s="1">
        <f t="shared" si="287"/>
        <v>197.86967769118081</v>
      </c>
      <c r="I885" s="1">
        <f t="shared" si="288"/>
        <v>196.53748430588934</v>
      </c>
      <c r="J885" s="1">
        <f t="shared" si="289"/>
        <v>195.82349830854355</v>
      </c>
      <c r="K885" s="1">
        <f t="shared" si="290"/>
        <v>195.96641171016896</v>
      </c>
      <c r="L885">
        <v>2.5099999999999998</v>
      </c>
      <c r="M885" s="1">
        <f t="shared" si="295"/>
        <v>489.92689999999993</v>
      </c>
      <c r="N885" s="1">
        <f t="shared" si="296"/>
        <v>0</v>
      </c>
      <c r="O885" s="1">
        <f t="shared" si="297"/>
        <v>156.07078714285714</v>
      </c>
      <c r="P885" s="1">
        <f t="shared" si="298"/>
        <v>258.37710571428573</v>
      </c>
      <c r="Q885" s="1">
        <f t="shared" si="299"/>
        <v>0.604042632614055</v>
      </c>
      <c r="R885" s="1">
        <f t="shared" si="300"/>
        <v>37.65751734601136</v>
      </c>
      <c r="S885" s="1">
        <f t="shared" si="301"/>
        <v>45.850670254271236</v>
      </c>
      <c r="T885" s="1">
        <f t="shared" si="302"/>
        <v>29.978042003579574</v>
      </c>
      <c r="U885" s="1">
        <f t="shared" si="303"/>
        <v>0.48381876152723147</v>
      </c>
      <c r="V885" s="1">
        <f t="shared" si="304"/>
        <v>0.6630729209014703</v>
      </c>
      <c r="W885" s="1">
        <f t="shared" si="305"/>
        <v>0.63067589803684798</v>
      </c>
      <c r="X885" s="1" t="b">
        <f t="shared" si="291"/>
        <v>0</v>
      </c>
      <c r="Y885" s="1" t="b">
        <f t="shared" si="292"/>
        <v>0</v>
      </c>
      <c r="Z885" s="1" t="b">
        <f t="shared" si="293"/>
        <v>1</v>
      </c>
      <c r="AA885" s="1" t="b">
        <f t="shared" si="294"/>
        <v>0</v>
      </c>
      <c r="AB885" s="1" t="str">
        <f t="shared" si="306"/>
        <v/>
      </c>
      <c r="AC885" s="1" t="str">
        <f t="shared" si="307"/>
        <v/>
      </c>
      <c r="AD885" s="1">
        <f t="shared" si="308"/>
        <v>0</v>
      </c>
      <c r="AE885" s="1">
        <f t="shared" si="309"/>
        <v>0</v>
      </c>
      <c r="AF885" s="1">
        <f>SUM($AE$2:AE884)</f>
        <v>39.480000000000075</v>
      </c>
    </row>
    <row r="886" spans="1:32" x14ac:dyDescent="0.25">
      <c r="A886" t="s">
        <v>8</v>
      </c>
      <c r="B886" t="s">
        <v>892</v>
      </c>
      <c r="C886">
        <v>195.01</v>
      </c>
      <c r="D886">
        <v>197.38</v>
      </c>
      <c r="E886">
        <v>197.44</v>
      </c>
      <c r="F886">
        <v>192</v>
      </c>
      <c r="G886">
        <v>142869</v>
      </c>
      <c r="H886" s="1">
        <f t="shared" si="287"/>
        <v>197.6248388455904</v>
      </c>
      <c r="I886" s="1">
        <f t="shared" si="288"/>
        <v>197.77174215294465</v>
      </c>
      <c r="J886" s="1">
        <f t="shared" si="289"/>
        <v>197.85047464446785</v>
      </c>
      <c r="K886" s="1">
        <f t="shared" si="290"/>
        <v>196.54586754662677</v>
      </c>
      <c r="L886">
        <v>-1.3540000000000001</v>
      </c>
      <c r="M886" s="1">
        <f t="shared" si="295"/>
        <v>0</v>
      </c>
      <c r="N886" s="1">
        <f t="shared" si="296"/>
        <v>270.92186000000004</v>
      </c>
      <c r="O886" s="1">
        <f t="shared" si="297"/>
        <v>176.84881571428573</v>
      </c>
      <c r="P886" s="1">
        <f t="shared" si="298"/>
        <v>258.37710571428573</v>
      </c>
      <c r="Q886" s="1">
        <f t="shared" si="299"/>
        <v>0.68446008490336507</v>
      </c>
      <c r="R886" s="1">
        <f t="shared" si="300"/>
        <v>40.63379661160873</v>
      </c>
      <c r="S886" s="1">
        <f t="shared" si="301"/>
        <v>45.850670254271236</v>
      </c>
      <c r="T886" s="1">
        <f t="shared" si="302"/>
        <v>29.978042003579574</v>
      </c>
      <c r="U886" s="1">
        <f t="shared" si="303"/>
        <v>0.67132893429699159</v>
      </c>
      <c r="V886" s="1">
        <f t="shared" si="304"/>
        <v>0.57757384791211153</v>
      </c>
      <c r="W886" s="1">
        <f t="shared" si="305"/>
        <v>0.68130460809060556</v>
      </c>
      <c r="X886" s="1" t="b">
        <f t="shared" si="291"/>
        <v>0</v>
      </c>
      <c r="Y886" s="1" t="b">
        <f t="shared" si="292"/>
        <v>0</v>
      </c>
      <c r="Z886" s="1" t="b">
        <f t="shared" si="293"/>
        <v>0</v>
      </c>
      <c r="AA886" s="1" t="b">
        <f t="shared" si="294"/>
        <v>1</v>
      </c>
      <c r="AB886" s="1" t="str">
        <f t="shared" si="306"/>
        <v/>
      </c>
      <c r="AC886" s="1" t="str">
        <f t="shared" si="307"/>
        <v/>
      </c>
      <c r="AD886" s="1">
        <f t="shared" si="308"/>
        <v>0</v>
      </c>
      <c r="AE886" s="1">
        <f t="shared" si="309"/>
        <v>0</v>
      </c>
      <c r="AF886" s="1">
        <f>SUM($AE$2:AE885)</f>
        <v>39.480000000000075</v>
      </c>
    </row>
    <row r="887" spans="1:32" x14ac:dyDescent="0.25">
      <c r="A887" t="s">
        <v>8</v>
      </c>
      <c r="B887" t="s">
        <v>893</v>
      </c>
      <c r="C887">
        <v>197.49</v>
      </c>
      <c r="D887">
        <v>200.71</v>
      </c>
      <c r="E887">
        <v>203.28</v>
      </c>
      <c r="F887">
        <v>196.91</v>
      </c>
      <c r="G887">
        <v>154821</v>
      </c>
      <c r="H887" s="1">
        <f t="shared" si="287"/>
        <v>199.16741942279521</v>
      </c>
      <c r="I887" s="1">
        <f t="shared" si="288"/>
        <v>198.24187107647234</v>
      </c>
      <c r="J887" s="1">
        <f t="shared" si="289"/>
        <v>197.74582555752804</v>
      </c>
      <c r="K887" s="1">
        <f t="shared" si="290"/>
        <v>197.80097854943278</v>
      </c>
      <c r="L887">
        <v>1.6870000000000001</v>
      </c>
      <c r="M887" s="1">
        <f t="shared" si="295"/>
        <v>332.98005999999998</v>
      </c>
      <c r="N887" s="1">
        <f t="shared" si="296"/>
        <v>0</v>
      </c>
      <c r="O887" s="1">
        <f t="shared" si="297"/>
        <v>153.56870857142854</v>
      </c>
      <c r="P887" s="1">
        <f t="shared" si="298"/>
        <v>277.72866714285715</v>
      </c>
      <c r="Q887" s="1">
        <f t="shared" si="299"/>
        <v>0.55294511060479179</v>
      </c>
      <c r="R887" s="1">
        <f t="shared" si="300"/>
        <v>35.606223737646999</v>
      </c>
      <c r="S887" s="1">
        <f t="shared" si="301"/>
        <v>45.850670254271236</v>
      </c>
      <c r="T887" s="1">
        <f t="shared" si="302"/>
        <v>29.978042003579574</v>
      </c>
      <c r="U887" s="1">
        <f t="shared" si="303"/>
        <v>0.35458410826336673</v>
      </c>
      <c r="V887" s="1">
        <f t="shared" si="304"/>
        <v>0.51295652128017921</v>
      </c>
      <c r="W887" s="1">
        <f t="shared" si="305"/>
        <v>0.58801472109082475</v>
      </c>
      <c r="X887" s="1" t="b">
        <f t="shared" si="291"/>
        <v>0</v>
      </c>
      <c r="Y887" s="1" t="b">
        <f t="shared" si="292"/>
        <v>0</v>
      </c>
      <c r="Z887" s="1" t="b">
        <f t="shared" si="293"/>
        <v>0</v>
      </c>
      <c r="AA887" s="1" t="b">
        <f t="shared" si="294"/>
        <v>1</v>
      </c>
      <c r="AB887" s="1" t="str">
        <f t="shared" si="306"/>
        <v/>
      </c>
      <c r="AC887" s="1" t="str">
        <f t="shared" si="307"/>
        <v/>
      </c>
      <c r="AD887" s="1">
        <f t="shared" si="308"/>
        <v>0</v>
      </c>
      <c r="AE887" s="1">
        <f t="shared" si="309"/>
        <v>0</v>
      </c>
      <c r="AF887" s="1">
        <f>SUM($AE$2:AE886)</f>
        <v>39.480000000000075</v>
      </c>
    </row>
    <row r="888" spans="1:32" x14ac:dyDescent="0.25">
      <c r="A888" t="s">
        <v>8</v>
      </c>
      <c r="B888" t="s">
        <v>894</v>
      </c>
      <c r="C888">
        <v>199.27</v>
      </c>
      <c r="D888">
        <v>199.28</v>
      </c>
      <c r="E888">
        <v>200.29</v>
      </c>
      <c r="F888">
        <v>197.64</v>
      </c>
      <c r="G888">
        <v>66911</v>
      </c>
      <c r="H888" s="1">
        <f t="shared" si="287"/>
        <v>199.22370971139759</v>
      </c>
      <c r="I888" s="1">
        <f t="shared" si="288"/>
        <v>199.18993553823617</v>
      </c>
      <c r="J888" s="1">
        <f t="shared" si="289"/>
        <v>199.17183434739147</v>
      </c>
      <c r="K888" s="1">
        <f t="shared" si="290"/>
        <v>198.25220071750249</v>
      </c>
      <c r="L888">
        <v>-0.71199999999999997</v>
      </c>
      <c r="M888" s="1">
        <f t="shared" si="295"/>
        <v>0</v>
      </c>
      <c r="N888" s="1">
        <f t="shared" si="296"/>
        <v>142.90552</v>
      </c>
      <c r="O888" s="1">
        <f t="shared" si="297"/>
        <v>177.35299857142854</v>
      </c>
      <c r="P888" s="1">
        <f t="shared" si="298"/>
        <v>258.72240714285715</v>
      </c>
      <c r="Q888" s="1">
        <f t="shared" si="299"/>
        <v>0.68549531727841662</v>
      </c>
      <c r="R888" s="1">
        <f t="shared" si="300"/>
        <v>40.670259374276498</v>
      </c>
      <c r="S888" s="1">
        <f t="shared" si="301"/>
        <v>45.850670254271236</v>
      </c>
      <c r="T888" s="1">
        <f t="shared" si="302"/>
        <v>29.978042003579574</v>
      </c>
      <c r="U888" s="1">
        <f t="shared" si="303"/>
        <v>0.67362614444340696</v>
      </c>
      <c r="V888" s="1">
        <f t="shared" si="304"/>
        <v>0.5141051263533869</v>
      </c>
      <c r="W888" s="1">
        <f t="shared" si="305"/>
        <v>0.54583948713274921</v>
      </c>
      <c r="X888" s="1" t="b">
        <f t="shared" si="291"/>
        <v>1</v>
      </c>
      <c r="Y888" s="1" t="b">
        <f t="shared" si="292"/>
        <v>0</v>
      </c>
      <c r="Z888" s="1" t="b">
        <f t="shared" si="293"/>
        <v>0</v>
      </c>
      <c r="AA888" s="1" t="b">
        <f t="shared" si="294"/>
        <v>1</v>
      </c>
      <c r="AB888" s="1" t="str">
        <f t="shared" si="306"/>
        <v/>
      </c>
      <c r="AC888" s="1" t="str">
        <f t="shared" si="307"/>
        <v/>
      </c>
      <c r="AD888" s="1">
        <f t="shared" si="308"/>
        <v>0</v>
      </c>
      <c r="AE888" s="1">
        <f t="shared" si="309"/>
        <v>0</v>
      </c>
      <c r="AF888" s="1">
        <f>SUM($AE$2:AE887)</f>
        <v>39.480000000000075</v>
      </c>
    </row>
    <row r="889" spans="1:32" x14ac:dyDescent="0.25">
      <c r="A889" t="s">
        <v>8</v>
      </c>
      <c r="B889" t="s">
        <v>895</v>
      </c>
      <c r="C889">
        <v>199.25</v>
      </c>
      <c r="D889">
        <v>196.39</v>
      </c>
      <c r="E889">
        <v>199.32</v>
      </c>
      <c r="F889">
        <v>195.68</v>
      </c>
      <c r="G889">
        <v>85383</v>
      </c>
      <c r="H889" s="1">
        <f t="shared" si="287"/>
        <v>197.80685485569879</v>
      </c>
      <c r="I889" s="1">
        <f t="shared" si="288"/>
        <v>198.65696776911807</v>
      </c>
      <c r="J889" s="1">
        <f t="shared" si="289"/>
        <v>199.11258384036239</v>
      </c>
      <c r="K889" s="1">
        <f t="shared" si="290"/>
        <v>199.16207548312937</v>
      </c>
      <c r="L889">
        <v>-1.45</v>
      </c>
      <c r="M889" s="1">
        <f t="shared" si="295"/>
        <v>0</v>
      </c>
      <c r="N889" s="1">
        <f t="shared" si="296"/>
        <v>288.95600000000002</v>
      </c>
      <c r="O889" s="1">
        <f t="shared" si="297"/>
        <v>177.35299857142854</v>
      </c>
      <c r="P889" s="1">
        <f t="shared" si="298"/>
        <v>246.14434428571425</v>
      </c>
      <c r="Q889" s="1">
        <f t="shared" si="299"/>
        <v>0.72052436990209479</v>
      </c>
      <c r="R889" s="1">
        <f t="shared" si="300"/>
        <v>41.878184494596596</v>
      </c>
      <c r="S889" s="1">
        <f t="shared" si="301"/>
        <v>45.850670254271236</v>
      </c>
      <c r="T889" s="1">
        <f t="shared" si="302"/>
        <v>29.978042003579574</v>
      </c>
      <c r="U889" s="1">
        <f t="shared" si="303"/>
        <v>0.74972728542914524</v>
      </c>
      <c r="V889" s="1">
        <f t="shared" si="304"/>
        <v>0.71167671493627616</v>
      </c>
      <c r="W889" s="1">
        <f t="shared" si="305"/>
        <v>0.61231661810822768</v>
      </c>
      <c r="X889" s="1" t="b">
        <f t="shared" si="291"/>
        <v>0</v>
      </c>
      <c r="Y889" s="1" t="b">
        <f t="shared" si="292"/>
        <v>0</v>
      </c>
      <c r="Z889" s="1" t="b">
        <f t="shared" si="293"/>
        <v>1</v>
      </c>
      <c r="AA889" s="1" t="b">
        <f t="shared" si="294"/>
        <v>0</v>
      </c>
      <c r="AB889" s="1" t="str">
        <f t="shared" si="306"/>
        <v/>
      </c>
      <c r="AC889" s="1" t="str">
        <f t="shared" si="307"/>
        <v/>
      </c>
      <c r="AD889" s="1">
        <f t="shared" si="308"/>
        <v>0</v>
      </c>
      <c r="AE889" s="1">
        <f t="shared" si="309"/>
        <v>0</v>
      </c>
      <c r="AF889" s="1">
        <f>SUM($AE$2:AE888)</f>
        <v>39.480000000000075</v>
      </c>
    </row>
    <row r="890" spans="1:32" x14ac:dyDescent="0.25">
      <c r="A890" t="s">
        <v>8</v>
      </c>
      <c r="B890" t="s">
        <v>896</v>
      </c>
      <c r="C890">
        <v>194.98</v>
      </c>
      <c r="D890">
        <v>195.25</v>
      </c>
      <c r="E890">
        <v>195.5</v>
      </c>
      <c r="F890">
        <v>192.82</v>
      </c>
      <c r="G890">
        <v>106844</v>
      </c>
      <c r="H890" s="1">
        <f t="shared" si="287"/>
        <v>196.52842742784941</v>
      </c>
      <c r="I890" s="1">
        <f t="shared" si="288"/>
        <v>197.29548388455905</v>
      </c>
      <c r="J890" s="1">
        <f t="shared" si="289"/>
        <v>197.70658603782826</v>
      </c>
      <c r="K890" s="1">
        <f t="shared" si="290"/>
        <v>198.62306759231092</v>
      </c>
      <c r="L890">
        <v>-0.57999999999999996</v>
      </c>
      <c r="M890" s="1">
        <f t="shared" si="295"/>
        <v>0</v>
      </c>
      <c r="N890" s="1">
        <f t="shared" si="296"/>
        <v>113.90619999999998</v>
      </c>
      <c r="O890" s="1">
        <f t="shared" si="297"/>
        <v>165.35559571428573</v>
      </c>
      <c r="P890" s="1">
        <f t="shared" si="298"/>
        <v>266.78405857142855</v>
      </c>
      <c r="Q890" s="1">
        <f t="shared" si="299"/>
        <v>0.61981063111390355</v>
      </c>
      <c r="R890" s="1">
        <f t="shared" si="300"/>
        <v>38.264388392591002</v>
      </c>
      <c r="S890" s="1">
        <f t="shared" si="301"/>
        <v>45.850670254271236</v>
      </c>
      <c r="T890" s="1">
        <f t="shared" si="302"/>
        <v>33.902172758822417</v>
      </c>
      <c r="U890" s="1">
        <f t="shared" si="303"/>
        <v>0.36508486823804853</v>
      </c>
      <c r="V890" s="1">
        <f t="shared" si="304"/>
        <v>0.55740607683359689</v>
      </c>
      <c r="W890" s="1">
        <f t="shared" si="305"/>
        <v>0.53575560159349189</v>
      </c>
      <c r="X890" s="1" t="b">
        <f t="shared" si="291"/>
        <v>0</v>
      </c>
      <c r="Y890" s="1" t="b">
        <f t="shared" si="292"/>
        <v>0</v>
      </c>
      <c r="Z890" s="1" t="b">
        <f t="shared" si="293"/>
        <v>1</v>
      </c>
      <c r="AA890" s="1" t="b">
        <f t="shared" si="294"/>
        <v>0</v>
      </c>
      <c r="AB890" s="1" t="str">
        <f t="shared" si="306"/>
        <v/>
      </c>
      <c r="AC890" s="1" t="str">
        <f t="shared" si="307"/>
        <v/>
      </c>
      <c r="AD890" s="1">
        <f t="shared" si="308"/>
        <v>0</v>
      </c>
      <c r="AE890" s="1">
        <f t="shared" si="309"/>
        <v>0</v>
      </c>
      <c r="AF890" s="1">
        <f>SUM($AE$2:AE889)</f>
        <v>39.480000000000075</v>
      </c>
    </row>
    <row r="891" spans="1:32" x14ac:dyDescent="0.25">
      <c r="A891" t="s">
        <v>8</v>
      </c>
      <c r="B891" t="s">
        <v>897</v>
      </c>
      <c r="C891">
        <v>197.27</v>
      </c>
      <c r="D891">
        <v>195.73</v>
      </c>
      <c r="E891">
        <v>198.45</v>
      </c>
      <c r="F891">
        <v>195.07</v>
      </c>
      <c r="G891">
        <v>66583</v>
      </c>
      <c r="H891" s="1">
        <f t="shared" si="287"/>
        <v>196.12921371392468</v>
      </c>
      <c r="I891" s="1">
        <f t="shared" si="288"/>
        <v>196.36874194227954</v>
      </c>
      <c r="J891" s="1">
        <f t="shared" si="289"/>
        <v>196.49711654832592</v>
      </c>
      <c r="K891" s="1">
        <f t="shared" si="290"/>
        <v>197.27990693048386</v>
      </c>
      <c r="L891">
        <v>0.246</v>
      </c>
      <c r="M891" s="1">
        <f t="shared" si="295"/>
        <v>48.031500000000001</v>
      </c>
      <c r="N891" s="1">
        <f t="shared" si="296"/>
        <v>0</v>
      </c>
      <c r="O891" s="1">
        <f t="shared" si="297"/>
        <v>161.85077642857141</v>
      </c>
      <c r="P891" s="1">
        <f t="shared" si="298"/>
        <v>274.92021571428569</v>
      </c>
      <c r="Q891" s="1">
        <f t="shared" si="299"/>
        <v>0.58871907985397798</v>
      </c>
      <c r="R891" s="1">
        <f t="shared" si="300"/>
        <v>37.056210082659049</v>
      </c>
      <c r="S891" s="1">
        <f t="shared" si="301"/>
        <v>45.850670254271236</v>
      </c>
      <c r="T891" s="1">
        <f t="shared" si="302"/>
        <v>35.606223737646999</v>
      </c>
      <c r="U891" s="1">
        <f t="shared" si="303"/>
        <v>0.14153876860590525</v>
      </c>
      <c r="V891" s="1">
        <f t="shared" si="304"/>
        <v>0.25331181842197692</v>
      </c>
      <c r="W891" s="1">
        <f t="shared" si="305"/>
        <v>0.48249426667912654</v>
      </c>
      <c r="X891" s="1" t="b">
        <f t="shared" si="291"/>
        <v>0</v>
      </c>
      <c r="Y891" s="1" t="b">
        <f t="shared" si="292"/>
        <v>1</v>
      </c>
      <c r="Z891" s="1" t="b">
        <f t="shared" si="293"/>
        <v>0</v>
      </c>
      <c r="AA891" s="1" t="b">
        <f t="shared" si="294"/>
        <v>1</v>
      </c>
      <c r="AB891" s="1" t="str">
        <f t="shared" si="306"/>
        <v/>
      </c>
      <c r="AC891" s="1" t="str">
        <f t="shared" si="307"/>
        <v/>
      </c>
      <c r="AD891" s="1">
        <f t="shared" si="308"/>
        <v>0</v>
      </c>
      <c r="AE891" s="1">
        <f t="shared" si="309"/>
        <v>0</v>
      </c>
      <c r="AF891" s="1">
        <f>SUM($AE$2:AE890)</f>
        <v>39.480000000000075</v>
      </c>
    </row>
    <row r="892" spans="1:32" x14ac:dyDescent="0.25">
      <c r="A892" t="s">
        <v>8</v>
      </c>
      <c r="B892" t="s">
        <v>898</v>
      </c>
      <c r="C892">
        <v>196.6</v>
      </c>
      <c r="D892">
        <v>194.86</v>
      </c>
      <c r="E892">
        <v>196.92</v>
      </c>
      <c r="F892">
        <v>194.73</v>
      </c>
      <c r="G892">
        <v>59440</v>
      </c>
      <c r="H892" s="1">
        <f t="shared" si="287"/>
        <v>195.49460685696235</v>
      </c>
      <c r="I892" s="1">
        <f t="shared" si="288"/>
        <v>195.87537097113977</v>
      </c>
      <c r="J892" s="1">
        <f t="shared" si="289"/>
        <v>196.07944062710413</v>
      </c>
      <c r="K892" s="1">
        <f t="shared" si="290"/>
        <v>196.35372958464492</v>
      </c>
      <c r="L892">
        <v>-0.44400000000000001</v>
      </c>
      <c r="M892" s="1">
        <f t="shared" si="295"/>
        <v>0</v>
      </c>
      <c r="N892" s="1">
        <f t="shared" si="296"/>
        <v>86.904119999999992</v>
      </c>
      <c r="O892" s="1">
        <f t="shared" si="297"/>
        <v>144.14344357142858</v>
      </c>
      <c r="P892" s="1">
        <f t="shared" si="298"/>
        <v>274.92021571428569</v>
      </c>
      <c r="Q892" s="1">
        <f t="shared" si="299"/>
        <v>0.52431009191856404</v>
      </c>
      <c r="R892" s="1">
        <f t="shared" si="300"/>
        <v>34.396550590217785</v>
      </c>
      <c r="S892" s="1">
        <f t="shared" si="301"/>
        <v>45.850670254271236</v>
      </c>
      <c r="T892" s="1">
        <f t="shared" si="302"/>
        <v>34.396550590217785</v>
      </c>
      <c r="U892" s="1">
        <f t="shared" si="303"/>
        <v>0</v>
      </c>
      <c r="V892" s="1">
        <f t="shared" si="304"/>
        <v>7.0769384302952626E-2</v>
      </c>
      <c r="W892" s="1">
        <f t="shared" si="305"/>
        <v>0.31408773056827477</v>
      </c>
      <c r="X892" s="1" t="b">
        <f t="shared" si="291"/>
        <v>0</v>
      </c>
      <c r="Y892" s="1" t="b">
        <f t="shared" si="292"/>
        <v>1</v>
      </c>
      <c r="Z892" s="1" t="b">
        <f t="shared" si="293"/>
        <v>0</v>
      </c>
      <c r="AA892" s="1" t="b">
        <f t="shared" si="294"/>
        <v>1</v>
      </c>
      <c r="AB892" s="1" t="str">
        <f t="shared" si="306"/>
        <v/>
      </c>
      <c r="AC892" s="1" t="str">
        <f t="shared" si="307"/>
        <v/>
      </c>
      <c r="AD892" s="1">
        <f t="shared" si="308"/>
        <v>0</v>
      </c>
      <c r="AE892" s="1">
        <f t="shared" si="309"/>
        <v>0</v>
      </c>
      <c r="AF892" s="1">
        <f>SUM($AE$2:AE891)</f>
        <v>39.480000000000075</v>
      </c>
    </row>
    <row r="893" spans="1:32" x14ac:dyDescent="0.25">
      <c r="A893" t="s">
        <v>8</v>
      </c>
      <c r="B893" t="s">
        <v>899</v>
      </c>
      <c r="C893">
        <v>191.17</v>
      </c>
      <c r="D893">
        <v>191.66</v>
      </c>
      <c r="E893">
        <v>192.98</v>
      </c>
      <c r="F893">
        <v>189.68</v>
      </c>
      <c r="G893">
        <v>88355</v>
      </c>
      <c r="H893" s="1">
        <f t="shared" si="287"/>
        <v>193.57730342848117</v>
      </c>
      <c r="I893" s="1">
        <f t="shared" si="288"/>
        <v>194.72768548556988</v>
      </c>
      <c r="J893" s="1">
        <f t="shared" si="289"/>
        <v>195.34423011747361</v>
      </c>
      <c r="K893" s="1">
        <f t="shared" si="290"/>
        <v>195.83342698137722</v>
      </c>
      <c r="L893">
        <v>-1.6419999999999999</v>
      </c>
      <c r="M893" s="1">
        <f t="shared" si="295"/>
        <v>0</v>
      </c>
      <c r="N893" s="1">
        <f t="shared" si="296"/>
        <v>319.96012000000002</v>
      </c>
      <c r="O893" s="1">
        <f t="shared" si="297"/>
        <v>144.14344357142858</v>
      </c>
      <c r="P893" s="1">
        <f t="shared" si="298"/>
        <v>227.48005571428573</v>
      </c>
      <c r="Q893" s="1">
        <f t="shared" si="299"/>
        <v>0.63365310474722369</v>
      </c>
      <c r="R893" s="1">
        <f t="shared" si="300"/>
        <v>38.787494291529484</v>
      </c>
      <c r="S893" s="1">
        <f t="shared" si="301"/>
        <v>44.495678345189148</v>
      </c>
      <c r="T893" s="1">
        <f t="shared" si="302"/>
        <v>34.396550590217785</v>
      </c>
      <c r="U893" s="1">
        <f t="shared" si="303"/>
        <v>0.43478444949369288</v>
      </c>
      <c r="V893" s="1">
        <f t="shared" si="304"/>
        <v>0.21739222474684644</v>
      </c>
      <c r="W893" s="1">
        <f t="shared" si="305"/>
        <v>0.23535202158441168</v>
      </c>
      <c r="X893" s="1" t="b">
        <f t="shared" si="291"/>
        <v>0</v>
      </c>
      <c r="Y893" s="1" t="b">
        <f t="shared" si="292"/>
        <v>0</v>
      </c>
      <c r="Z893" s="1" t="b">
        <f t="shared" si="293"/>
        <v>0</v>
      </c>
      <c r="AA893" s="1" t="b">
        <f t="shared" si="294"/>
        <v>1</v>
      </c>
      <c r="AB893" s="1" t="str">
        <f t="shared" si="306"/>
        <v/>
      </c>
      <c r="AC893" s="1" t="str">
        <f t="shared" si="307"/>
        <v/>
      </c>
      <c r="AD893" s="1">
        <f t="shared" si="308"/>
        <v>0</v>
      </c>
      <c r="AE893" s="1">
        <f t="shared" si="309"/>
        <v>0</v>
      </c>
      <c r="AF893" s="1">
        <f>SUM($AE$2:AE892)</f>
        <v>39.480000000000075</v>
      </c>
    </row>
    <row r="894" spans="1:32" x14ac:dyDescent="0.25">
      <c r="A894" t="s">
        <v>8</v>
      </c>
      <c r="B894" t="s">
        <v>900</v>
      </c>
      <c r="C894">
        <v>188.61</v>
      </c>
      <c r="D894">
        <v>188.62</v>
      </c>
      <c r="E894">
        <v>189.26</v>
      </c>
      <c r="F894">
        <v>186.71</v>
      </c>
      <c r="G894">
        <v>108620</v>
      </c>
      <c r="H894" s="1">
        <f t="shared" si="287"/>
        <v>191.09865171424059</v>
      </c>
      <c r="I894" s="1">
        <f t="shared" si="288"/>
        <v>192.58584274278496</v>
      </c>
      <c r="J894" s="1">
        <f t="shared" si="289"/>
        <v>193.3828993724623</v>
      </c>
      <c r="K894" s="1">
        <f t="shared" si="290"/>
        <v>194.66691249566372</v>
      </c>
      <c r="L894">
        <v>-1.5860000000000001</v>
      </c>
      <c r="M894" s="1">
        <f t="shared" si="295"/>
        <v>0</v>
      </c>
      <c r="N894" s="1">
        <f t="shared" si="296"/>
        <v>303.97275999999999</v>
      </c>
      <c r="O894" s="1">
        <f t="shared" si="297"/>
        <v>144.14344357142858</v>
      </c>
      <c r="P894" s="1">
        <f t="shared" si="298"/>
        <v>144.82702428571426</v>
      </c>
      <c r="Q894" s="1">
        <f t="shared" si="299"/>
        <v>0.99528001961196744</v>
      </c>
      <c r="R894" s="1">
        <f t="shared" si="300"/>
        <v>49.881721353854118</v>
      </c>
      <c r="S894" s="1">
        <f t="shared" si="301"/>
        <v>49.881721353854118</v>
      </c>
      <c r="T894" s="1">
        <f t="shared" si="302"/>
        <v>34.396550590217785</v>
      </c>
      <c r="U894" s="1">
        <f t="shared" si="303"/>
        <v>1</v>
      </c>
      <c r="V894" s="1">
        <f t="shared" si="304"/>
        <v>0.7173922247468465</v>
      </c>
      <c r="W894" s="1">
        <f t="shared" si="305"/>
        <v>0.39408080452489952</v>
      </c>
      <c r="X894" s="1" t="b">
        <f t="shared" si="291"/>
        <v>0</v>
      </c>
      <c r="Y894" s="1" t="b">
        <f t="shared" si="292"/>
        <v>0</v>
      </c>
      <c r="Z894" s="1" t="b">
        <f t="shared" si="293"/>
        <v>1</v>
      </c>
      <c r="AA894" s="1" t="b">
        <f t="shared" si="294"/>
        <v>0</v>
      </c>
      <c r="AB894" s="1" t="str">
        <f t="shared" si="306"/>
        <v/>
      </c>
      <c r="AC894" s="1" t="str">
        <f t="shared" si="307"/>
        <v/>
      </c>
      <c r="AD894" s="1">
        <f t="shared" si="308"/>
        <v>0</v>
      </c>
      <c r="AE894" s="1">
        <f t="shared" si="309"/>
        <v>0</v>
      </c>
      <c r="AF894" s="1">
        <f>SUM($AE$2:AE893)</f>
        <v>39.480000000000075</v>
      </c>
    </row>
    <row r="895" spans="1:32" x14ac:dyDescent="0.25">
      <c r="A895" t="s">
        <v>8</v>
      </c>
      <c r="B895" t="s">
        <v>901</v>
      </c>
      <c r="C895">
        <v>185</v>
      </c>
      <c r="D895">
        <v>182.71</v>
      </c>
      <c r="E895">
        <v>186.26</v>
      </c>
      <c r="F895">
        <v>181.51</v>
      </c>
      <c r="G895">
        <v>157924</v>
      </c>
      <c r="H895" s="1">
        <f t="shared" si="287"/>
        <v>186.90432585712028</v>
      </c>
      <c r="I895" s="1">
        <f t="shared" si="288"/>
        <v>189.42092137139247</v>
      </c>
      <c r="J895" s="1">
        <f t="shared" si="289"/>
        <v>190.76968498034879</v>
      </c>
      <c r="K895" s="1">
        <f t="shared" si="290"/>
        <v>192.48757565081695</v>
      </c>
      <c r="L895">
        <v>-3.133</v>
      </c>
      <c r="M895" s="1">
        <f t="shared" si="295"/>
        <v>0</v>
      </c>
      <c r="N895" s="1">
        <f t="shared" si="296"/>
        <v>590.94646</v>
      </c>
      <c r="O895" s="1">
        <f t="shared" si="297"/>
        <v>144.14344357142858</v>
      </c>
      <c r="P895" s="1">
        <f t="shared" si="298"/>
        <v>125.89994142857141</v>
      </c>
      <c r="Q895" s="1">
        <f t="shared" si="299"/>
        <v>1.1449047706921096</v>
      </c>
      <c r="R895" s="1">
        <f t="shared" si="300"/>
        <v>53.377883546908059</v>
      </c>
      <c r="S895" s="1">
        <f t="shared" si="301"/>
        <v>53.377883546908059</v>
      </c>
      <c r="T895" s="1">
        <f t="shared" si="302"/>
        <v>34.396550590217785</v>
      </c>
      <c r="U895" s="1">
        <f t="shared" si="303"/>
        <v>1</v>
      </c>
      <c r="V895" s="1">
        <f t="shared" si="304"/>
        <v>1</v>
      </c>
      <c r="W895" s="1">
        <f t="shared" si="305"/>
        <v>0.60869611237342325</v>
      </c>
      <c r="X895" s="1" t="b">
        <f t="shared" si="291"/>
        <v>0</v>
      </c>
      <c r="Y895" s="1" t="b">
        <f t="shared" si="292"/>
        <v>0</v>
      </c>
      <c r="Z895" s="1" t="b">
        <f t="shared" si="293"/>
        <v>1</v>
      </c>
      <c r="AA895" s="1" t="b">
        <f t="shared" si="294"/>
        <v>0</v>
      </c>
      <c r="AB895" s="1" t="str">
        <f t="shared" si="306"/>
        <v/>
      </c>
      <c r="AC895" s="1" t="str">
        <f t="shared" si="307"/>
        <v/>
      </c>
      <c r="AD895" s="1">
        <f t="shared" si="308"/>
        <v>0</v>
      </c>
      <c r="AE895" s="1">
        <f t="shared" si="309"/>
        <v>0</v>
      </c>
      <c r="AF895" s="1">
        <f>SUM($AE$2:AE894)</f>
        <v>39.480000000000075</v>
      </c>
    </row>
    <row r="896" spans="1:32" x14ac:dyDescent="0.25">
      <c r="A896" t="s">
        <v>8</v>
      </c>
      <c r="B896" t="s">
        <v>902</v>
      </c>
      <c r="C896">
        <v>175.92</v>
      </c>
      <c r="D896">
        <v>173.73</v>
      </c>
      <c r="E896">
        <v>177.89</v>
      </c>
      <c r="F896">
        <v>173.15</v>
      </c>
      <c r="G896">
        <v>276835</v>
      </c>
      <c r="H896" s="1">
        <f t="shared" si="287"/>
        <v>180.31716292856015</v>
      </c>
      <c r="I896" s="1">
        <f t="shared" si="288"/>
        <v>184.26946068569623</v>
      </c>
      <c r="J896" s="1">
        <f t="shared" si="289"/>
        <v>186.38768562742931</v>
      </c>
      <c r="K896" s="1">
        <f t="shared" si="290"/>
        <v>189.26479280053283</v>
      </c>
      <c r="L896">
        <v>-4.915</v>
      </c>
      <c r="M896" s="1">
        <f t="shared" si="295"/>
        <v>0</v>
      </c>
      <c r="N896" s="1">
        <f t="shared" si="296"/>
        <v>898.01965000000007</v>
      </c>
      <c r="O896" s="1">
        <f t="shared" si="297"/>
        <v>73.14444785714285</v>
      </c>
      <c r="P896" s="1">
        <f t="shared" si="298"/>
        <v>168.11040285714284</v>
      </c>
      <c r="Q896" s="1">
        <f t="shared" si="299"/>
        <v>0.43509768945887106</v>
      </c>
      <c r="R896" s="1">
        <f t="shared" si="300"/>
        <v>30.318332518738316</v>
      </c>
      <c r="S896" s="1">
        <f t="shared" si="301"/>
        <v>53.377883546908059</v>
      </c>
      <c r="T896" s="1">
        <f t="shared" si="302"/>
        <v>30.318332518738316</v>
      </c>
      <c r="U896" s="1">
        <f t="shared" si="303"/>
        <v>0</v>
      </c>
      <c r="V896" s="1">
        <f t="shared" si="304"/>
        <v>0.5</v>
      </c>
      <c r="W896" s="1">
        <f t="shared" si="305"/>
        <v>0.60869611237342325</v>
      </c>
      <c r="X896" s="1" t="b">
        <f t="shared" si="291"/>
        <v>0</v>
      </c>
      <c r="Y896" s="1" t="b">
        <f t="shared" si="292"/>
        <v>1</v>
      </c>
      <c r="Z896" s="1" t="b">
        <f t="shared" si="293"/>
        <v>0</v>
      </c>
      <c r="AA896" s="1" t="b">
        <f t="shared" si="294"/>
        <v>1</v>
      </c>
      <c r="AB896" s="1" t="str">
        <f t="shared" si="306"/>
        <v/>
      </c>
      <c r="AC896" s="1" t="str">
        <f t="shared" si="307"/>
        <v/>
      </c>
      <c r="AD896" s="1">
        <f t="shared" si="308"/>
        <v>0</v>
      </c>
      <c r="AE896" s="1">
        <f t="shared" si="309"/>
        <v>0</v>
      </c>
      <c r="AF896" s="1">
        <f>SUM($AE$2:AE895)</f>
        <v>39.480000000000075</v>
      </c>
    </row>
    <row r="897" spans="1:32" x14ac:dyDescent="0.25">
      <c r="A897" t="s">
        <v>8</v>
      </c>
      <c r="B897" t="s">
        <v>903</v>
      </c>
      <c r="C897">
        <v>174.12</v>
      </c>
      <c r="D897">
        <v>172.35</v>
      </c>
      <c r="E897">
        <v>175.36</v>
      </c>
      <c r="F897">
        <v>172.11</v>
      </c>
      <c r="G897">
        <v>235536</v>
      </c>
      <c r="H897" s="1">
        <f t="shared" si="287"/>
        <v>176.33358146428009</v>
      </c>
      <c r="I897" s="1">
        <f t="shared" si="288"/>
        <v>178.72373034284811</v>
      </c>
      <c r="J897" s="1">
        <f t="shared" si="289"/>
        <v>180.00472516665582</v>
      </c>
      <c r="K897" s="1">
        <f t="shared" si="290"/>
        <v>184.15085908683358</v>
      </c>
      <c r="L897">
        <v>-0.79400000000000004</v>
      </c>
      <c r="M897" s="1">
        <f t="shared" si="295"/>
        <v>0</v>
      </c>
      <c r="N897" s="1">
        <f t="shared" si="296"/>
        <v>137.94162</v>
      </c>
      <c r="O897" s="1">
        <f t="shared" si="297"/>
        <v>62.209889999999994</v>
      </c>
      <c r="P897" s="1">
        <f t="shared" si="298"/>
        <v>232.25466357142858</v>
      </c>
      <c r="Q897" s="1">
        <f t="shared" si="299"/>
        <v>0.26785205964601738</v>
      </c>
      <c r="R897" s="1">
        <f t="shared" si="300"/>
        <v>21.126444336163431</v>
      </c>
      <c r="S897" s="1">
        <f t="shared" si="301"/>
        <v>53.377883546908059</v>
      </c>
      <c r="T897" s="1">
        <f t="shared" si="302"/>
        <v>21.126444336163431</v>
      </c>
      <c r="U897" s="1">
        <f t="shared" si="303"/>
        <v>0</v>
      </c>
      <c r="V897" s="1">
        <f t="shared" si="304"/>
        <v>0</v>
      </c>
      <c r="W897" s="1">
        <f t="shared" si="305"/>
        <v>0.5</v>
      </c>
      <c r="X897" s="1" t="b">
        <f t="shared" si="291"/>
        <v>0</v>
      </c>
      <c r="Y897" s="1" t="b">
        <f t="shared" si="292"/>
        <v>1</v>
      </c>
      <c r="Z897" s="1" t="b">
        <f t="shared" si="293"/>
        <v>0</v>
      </c>
      <c r="AA897" s="1" t="b">
        <f t="shared" si="294"/>
        <v>1</v>
      </c>
      <c r="AB897" s="1" t="str">
        <f t="shared" si="306"/>
        <v/>
      </c>
      <c r="AC897" s="1" t="str">
        <f t="shared" si="307"/>
        <v/>
      </c>
      <c r="AD897" s="1">
        <f t="shared" si="308"/>
        <v>0</v>
      </c>
      <c r="AE897" s="1">
        <f t="shared" si="309"/>
        <v>0</v>
      </c>
      <c r="AF897" s="1">
        <f>SUM($AE$2:AE896)</f>
        <v>39.480000000000075</v>
      </c>
    </row>
    <row r="898" spans="1:32" x14ac:dyDescent="0.25">
      <c r="A898" t="s">
        <v>8</v>
      </c>
      <c r="B898" t="s">
        <v>904</v>
      </c>
      <c r="C898">
        <v>166.7</v>
      </c>
      <c r="D898">
        <v>160.55000000000001</v>
      </c>
      <c r="E898">
        <v>167.27</v>
      </c>
      <c r="F898">
        <v>159.51</v>
      </c>
      <c r="G898">
        <v>487134</v>
      </c>
      <c r="H898" s="1">
        <f t="shared" si="287"/>
        <v>168.44179073214005</v>
      </c>
      <c r="I898" s="1">
        <f t="shared" si="288"/>
        <v>173.17686517142408</v>
      </c>
      <c r="J898" s="1">
        <f t="shared" si="289"/>
        <v>175.71461748528873</v>
      </c>
      <c r="K898" s="1">
        <f t="shared" si="290"/>
        <v>178.54289720510832</v>
      </c>
      <c r="L898">
        <v>-6.8470000000000004</v>
      </c>
      <c r="M898" s="1">
        <f t="shared" si="295"/>
        <v>0</v>
      </c>
      <c r="N898" s="1">
        <f t="shared" si="296"/>
        <v>1180.0804499999999</v>
      </c>
      <c r="O898" s="1">
        <f t="shared" si="297"/>
        <v>62.209889999999994</v>
      </c>
      <c r="P898" s="1">
        <f t="shared" si="298"/>
        <v>225.31673642857146</v>
      </c>
      <c r="Q898" s="1">
        <f t="shared" si="299"/>
        <v>0.27609972958986734</v>
      </c>
      <c r="R898" s="1">
        <f t="shared" si="300"/>
        <v>21.636218799184647</v>
      </c>
      <c r="S898" s="1">
        <f t="shared" si="301"/>
        <v>53.377883546908059</v>
      </c>
      <c r="T898" s="1">
        <f t="shared" si="302"/>
        <v>21.126444336163431</v>
      </c>
      <c r="U898" s="1">
        <f t="shared" si="303"/>
        <v>1.5806254712855849E-2</v>
      </c>
      <c r="V898" s="1">
        <f t="shared" si="304"/>
        <v>7.9031273564279247E-3</v>
      </c>
      <c r="W898" s="1">
        <f t="shared" si="305"/>
        <v>0.25395156367821398</v>
      </c>
      <c r="X898" s="1" t="b">
        <f t="shared" si="291"/>
        <v>0</v>
      </c>
      <c r="Y898" s="1" t="b">
        <f t="shared" si="292"/>
        <v>1</v>
      </c>
      <c r="Z898" s="1" t="b">
        <f t="shared" si="293"/>
        <v>0</v>
      </c>
      <c r="AA898" s="1" t="b">
        <f t="shared" si="294"/>
        <v>1</v>
      </c>
      <c r="AB898" s="1" t="str">
        <f t="shared" si="306"/>
        <v/>
      </c>
      <c r="AC898" s="1" t="str">
        <f t="shared" si="307"/>
        <v/>
      </c>
      <c r="AD898" s="1">
        <f t="shared" si="308"/>
        <v>0</v>
      </c>
      <c r="AE898" s="1">
        <f t="shared" si="309"/>
        <v>0</v>
      </c>
      <c r="AF898" s="1">
        <f>SUM($AE$2:AE897)</f>
        <v>39.480000000000075</v>
      </c>
    </row>
    <row r="899" spans="1:32" x14ac:dyDescent="0.25">
      <c r="A899" t="s">
        <v>8</v>
      </c>
      <c r="B899" t="s">
        <v>905</v>
      </c>
      <c r="C899">
        <v>164.12</v>
      </c>
      <c r="D899">
        <v>157.96</v>
      </c>
      <c r="E899">
        <v>166.93</v>
      </c>
      <c r="F899">
        <v>155.5</v>
      </c>
      <c r="G899">
        <v>579235</v>
      </c>
      <c r="H899" s="1">
        <f t="shared" si="287"/>
        <v>163.20089536607003</v>
      </c>
      <c r="I899" s="1">
        <f t="shared" si="288"/>
        <v>166.34543258571205</v>
      </c>
      <c r="J899" s="1">
        <f t="shared" si="289"/>
        <v>168.03074011519337</v>
      </c>
      <c r="K899" s="1">
        <f t="shared" si="290"/>
        <v>173.02545357767858</v>
      </c>
      <c r="L899">
        <v>-1.613</v>
      </c>
      <c r="M899" s="1">
        <f t="shared" si="295"/>
        <v>0</v>
      </c>
      <c r="N899" s="1">
        <f t="shared" si="296"/>
        <v>258.96715</v>
      </c>
      <c r="O899" s="1">
        <f t="shared" si="297"/>
        <v>27.215111428571426</v>
      </c>
      <c r="P899" s="1">
        <f t="shared" si="298"/>
        <v>309.60819714285714</v>
      </c>
      <c r="Q899" s="1">
        <f t="shared" si="299"/>
        <v>8.7901779344731076E-2</v>
      </c>
      <c r="R899" s="1">
        <f t="shared" si="300"/>
        <v>8.0799370874892986</v>
      </c>
      <c r="S899" s="1">
        <f t="shared" si="301"/>
        <v>53.377883546908059</v>
      </c>
      <c r="T899" s="1">
        <f t="shared" si="302"/>
        <v>8.0799370874892986</v>
      </c>
      <c r="U899" s="1">
        <f t="shared" si="303"/>
        <v>0</v>
      </c>
      <c r="V899" s="1">
        <f t="shared" si="304"/>
        <v>7.9031273564279247E-3</v>
      </c>
      <c r="W899" s="1">
        <f t="shared" si="305"/>
        <v>3.9515636782139624E-3</v>
      </c>
      <c r="X899" s="1" t="b">
        <f t="shared" si="291"/>
        <v>0</v>
      </c>
      <c r="Y899" s="1" t="b">
        <f t="shared" si="292"/>
        <v>1</v>
      </c>
      <c r="Z899" s="1" t="b">
        <f t="shared" si="293"/>
        <v>1</v>
      </c>
      <c r="AA899" s="1" t="b">
        <f t="shared" si="294"/>
        <v>0</v>
      </c>
      <c r="AB899" s="1" t="str">
        <f t="shared" si="306"/>
        <v/>
      </c>
      <c r="AC899" s="1" t="str">
        <f t="shared" si="307"/>
        <v/>
      </c>
      <c r="AD899" s="1">
        <f t="shared" si="308"/>
        <v>0</v>
      </c>
      <c r="AE899" s="1">
        <f t="shared" si="309"/>
        <v>0</v>
      </c>
      <c r="AF899" s="1">
        <f>SUM($AE$2:AE898)</f>
        <v>39.480000000000075</v>
      </c>
    </row>
    <row r="900" spans="1:32" x14ac:dyDescent="0.25">
      <c r="A900" t="s">
        <v>8</v>
      </c>
      <c r="B900" t="s">
        <v>906</v>
      </c>
      <c r="C900">
        <v>159.28</v>
      </c>
      <c r="D900">
        <v>161.06</v>
      </c>
      <c r="E900">
        <v>161.27000000000001</v>
      </c>
      <c r="F900">
        <v>152.80000000000001</v>
      </c>
      <c r="G900">
        <v>679516</v>
      </c>
      <c r="H900" s="1">
        <f t="shared" ref="H900:H963" si="310">($D900*(2/(3+1))) +(H899*(1-(2/(3+1))))</f>
        <v>162.13044768303502</v>
      </c>
      <c r="I900" s="1">
        <f t="shared" ref="I900:I963" si="311">($D900*(2/(9+1))) +(H899*(1-(2/(9+1))))</f>
        <v>162.77271629285605</v>
      </c>
      <c r="J900" s="1">
        <f t="shared" ref="J900:J963" si="312">($D900*(2/(50+1))) +(H899*(1-(2/(50+1))))</f>
        <v>163.11693868504767</v>
      </c>
      <c r="K900" s="1">
        <f t="shared" ref="K900:K963" si="313">($D900*(2/(200+1))) +(I899*(1-(2/(200+1))))</f>
        <v>166.2928412167</v>
      </c>
      <c r="L900">
        <v>1.9630000000000001</v>
      </c>
      <c r="M900" s="1">
        <f t="shared" si="295"/>
        <v>310.07548000000003</v>
      </c>
      <c r="N900" s="1">
        <f t="shared" si="296"/>
        <v>0</v>
      </c>
      <c r="O900" s="1">
        <f t="shared" si="297"/>
        <v>27.215111428571426</v>
      </c>
      <c r="P900" s="1">
        <f t="shared" si="298"/>
        <v>308.75428928571438</v>
      </c>
      <c r="Q900" s="1">
        <f t="shared" si="299"/>
        <v>8.8144885344045104E-2</v>
      </c>
      <c r="R900" s="1">
        <f t="shared" si="300"/>
        <v>8.1004732486681519</v>
      </c>
      <c r="S900" s="1">
        <f t="shared" si="301"/>
        <v>53.377883546908059</v>
      </c>
      <c r="T900" s="1">
        <f t="shared" si="302"/>
        <v>8.0799370874892986</v>
      </c>
      <c r="U900" s="1">
        <f t="shared" si="303"/>
        <v>4.5335744297483925E-4</v>
      </c>
      <c r="V900" s="1">
        <f t="shared" si="304"/>
        <v>2.2667872148741963E-4</v>
      </c>
      <c r="W900" s="1">
        <f t="shared" si="305"/>
        <v>4.0649030389576721E-3</v>
      </c>
      <c r="X900" s="1" t="b">
        <f t="shared" ref="X900:X963" si="314">IF(AND((I900&gt;J900),(J900&gt;K900)),TRUE,FALSE)</f>
        <v>0</v>
      </c>
      <c r="Y900" s="1" t="b">
        <f t="shared" ref="Y900:Y963" si="315">IF(U900&lt;0.3,TRUE,FALSE)</f>
        <v>1</v>
      </c>
      <c r="Z900" s="1" t="b">
        <f t="shared" ref="Z900:Z963" si="316">IF(V900&gt;W900,TRUE,FALSE)</f>
        <v>0</v>
      </c>
      <c r="AA900" s="1" t="b">
        <f t="shared" ref="AA900:AA963" si="317">IF(V900&lt;W900,TRUE,FALSE)</f>
        <v>1</v>
      </c>
      <c r="AB900" s="1" t="str">
        <f t="shared" si="306"/>
        <v/>
      </c>
      <c r="AC900" s="1" t="str">
        <f t="shared" si="307"/>
        <v/>
      </c>
      <c r="AD900" s="1">
        <f t="shared" si="308"/>
        <v>0</v>
      </c>
      <c r="AE900" s="1">
        <f t="shared" si="309"/>
        <v>0</v>
      </c>
      <c r="AF900" s="1">
        <f>SUM($AE$2:AE899)</f>
        <v>39.480000000000075</v>
      </c>
    </row>
    <row r="901" spans="1:32" x14ac:dyDescent="0.25">
      <c r="A901" t="s">
        <v>8</v>
      </c>
      <c r="B901" t="s">
        <v>907</v>
      </c>
      <c r="C901">
        <v>169.04</v>
      </c>
      <c r="D901">
        <v>171.7</v>
      </c>
      <c r="E901">
        <v>174.16</v>
      </c>
      <c r="F901">
        <v>168.15</v>
      </c>
      <c r="G901">
        <v>486972</v>
      </c>
      <c r="H901" s="1">
        <f t="shared" si="310"/>
        <v>166.9152238415175</v>
      </c>
      <c r="I901" s="1">
        <f t="shared" si="311"/>
        <v>164.04435814642801</v>
      </c>
      <c r="J901" s="1">
        <f t="shared" si="312"/>
        <v>162.50572424448461</v>
      </c>
      <c r="K901" s="1">
        <f t="shared" si="313"/>
        <v>162.86154498645948</v>
      </c>
      <c r="L901">
        <v>6.6059999999999999</v>
      </c>
      <c r="M901" s="1">
        <f t="shared" ref="M901:M964" si="318">IF(L901&gt;0,L901*D900,0)</f>
        <v>1063.96236</v>
      </c>
      <c r="N901" s="1">
        <f t="shared" ref="N901:N964" si="319">IF(L901&lt;0,L901*D900*-1,0)</f>
        <v>0</v>
      </c>
      <c r="O901" s="1">
        <f t="shared" si="297"/>
        <v>25.579070000000002</v>
      </c>
      <c r="P901" s="1">
        <f t="shared" si="298"/>
        <v>308.75428928571438</v>
      </c>
      <c r="Q901" s="1">
        <f t="shared" si="299"/>
        <v>8.2846039351147913E-2</v>
      </c>
      <c r="R901" s="1">
        <f t="shared" si="300"/>
        <v>7.6507681000329484</v>
      </c>
      <c r="S901" s="1">
        <f t="shared" si="301"/>
        <v>53.377883546908059</v>
      </c>
      <c r="T901" s="1">
        <f t="shared" si="302"/>
        <v>7.6507681000329484</v>
      </c>
      <c r="U901" s="1">
        <f t="shared" si="303"/>
        <v>0</v>
      </c>
      <c r="V901" s="1">
        <f t="shared" si="304"/>
        <v>2.2667872148741963E-4</v>
      </c>
      <c r="W901" s="1">
        <f t="shared" si="305"/>
        <v>4.0649030389576721E-3</v>
      </c>
      <c r="X901" s="1" t="b">
        <f t="shared" si="314"/>
        <v>0</v>
      </c>
      <c r="Y901" s="1" t="b">
        <f t="shared" si="315"/>
        <v>1</v>
      </c>
      <c r="Z901" s="1" t="b">
        <f t="shared" si="316"/>
        <v>0</v>
      </c>
      <c r="AA901" s="1" t="b">
        <f t="shared" si="317"/>
        <v>1</v>
      </c>
      <c r="AB901" s="1" t="str">
        <f t="shared" si="306"/>
        <v/>
      </c>
      <c r="AC901" s="1" t="str">
        <f t="shared" si="307"/>
        <v/>
      </c>
      <c r="AD901" s="1">
        <f t="shared" si="308"/>
        <v>0</v>
      </c>
      <c r="AE901" s="1">
        <f t="shared" si="309"/>
        <v>0</v>
      </c>
      <c r="AF901" s="1">
        <f>SUM($AE$2:AE900)</f>
        <v>39.480000000000075</v>
      </c>
    </row>
    <row r="902" spans="1:32" x14ac:dyDescent="0.25">
      <c r="A902" t="s">
        <v>8</v>
      </c>
      <c r="B902" t="s">
        <v>908</v>
      </c>
      <c r="C902">
        <v>168.7</v>
      </c>
      <c r="D902">
        <v>169.1</v>
      </c>
      <c r="E902">
        <v>169.61</v>
      </c>
      <c r="F902">
        <v>166.08</v>
      </c>
      <c r="G902">
        <v>198934</v>
      </c>
      <c r="H902" s="1">
        <f t="shared" si="310"/>
        <v>168.00761192075873</v>
      </c>
      <c r="I902" s="1">
        <f t="shared" si="311"/>
        <v>167.35217907321399</v>
      </c>
      <c r="J902" s="1">
        <f t="shared" si="312"/>
        <v>167.00090133792858</v>
      </c>
      <c r="K902" s="1">
        <f t="shared" si="313"/>
        <v>164.09466304049343</v>
      </c>
      <c r="L902">
        <v>-1.514</v>
      </c>
      <c r="M902" s="1">
        <f t="shared" si="318"/>
        <v>0</v>
      </c>
      <c r="N902" s="1">
        <f t="shared" si="319"/>
        <v>259.9538</v>
      </c>
      <c r="O902" s="1">
        <f t="shared" si="297"/>
        <v>101.57638142857142</v>
      </c>
      <c r="P902" s="1">
        <f t="shared" si="298"/>
        <v>298.5467521428572</v>
      </c>
      <c r="Q902" s="1">
        <f t="shared" si="299"/>
        <v>0.34023609602011762</v>
      </c>
      <c r="R902" s="1">
        <f t="shared" si="300"/>
        <v>25.386280598654352</v>
      </c>
      <c r="S902" s="1">
        <f t="shared" si="301"/>
        <v>53.377883546908059</v>
      </c>
      <c r="T902" s="1">
        <f t="shared" si="302"/>
        <v>7.6507681000329484</v>
      </c>
      <c r="U902" s="1">
        <f t="shared" si="303"/>
        <v>0.38785548411043297</v>
      </c>
      <c r="V902" s="1">
        <f t="shared" si="304"/>
        <v>0.19392774205521648</v>
      </c>
      <c r="W902" s="1">
        <f t="shared" si="305"/>
        <v>9.7077210388351959E-2</v>
      </c>
      <c r="X902" s="1" t="b">
        <f t="shared" si="314"/>
        <v>1</v>
      </c>
      <c r="Y902" s="1" t="b">
        <f t="shared" si="315"/>
        <v>0</v>
      </c>
      <c r="Z902" s="1" t="b">
        <f t="shared" si="316"/>
        <v>1</v>
      </c>
      <c r="AA902" s="1" t="b">
        <f t="shared" si="317"/>
        <v>0</v>
      </c>
      <c r="AB902" s="1" t="str">
        <f t="shared" si="306"/>
        <v/>
      </c>
      <c r="AC902" s="1" t="str">
        <f t="shared" si="307"/>
        <v/>
      </c>
      <c r="AD902" s="1">
        <f t="shared" si="308"/>
        <v>0</v>
      </c>
      <c r="AE902" s="1">
        <f t="shared" si="309"/>
        <v>0</v>
      </c>
      <c r="AF902" s="1">
        <f>SUM($AE$2:AE901)</f>
        <v>39.480000000000075</v>
      </c>
    </row>
    <row r="903" spans="1:32" x14ac:dyDescent="0.25">
      <c r="A903" t="s">
        <v>8</v>
      </c>
      <c r="B903" t="s">
        <v>909</v>
      </c>
      <c r="C903">
        <v>167.46</v>
      </c>
      <c r="D903">
        <v>165.24</v>
      </c>
      <c r="E903">
        <v>168.45</v>
      </c>
      <c r="F903">
        <v>164.82</v>
      </c>
      <c r="G903">
        <v>138158</v>
      </c>
      <c r="H903" s="1">
        <f t="shared" si="310"/>
        <v>166.62380596037937</v>
      </c>
      <c r="I903" s="1">
        <f t="shared" si="311"/>
        <v>167.454089536607</v>
      </c>
      <c r="J903" s="1">
        <f t="shared" si="312"/>
        <v>167.89907811994465</v>
      </c>
      <c r="K903" s="1">
        <f t="shared" si="313"/>
        <v>167.33116236601785</v>
      </c>
      <c r="L903">
        <v>-2.2829999999999999</v>
      </c>
      <c r="M903" s="1">
        <f t="shared" si="318"/>
        <v>0</v>
      </c>
      <c r="N903" s="1">
        <f t="shared" si="319"/>
        <v>386.05529999999999</v>
      </c>
      <c r="O903" s="1">
        <f t="shared" si="297"/>
        <v>101.57638142857142</v>
      </c>
      <c r="P903" s="1">
        <f t="shared" si="298"/>
        <v>296.47516642857141</v>
      </c>
      <c r="Q903" s="1">
        <f t="shared" si="299"/>
        <v>0.34261345613594191</v>
      </c>
      <c r="R903" s="1">
        <f t="shared" si="300"/>
        <v>25.518398804223793</v>
      </c>
      <c r="S903" s="1">
        <f t="shared" si="301"/>
        <v>53.377883546908059</v>
      </c>
      <c r="T903" s="1">
        <f t="shared" si="302"/>
        <v>7.6507681000329484</v>
      </c>
      <c r="U903" s="1">
        <f t="shared" si="303"/>
        <v>0.39074475898111521</v>
      </c>
      <c r="V903" s="1">
        <f t="shared" si="304"/>
        <v>0.38930012154577409</v>
      </c>
      <c r="W903" s="1">
        <f t="shared" si="305"/>
        <v>0.19476340013363075</v>
      </c>
      <c r="X903" s="1" t="b">
        <f t="shared" si="314"/>
        <v>0</v>
      </c>
      <c r="Y903" s="1" t="b">
        <f t="shared" si="315"/>
        <v>0</v>
      </c>
      <c r="Z903" s="1" t="b">
        <f t="shared" si="316"/>
        <v>1</v>
      </c>
      <c r="AA903" s="1" t="b">
        <f t="shared" si="317"/>
        <v>0</v>
      </c>
      <c r="AB903" s="1" t="str">
        <f t="shared" si="306"/>
        <v/>
      </c>
      <c r="AC903" s="1" t="str">
        <f t="shared" si="307"/>
        <v/>
      </c>
      <c r="AD903" s="1">
        <f t="shared" si="308"/>
        <v>0</v>
      </c>
      <c r="AE903" s="1">
        <f t="shared" si="309"/>
        <v>0</v>
      </c>
      <c r="AF903" s="1">
        <f>SUM($AE$2:AE902)</f>
        <v>39.480000000000075</v>
      </c>
    </row>
    <row r="904" spans="1:32" x14ac:dyDescent="0.25">
      <c r="A904" t="s">
        <v>8</v>
      </c>
      <c r="B904" t="s">
        <v>910</v>
      </c>
      <c r="C904">
        <v>159.99</v>
      </c>
      <c r="D904">
        <v>159.47</v>
      </c>
      <c r="E904">
        <v>161.77000000000001</v>
      </c>
      <c r="F904">
        <v>158.55000000000001</v>
      </c>
      <c r="G904">
        <v>239291</v>
      </c>
      <c r="H904" s="1">
        <f t="shared" si="310"/>
        <v>163.04690298018969</v>
      </c>
      <c r="I904" s="1">
        <f t="shared" si="311"/>
        <v>165.19304476830351</v>
      </c>
      <c r="J904" s="1">
        <f t="shared" si="312"/>
        <v>166.34326455016841</v>
      </c>
      <c r="K904" s="1">
        <f t="shared" si="313"/>
        <v>167.37464585962584</v>
      </c>
      <c r="L904">
        <v>-3.492</v>
      </c>
      <c r="M904" s="1">
        <f t="shared" si="318"/>
        <v>0</v>
      </c>
      <c r="N904" s="1">
        <f t="shared" si="319"/>
        <v>577.01808000000005</v>
      </c>
      <c r="O904" s="1">
        <f t="shared" si="297"/>
        <v>101.57638142857142</v>
      </c>
      <c r="P904" s="1">
        <f t="shared" si="298"/>
        <v>315.91438785714291</v>
      </c>
      <c r="Q904" s="1">
        <f t="shared" si="299"/>
        <v>0.3215313557497877</v>
      </c>
      <c r="R904" s="1">
        <f t="shared" si="300"/>
        <v>24.330210127126549</v>
      </c>
      <c r="S904" s="1">
        <f t="shared" si="301"/>
        <v>53.377883546908059</v>
      </c>
      <c r="T904" s="1">
        <f t="shared" si="302"/>
        <v>7.6507681000329484</v>
      </c>
      <c r="U904" s="1">
        <f t="shared" si="303"/>
        <v>0.36476042418357785</v>
      </c>
      <c r="V904" s="1">
        <f t="shared" si="304"/>
        <v>0.37775259158234653</v>
      </c>
      <c r="W904" s="1">
        <f t="shared" si="305"/>
        <v>0.28584016681878149</v>
      </c>
      <c r="X904" s="1" t="b">
        <f t="shared" si="314"/>
        <v>0</v>
      </c>
      <c r="Y904" s="1" t="b">
        <f t="shared" si="315"/>
        <v>0</v>
      </c>
      <c r="Z904" s="1" t="b">
        <f t="shared" si="316"/>
        <v>1</v>
      </c>
      <c r="AA904" s="1" t="b">
        <f t="shared" si="317"/>
        <v>0</v>
      </c>
      <c r="AB904" s="1" t="str">
        <f t="shared" si="306"/>
        <v/>
      </c>
      <c r="AC904" s="1" t="str">
        <f t="shared" si="307"/>
        <v/>
      </c>
      <c r="AD904" s="1">
        <f t="shared" si="308"/>
        <v>0</v>
      </c>
      <c r="AE904" s="1">
        <f t="shared" si="309"/>
        <v>0</v>
      </c>
      <c r="AF904" s="1">
        <f>SUM($AE$2:AE903)</f>
        <v>39.480000000000075</v>
      </c>
    </row>
    <row r="905" spans="1:32" x14ac:dyDescent="0.25">
      <c r="A905" t="s">
        <v>8</v>
      </c>
      <c r="B905" t="s">
        <v>911</v>
      </c>
      <c r="C905">
        <v>160.13999999999999</v>
      </c>
      <c r="D905">
        <v>162.29</v>
      </c>
      <c r="E905">
        <v>163.29</v>
      </c>
      <c r="F905">
        <v>158.22999999999999</v>
      </c>
      <c r="G905">
        <v>184378</v>
      </c>
      <c r="H905" s="1">
        <f t="shared" si="310"/>
        <v>162.66845149009484</v>
      </c>
      <c r="I905" s="1">
        <f t="shared" si="311"/>
        <v>162.89552238415175</v>
      </c>
      <c r="J905" s="1">
        <f t="shared" si="312"/>
        <v>163.01722051037834</v>
      </c>
      <c r="K905" s="1">
        <f t="shared" si="313"/>
        <v>165.16415875070845</v>
      </c>
      <c r="L905">
        <v>1.768</v>
      </c>
      <c r="M905" s="1">
        <f t="shared" si="318"/>
        <v>281.94296000000003</v>
      </c>
      <c r="N905" s="1">
        <f t="shared" si="319"/>
        <v>0</v>
      </c>
      <c r="O905" s="1">
        <f t="shared" si="297"/>
        <v>98.145560000000003</v>
      </c>
      <c r="P905" s="1">
        <f t="shared" si="298"/>
        <v>357.12996500000003</v>
      </c>
      <c r="Q905" s="1">
        <f t="shared" si="299"/>
        <v>0.27481748836169489</v>
      </c>
      <c r="R905" s="1">
        <f t="shared" si="300"/>
        <v>21.557398676329029</v>
      </c>
      <c r="S905" s="1">
        <f t="shared" si="301"/>
        <v>53.377883546908059</v>
      </c>
      <c r="T905" s="1">
        <f t="shared" si="302"/>
        <v>7.6507681000329484</v>
      </c>
      <c r="U905" s="1">
        <f t="shared" si="303"/>
        <v>0.30412219184156802</v>
      </c>
      <c r="V905" s="1">
        <f t="shared" si="304"/>
        <v>0.33444130801257294</v>
      </c>
      <c r="W905" s="1">
        <f t="shared" si="305"/>
        <v>0.36187071477917349</v>
      </c>
      <c r="X905" s="1" t="b">
        <f t="shared" si="314"/>
        <v>0</v>
      </c>
      <c r="Y905" s="1" t="b">
        <f t="shared" si="315"/>
        <v>0</v>
      </c>
      <c r="Z905" s="1" t="b">
        <f t="shared" si="316"/>
        <v>0</v>
      </c>
      <c r="AA905" s="1" t="b">
        <f t="shared" si="317"/>
        <v>1</v>
      </c>
      <c r="AB905" s="1" t="str">
        <f t="shared" si="306"/>
        <v/>
      </c>
      <c r="AC905" s="1" t="str">
        <f t="shared" si="307"/>
        <v/>
      </c>
      <c r="AD905" s="1">
        <f t="shared" si="308"/>
        <v>0</v>
      </c>
      <c r="AE905" s="1">
        <f t="shared" si="309"/>
        <v>0</v>
      </c>
      <c r="AF905" s="1">
        <f>SUM($AE$2:AE904)</f>
        <v>39.480000000000075</v>
      </c>
    </row>
    <row r="906" spans="1:32" x14ac:dyDescent="0.25">
      <c r="A906" t="s">
        <v>8</v>
      </c>
      <c r="B906" t="s">
        <v>912</v>
      </c>
      <c r="C906">
        <v>167.7</v>
      </c>
      <c r="D906">
        <v>166.99</v>
      </c>
      <c r="E906">
        <v>169</v>
      </c>
      <c r="F906">
        <v>166.14</v>
      </c>
      <c r="G906">
        <v>175188</v>
      </c>
      <c r="H906" s="1">
        <f t="shared" si="310"/>
        <v>164.82922574504744</v>
      </c>
      <c r="I906" s="1">
        <f t="shared" si="311"/>
        <v>163.53276119207587</v>
      </c>
      <c r="J906" s="1">
        <f t="shared" si="312"/>
        <v>162.83792398067936</v>
      </c>
      <c r="K906" s="1">
        <f t="shared" si="313"/>
        <v>162.93626345495622</v>
      </c>
      <c r="L906">
        <v>2.8959999999999999</v>
      </c>
      <c r="M906" s="1">
        <f t="shared" si="318"/>
        <v>469.99183999999997</v>
      </c>
      <c r="N906" s="1">
        <f t="shared" si="319"/>
        <v>0</v>
      </c>
      <c r="O906" s="1">
        <f t="shared" si="297"/>
        <v>118.28434285714286</v>
      </c>
      <c r="P906" s="1">
        <f t="shared" si="298"/>
        <v>350.92252785714288</v>
      </c>
      <c r="Q906" s="1">
        <f t="shared" si="299"/>
        <v>0.33706682662817034</v>
      </c>
      <c r="R906" s="1">
        <f t="shared" si="300"/>
        <v>25.209422589459436</v>
      </c>
      <c r="S906" s="1">
        <f t="shared" si="301"/>
        <v>53.377883546908059</v>
      </c>
      <c r="T906" s="1">
        <f t="shared" si="302"/>
        <v>7.6507681000329484</v>
      </c>
      <c r="U906" s="1">
        <f t="shared" si="303"/>
        <v>0.38398780062621263</v>
      </c>
      <c r="V906" s="1">
        <f t="shared" si="304"/>
        <v>0.34405499623389035</v>
      </c>
      <c r="W906" s="1">
        <f t="shared" si="305"/>
        <v>0.36090379390811844</v>
      </c>
      <c r="X906" s="1" t="b">
        <f t="shared" si="314"/>
        <v>0</v>
      </c>
      <c r="Y906" s="1" t="b">
        <f t="shared" si="315"/>
        <v>0</v>
      </c>
      <c r="Z906" s="1" t="b">
        <f t="shared" si="316"/>
        <v>0</v>
      </c>
      <c r="AA906" s="1" t="b">
        <f t="shared" si="317"/>
        <v>1</v>
      </c>
      <c r="AB906" s="1" t="str">
        <f t="shared" si="306"/>
        <v/>
      </c>
      <c r="AC906" s="1" t="str">
        <f t="shared" si="307"/>
        <v/>
      </c>
      <c r="AD906" s="1">
        <f t="shared" si="308"/>
        <v>0</v>
      </c>
      <c r="AE906" s="1">
        <f t="shared" si="309"/>
        <v>0</v>
      </c>
      <c r="AF906" s="1">
        <f>SUM($AE$2:AE905)</f>
        <v>39.480000000000075</v>
      </c>
    </row>
    <row r="907" spans="1:32" x14ac:dyDescent="0.25">
      <c r="A907" t="s">
        <v>8</v>
      </c>
      <c r="B907" t="s">
        <v>913</v>
      </c>
      <c r="C907">
        <v>169.56</v>
      </c>
      <c r="D907">
        <v>173.28</v>
      </c>
      <c r="E907">
        <v>174.79</v>
      </c>
      <c r="F907">
        <v>169.33</v>
      </c>
      <c r="G907">
        <v>216207</v>
      </c>
      <c r="H907" s="1">
        <f t="shared" si="310"/>
        <v>169.05461287252371</v>
      </c>
      <c r="I907" s="1">
        <f t="shared" si="311"/>
        <v>166.51938059603796</v>
      </c>
      <c r="J907" s="1">
        <f t="shared" si="312"/>
        <v>165.16062865700636</v>
      </c>
      <c r="K907" s="1">
        <f t="shared" si="313"/>
        <v>163.62974864290098</v>
      </c>
      <c r="L907">
        <v>3.7669999999999999</v>
      </c>
      <c r="M907" s="1">
        <f t="shared" si="318"/>
        <v>629.05133000000001</v>
      </c>
      <c r="N907" s="1">
        <f t="shared" si="319"/>
        <v>0</v>
      </c>
      <c r="O907" s="1">
        <f t="shared" si="297"/>
        <v>151.85518857142856</v>
      </c>
      <c r="P907" s="1">
        <f t="shared" si="298"/>
        <v>328.06823357142855</v>
      </c>
      <c r="Q907" s="1">
        <f t="shared" si="299"/>
        <v>0.46287684399765555</v>
      </c>
      <c r="R907" s="1">
        <f t="shared" si="300"/>
        <v>31.641545622715284</v>
      </c>
      <c r="S907" s="1">
        <f t="shared" si="301"/>
        <v>53.377883546908059</v>
      </c>
      <c r="T907" s="1">
        <f t="shared" si="302"/>
        <v>7.6507681000329484</v>
      </c>
      <c r="U907" s="1">
        <f t="shared" si="303"/>
        <v>0.52465101479130827</v>
      </c>
      <c r="V907" s="1">
        <f t="shared" si="304"/>
        <v>0.45431940770876045</v>
      </c>
      <c r="W907" s="1">
        <f t="shared" si="305"/>
        <v>0.39438035786066672</v>
      </c>
      <c r="X907" s="1" t="b">
        <f t="shared" si="314"/>
        <v>1</v>
      </c>
      <c r="Y907" s="1" t="b">
        <f t="shared" si="315"/>
        <v>0</v>
      </c>
      <c r="Z907" s="1" t="b">
        <f t="shared" si="316"/>
        <v>1</v>
      </c>
      <c r="AA907" s="1" t="b">
        <f t="shared" si="317"/>
        <v>0</v>
      </c>
      <c r="AB907" s="1" t="str">
        <f t="shared" si="306"/>
        <v/>
      </c>
      <c r="AC907" s="1" t="str">
        <f t="shared" si="307"/>
        <v/>
      </c>
      <c r="AD907" s="1">
        <f t="shared" si="308"/>
        <v>0</v>
      </c>
      <c r="AE907" s="1">
        <f t="shared" si="309"/>
        <v>0</v>
      </c>
      <c r="AF907" s="1">
        <f>SUM($AE$2:AE906)</f>
        <v>39.480000000000075</v>
      </c>
    </row>
    <row r="908" spans="1:32" x14ac:dyDescent="0.25">
      <c r="A908" t="s">
        <v>8</v>
      </c>
      <c r="B908" t="s">
        <v>914</v>
      </c>
      <c r="C908">
        <v>178.01</v>
      </c>
      <c r="D908">
        <v>172</v>
      </c>
      <c r="E908">
        <v>178.18</v>
      </c>
      <c r="F908">
        <v>171.67</v>
      </c>
      <c r="G908">
        <v>228098</v>
      </c>
      <c r="H908" s="1">
        <f t="shared" si="310"/>
        <v>170.52730643626185</v>
      </c>
      <c r="I908" s="1">
        <f t="shared" si="311"/>
        <v>169.64369029801898</v>
      </c>
      <c r="J908" s="1">
        <f t="shared" si="312"/>
        <v>169.17011825007179</v>
      </c>
      <c r="K908" s="1">
        <f t="shared" si="313"/>
        <v>166.57391412244556</v>
      </c>
      <c r="L908">
        <v>-0.73899999999999999</v>
      </c>
      <c r="M908" s="1">
        <f t="shared" si="318"/>
        <v>0</v>
      </c>
      <c r="N908" s="1">
        <f t="shared" si="319"/>
        <v>128.05392000000001</v>
      </c>
      <c r="O908" s="1">
        <f t="shared" si="297"/>
        <v>196.78742642857145</v>
      </c>
      <c r="P908" s="1">
        <f t="shared" si="298"/>
        <v>306.35589357142857</v>
      </c>
      <c r="Q908" s="1">
        <f t="shared" si="299"/>
        <v>0.64234908013182834</v>
      </c>
      <c r="R908" s="1">
        <f t="shared" si="300"/>
        <v>39.111604707098458</v>
      </c>
      <c r="S908" s="1">
        <f t="shared" si="301"/>
        <v>53.377883546908059</v>
      </c>
      <c r="T908" s="1">
        <f t="shared" si="302"/>
        <v>7.6507681000329484</v>
      </c>
      <c r="U908" s="1">
        <f t="shared" si="303"/>
        <v>0.68801270973709483</v>
      </c>
      <c r="V908" s="1">
        <f t="shared" si="304"/>
        <v>0.60633186226420155</v>
      </c>
      <c r="W908" s="1">
        <f t="shared" si="305"/>
        <v>0.47519342924904595</v>
      </c>
      <c r="X908" s="1" t="b">
        <f t="shared" si="314"/>
        <v>1</v>
      </c>
      <c r="Y908" s="1" t="b">
        <f t="shared" si="315"/>
        <v>0</v>
      </c>
      <c r="Z908" s="1" t="b">
        <f t="shared" si="316"/>
        <v>1</v>
      </c>
      <c r="AA908" s="1" t="b">
        <f t="shared" si="317"/>
        <v>0</v>
      </c>
      <c r="AB908" s="1" t="str">
        <f t="shared" si="306"/>
        <v/>
      </c>
      <c r="AC908" s="1" t="str">
        <f t="shared" si="307"/>
        <v/>
      </c>
      <c r="AD908" s="1">
        <f t="shared" si="308"/>
        <v>0</v>
      </c>
      <c r="AE908" s="1">
        <f t="shared" si="309"/>
        <v>0</v>
      </c>
      <c r="AF908" s="1">
        <f>SUM($AE$2:AE907)</f>
        <v>39.480000000000075</v>
      </c>
    </row>
    <row r="909" spans="1:32" x14ac:dyDescent="0.25">
      <c r="A909" t="s">
        <v>8</v>
      </c>
      <c r="B909" t="s">
        <v>915</v>
      </c>
      <c r="C909">
        <v>169.53</v>
      </c>
      <c r="D909">
        <v>170.3</v>
      </c>
      <c r="E909">
        <v>172.06</v>
      </c>
      <c r="F909">
        <v>168.88</v>
      </c>
      <c r="G909">
        <v>121596</v>
      </c>
      <c r="H909" s="1">
        <f t="shared" si="310"/>
        <v>170.41365321813095</v>
      </c>
      <c r="I909" s="1">
        <f t="shared" si="311"/>
        <v>170.4818451490095</v>
      </c>
      <c r="J909" s="1">
        <f t="shared" si="312"/>
        <v>170.51839245836925</v>
      </c>
      <c r="K909" s="1">
        <f t="shared" si="313"/>
        <v>169.65022074281481</v>
      </c>
      <c r="L909">
        <v>-0.98799999999999999</v>
      </c>
      <c r="M909" s="1">
        <f t="shared" si="318"/>
        <v>0</v>
      </c>
      <c r="N909" s="1">
        <f t="shared" si="319"/>
        <v>169.93600000000001</v>
      </c>
      <c r="O909" s="1">
        <f t="shared" si="297"/>
        <v>196.78742642857145</v>
      </c>
      <c r="P909" s="1">
        <f t="shared" si="298"/>
        <v>273.29214071428567</v>
      </c>
      <c r="Q909" s="1">
        <f t="shared" si="299"/>
        <v>0.72006251593712545</v>
      </c>
      <c r="R909" s="1">
        <f t="shared" si="300"/>
        <v>41.862578206631085</v>
      </c>
      <c r="S909" s="1">
        <f t="shared" si="301"/>
        <v>41.862578206631085</v>
      </c>
      <c r="T909" s="1">
        <f t="shared" si="302"/>
        <v>7.6507681000329484</v>
      </c>
      <c r="U909" s="1">
        <f t="shared" si="303"/>
        <v>1</v>
      </c>
      <c r="V909" s="1">
        <f t="shared" si="304"/>
        <v>0.84400635486854747</v>
      </c>
      <c r="W909" s="1">
        <f t="shared" si="305"/>
        <v>0.64916288128865396</v>
      </c>
      <c r="X909" s="1" t="b">
        <f t="shared" si="314"/>
        <v>0</v>
      </c>
      <c r="Y909" s="1" t="b">
        <f t="shared" si="315"/>
        <v>0</v>
      </c>
      <c r="Z909" s="1" t="b">
        <f t="shared" si="316"/>
        <v>1</v>
      </c>
      <c r="AA909" s="1" t="b">
        <f t="shared" si="317"/>
        <v>0</v>
      </c>
      <c r="AB909" s="1" t="str">
        <f t="shared" si="306"/>
        <v/>
      </c>
      <c r="AC909" s="1" t="str">
        <f t="shared" si="307"/>
        <v/>
      </c>
      <c r="AD909" s="1">
        <f t="shared" si="308"/>
        <v>0</v>
      </c>
      <c r="AE909" s="1">
        <f t="shared" si="309"/>
        <v>0</v>
      </c>
      <c r="AF909" s="1">
        <f>SUM($AE$2:AE908)</f>
        <v>39.480000000000075</v>
      </c>
    </row>
    <row r="910" spans="1:32" x14ac:dyDescent="0.25">
      <c r="A910" t="s">
        <v>8</v>
      </c>
      <c r="B910" t="s">
        <v>916</v>
      </c>
      <c r="C910">
        <v>174.15</v>
      </c>
      <c r="D910">
        <v>175.16</v>
      </c>
      <c r="E910">
        <v>176.84</v>
      </c>
      <c r="F910">
        <v>173.37</v>
      </c>
      <c r="G910">
        <v>170620</v>
      </c>
      <c r="H910" s="1">
        <f t="shared" si="310"/>
        <v>172.78682660906549</v>
      </c>
      <c r="I910" s="1">
        <f t="shared" si="311"/>
        <v>171.36292257450478</v>
      </c>
      <c r="J910" s="1">
        <f t="shared" si="312"/>
        <v>170.59978446447877</v>
      </c>
      <c r="K910" s="1">
        <f t="shared" si="313"/>
        <v>170.52839395349699</v>
      </c>
      <c r="L910">
        <v>2.8540000000000001</v>
      </c>
      <c r="M910" s="1">
        <f t="shared" si="318"/>
        <v>486.03620000000006</v>
      </c>
      <c r="N910" s="1">
        <f t="shared" si="319"/>
        <v>0</v>
      </c>
      <c r="O910" s="1">
        <f t="shared" si="297"/>
        <v>196.78742642857145</v>
      </c>
      <c r="P910" s="1">
        <f t="shared" si="298"/>
        <v>221.28616571428569</v>
      </c>
      <c r="Q910" s="1">
        <f t="shared" si="299"/>
        <v>0.88928933172738034</v>
      </c>
      <c r="R910" s="1">
        <f t="shared" si="300"/>
        <v>47.070044634947557</v>
      </c>
      <c r="S910" s="1">
        <f t="shared" si="301"/>
        <v>47.070044634947557</v>
      </c>
      <c r="T910" s="1">
        <f t="shared" si="302"/>
        <v>7.6507681000329484</v>
      </c>
      <c r="U910" s="1">
        <f t="shared" si="303"/>
        <v>1</v>
      </c>
      <c r="V910" s="1">
        <f t="shared" si="304"/>
        <v>1</v>
      </c>
      <c r="W910" s="1">
        <f t="shared" si="305"/>
        <v>0.80316593113210077</v>
      </c>
      <c r="X910" s="1" t="b">
        <f t="shared" si="314"/>
        <v>1</v>
      </c>
      <c r="Y910" s="1" t="b">
        <f t="shared" si="315"/>
        <v>0</v>
      </c>
      <c r="Z910" s="1" t="b">
        <f t="shared" si="316"/>
        <v>1</v>
      </c>
      <c r="AA910" s="1" t="b">
        <f t="shared" si="317"/>
        <v>0</v>
      </c>
      <c r="AB910" s="1" t="str">
        <f t="shared" si="306"/>
        <v/>
      </c>
      <c r="AC910" s="1" t="str">
        <f t="shared" si="307"/>
        <v/>
      </c>
      <c r="AD910" s="1">
        <f t="shared" si="308"/>
        <v>0</v>
      </c>
      <c r="AE910" s="1">
        <f t="shared" si="309"/>
        <v>0</v>
      </c>
      <c r="AF910" s="1">
        <f>SUM($AE$2:AE909)</f>
        <v>39.480000000000075</v>
      </c>
    </row>
    <row r="911" spans="1:32" x14ac:dyDescent="0.25">
      <c r="A911" t="s">
        <v>8</v>
      </c>
      <c r="B911" t="s">
        <v>917</v>
      </c>
      <c r="C911">
        <v>174.25</v>
      </c>
      <c r="D911">
        <v>170.71</v>
      </c>
      <c r="E911">
        <v>174.37</v>
      </c>
      <c r="F911">
        <v>169.26</v>
      </c>
      <c r="G911">
        <v>132846</v>
      </c>
      <c r="H911" s="1">
        <f t="shared" si="310"/>
        <v>171.74841330453273</v>
      </c>
      <c r="I911" s="1">
        <f t="shared" si="311"/>
        <v>172.3714612872524</v>
      </c>
      <c r="J911" s="1">
        <f t="shared" si="312"/>
        <v>172.70538242831782</v>
      </c>
      <c r="K911" s="1">
        <f t="shared" si="313"/>
        <v>171.35642583246991</v>
      </c>
      <c r="L911">
        <v>-2.5409999999999999</v>
      </c>
      <c r="M911" s="1">
        <f t="shared" si="318"/>
        <v>0</v>
      </c>
      <c r="N911" s="1">
        <f t="shared" si="319"/>
        <v>445.08155999999997</v>
      </c>
      <c r="O911" s="1">
        <f t="shared" si="297"/>
        <v>231.50429785714286</v>
      </c>
      <c r="P911" s="1">
        <f t="shared" si="298"/>
        <v>211.43319285714284</v>
      </c>
      <c r="Q911" s="1">
        <f t="shared" si="299"/>
        <v>1.0949288270624626</v>
      </c>
      <c r="R911" s="1">
        <f t="shared" si="300"/>
        <v>52.265681435955344</v>
      </c>
      <c r="S911" s="1">
        <f t="shared" si="301"/>
        <v>52.265681435955344</v>
      </c>
      <c r="T911" s="1">
        <f t="shared" si="302"/>
        <v>7.6507681000329484</v>
      </c>
      <c r="U911" s="1">
        <f t="shared" si="303"/>
        <v>1</v>
      </c>
      <c r="V911" s="1">
        <f t="shared" si="304"/>
        <v>1</v>
      </c>
      <c r="W911" s="1">
        <f t="shared" si="305"/>
        <v>0.92200317743427374</v>
      </c>
      <c r="X911" s="1" t="b">
        <f t="shared" si="314"/>
        <v>0</v>
      </c>
      <c r="Y911" s="1" t="b">
        <f t="shared" si="315"/>
        <v>0</v>
      </c>
      <c r="Z911" s="1" t="b">
        <f t="shared" si="316"/>
        <v>1</v>
      </c>
      <c r="AA911" s="1" t="b">
        <f t="shared" si="317"/>
        <v>0</v>
      </c>
      <c r="AB911" s="1" t="str">
        <f t="shared" si="306"/>
        <v/>
      </c>
      <c r="AC911" s="1" t="str">
        <f t="shared" si="307"/>
        <v/>
      </c>
      <c r="AD911" s="1">
        <f t="shared" si="308"/>
        <v>0</v>
      </c>
      <c r="AE911" s="1">
        <f t="shared" si="309"/>
        <v>0</v>
      </c>
      <c r="AF911" s="1">
        <f>SUM($AE$2:AE910)</f>
        <v>39.480000000000075</v>
      </c>
    </row>
    <row r="912" spans="1:32" x14ac:dyDescent="0.25">
      <c r="A912" t="s">
        <v>8</v>
      </c>
      <c r="B912" t="s">
        <v>918</v>
      </c>
      <c r="C912">
        <v>167.3</v>
      </c>
      <c r="D912">
        <v>167.32</v>
      </c>
      <c r="E912">
        <v>169.04</v>
      </c>
      <c r="F912">
        <v>165.58</v>
      </c>
      <c r="G912">
        <v>124966</v>
      </c>
      <c r="H912" s="1">
        <f t="shared" si="310"/>
        <v>169.53420665226636</v>
      </c>
      <c r="I912" s="1">
        <f t="shared" si="311"/>
        <v>170.86273064362618</v>
      </c>
      <c r="J912" s="1">
        <f t="shared" si="312"/>
        <v>171.57475003768832</v>
      </c>
      <c r="K912" s="1">
        <f t="shared" si="313"/>
        <v>172.32119799086186</v>
      </c>
      <c r="L912">
        <v>-1.986</v>
      </c>
      <c r="M912" s="1">
        <f t="shared" si="318"/>
        <v>0</v>
      </c>
      <c r="N912" s="1">
        <f t="shared" si="319"/>
        <v>339.03005999999999</v>
      </c>
      <c r="O912" s="1">
        <f t="shared" si="297"/>
        <v>231.50429785714286</v>
      </c>
      <c r="P912" s="1">
        <f t="shared" si="298"/>
        <v>158.93327214285713</v>
      </c>
      <c r="Q912" s="1">
        <f t="shared" si="299"/>
        <v>1.4566131731627301</v>
      </c>
      <c r="R912" s="1">
        <f t="shared" si="300"/>
        <v>59.293550530278857</v>
      </c>
      <c r="S912" s="1">
        <f t="shared" si="301"/>
        <v>59.293550530278857</v>
      </c>
      <c r="T912" s="1">
        <f t="shared" si="302"/>
        <v>7.6507681000329484</v>
      </c>
      <c r="U912" s="1">
        <f t="shared" si="303"/>
        <v>1</v>
      </c>
      <c r="V912" s="1">
        <f t="shared" si="304"/>
        <v>1</v>
      </c>
      <c r="W912" s="1">
        <f t="shared" si="305"/>
        <v>1</v>
      </c>
      <c r="X912" s="1" t="b">
        <f t="shared" si="314"/>
        <v>0</v>
      </c>
      <c r="Y912" s="1" t="b">
        <f t="shared" si="315"/>
        <v>0</v>
      </c>
      <c r="Z912" s="1" t="b">
        <f t="shared" si="316"/>
        <v>0</v>
      </c>
      <c r="AA912" s="1" t="b">
        <f t="shared" si="317"/>
        <v>0</v>
      </c>
      <c r="AB912" s="1" t="str">
        <f t="shared" si="306"/>
        <v/>
      </c>
      <c r="AC912" s="1" t="str">
        <f t="shared" si="307"/>
        <v/>
      </c>
      <c r="AD912" s="1">
        <f t="shared" si="308"/>
        <v>0</v>
      </c>
      <c r="AE912" s="1">
        <f t="shared" si="309"/>
        <v>0</v>
      </c>
      <c r="AF912" s="1">
        <f>SUM($AE$2:AE911)</f>
        <v>39.480000000000075</v>
      </c>
    </row>
    <row r="913" spans="1:32" x14ac:dyDescent="0.25">
      <c r="A913" t="s">
        <v>8</v>
      </c>
      <c r="B913" t="s">
        <v>919</v>
      </c>
      <c r="C913">
        <v>171.2</v>
      </c>
      <c r="D913">
        <v>168.1</v>
      </c>
      <c r="E913">
        <v>171.64</v>
      </c>
      <c r="F913">
        <v>167.61</v>
      </c>
      <c r="G913">
        <v>111260</v>
      </c>
      <c r="H913" s="1">
        <f t="shared" si="310"/>
        <v>168.81710332613318</v>
      </c>
      <c r="I913" s="1">
        <f t="shared" si="311"/>
        <v>169.24736532181311</v>
      </c>
      <c r="J913" s="1">
        <f t="shared" si="312"/>
        <v>169.47796325413827</v>
      </c>
      <c r="K913" s="1">
        <f t="shared" si="313"/>
        <v>170.83524078647565</v>
      </c>
      <c r="L913">
        <v>0.46600000000000003</v>
      </c>
      <c r="M913" s="1">
        <f t="shared" si="318"/>
        <v>77.971119999999999</v>
      </c>
      <c r="N913" s="1">
        <f t="shared" si="319"/>
        <v>0</v>
      </c>
      <c r="O913" s="1">
        <f t="shared" si="297"/>
        <v>231.50429785714286</v>
      </c>
      <c r="P913" s="1">
        <f t="shared" si="298"/>
        <v>164.65205142857144</v>
      </c>
      <c r="Q913" s="1">
        <f t="shared" si="299"/>
        <v>1.4060213392334984</v>
      </c>
      <c r="R913" s="1">
        <f t="shared" si="300"/>
        <v>58.437608856845117</v>
      </c>
      <c r="S913" s="1">
        <f t="shared" si="301"/>
        <v>59.293550530278857</v>
      </c>
      <c r="T913" s="1">
        <f t="shared" si="302"/>
        <v>7.6507681000329484</v>
      </c>
      <c r="U913" s="1">
        <f t="shared" si="303"/>
        <v>0.98342572508385151</v>
      </c>
      <c r="V913" s="1">
        <f t="shared" si="304"/>
        <v>0.99171286254192581</v>
      </c>
      <c r="W913" s="1">
        <f t="shared" si="305"/>
        <v>0.99585643127096291</v>
      </c>
      <c r="X913" s="1" t="b">
        <f t="shared" si="314"/>
        <v>0</v>
      </c>
      <c r="Y913" s="1" t="b">
        <f t="shared" si="315"/>
        <v>0</v>
      </c>
      <c r="Z913" s="1" t="b">
        <f t="shared" si="316"/>
        <v>0</v>
      </c>
      <c r="AA913" s="1" t="b">
        <f t="shared" si="317"/>
        <v>1</v>
      </c>
      <c r="AB913" s="1" t="str">
        <f t="shared" si="306"/>
        <v/>
      </c>
      <c r="AC913" s="1" t="str">
        <f t="shared" si="307"/>
        <v/>
      </c>
      <c r="AD913" s="1">
        <f t="shared" si="308"/>
        <v>0</v>
      </c>
      <c r="AE913" s="1">
        <f t="shared" si="309"/>
        <v>0</v>
      </c>
      <c r="AF913" s="1">
        <f>SUM($AE$2:AE912)</f>
        <v>39.480000000000075</v>
      </c>
    </row>
    <row r="914" spans="1:32" x14ac:dyDescent="0.25">
      <c r="A914" t="s">
        <v>8</v>
      </c>
      <c r="B914" t="s">
        <v>920</v>
      </c>
      <c r="C914">
        <v>164.54</v>
      </c>
      <c r="D914">
        <v>165.41</v>
      </c>
      <c r="E914">
        <v>166.87</v>
      </c>
      <c r="F914">
        <v>163.02000000000001</v>
      </c>
      <c r="G914">
        <v>112009</v>
      </c>
      <c r="H914" s="1">
        <f t="shared" si="310"/>
        <v>167.11355166306657</v>
      </c>
      <c r="I914" s="1">
        <f t="shared" si="311"/>
        <v>168.13568266090655</v>
      </c>
      <c r="J914" s="1">
        <f t="shared" si="312"/>
        <v>168.68349143099073</v>
      </c>
      <c r="K914" s="1">
        <f t="shared" si="313"/>
        <v>169.20918258229258</v>
      </c>
      <c r="L914">
        <v>-1.6</v>
      </c>
      <c r="M914" s="1">
        <f t="shared" si="318"/>
        <v>0</v>
      </c>
      <c r="N914" s="1">
        <f t="shared" si="319"/>
        <v>268.95999999999998</v>
      </c>
      <c r="O914" s="1">
        <f t="shared" ref="O914:O977" si="320">(SUM(M901:M913)/14)</f>
        <v>214.92541499999999</v>
      </c>
      <c r="P914" s="1">
        <f t="shared" ref="P914:P977" si="321">(SUM(N901:N913)/14)</f>
        <v>164.65205142857144</v>
      </c>
      <c r="Q914" s="1">
        <f t="shared" ref="Q914:Q977" si="322">O914/P914</f>
        <v>1.3053309274633478</v>
      </c>
      <c r="R914" s="1">
        <f t="shared" ref="R914:R977" si="323">IF(P914=0,100,100-(100/(1+Q914)))</f>
        <v>56.622279773935013</v>
      </c>
      <c r="S914" s="1">
        <f t="shared" si="301"/>
        <v>59.293550530278857</v>
      </c>
      <c r="T914" s="1">
        <f t="shared" si="302"/>
        <v>7.6507681000329484</v>
      </c>
      <c r="U914" s="1">
        <f t="shared" si="303"/>
        <v>0.94827407373040096</v>
      </c>
      <c r="V914" s="1">
        <f t="shared" si="304"/>
        <v>0.96584989940712629</v>
      </c>
      <c r="W914" s="1">
        <f t="shared" si="305"/>
        <v>0.98292494970356314</v>
      </c>
      <c r="X914" s="1" t="b">
        <f t="shared" si="314"/>
        <v>0</v>
      </c>
      <c r="Y914" s="1" t="b">
        <f t="shared" si="315"/>
        <v>0</v>
      </c>
      <c r="Z914" s="1" t="b">
        <f t="shared" si="316"/>
        <v>0</v>
      </c>
      <c r="AA914" s="1" t="b">
        <f t="shared" si="317"/>
        <v>1</v>
      </c>
      <c r="AB914" s="1" t="str">
        <f t="shared" si="306"/>
        <v/>
      </c>
      <c r="AC914" s="1" t="str">
        <f t="shared" si="307"/>
        <v/>
      </c>
      <c r="AD914" s="1">
        <f t="shared" si="308"/>
        <v>0</v>
      </c>
      <c r="AE914" s="1">
        <f t="shared" si="309"/>
        <v>0</v>
      </c>
      <c r="AF914" s="1">
        <f>SUM($AE$2:AE913)</f>
        <v>39.480000000000075</v>
      </c>
    </row>
    <row r="915" spans="1:32" x14ac:dyDescent="0.25">
      <c r="A915" t="s">
        <v>8</v>
      </c>
      <c r="B915" t="s">
        <v>921</v>
      </c>
      <c r="C915">
        <v>162.86000000000001</v>
      </c>
      <c r="D915">
        <v>160.15</v>
      </c>
      <c r="E915">
        <v>163.07</v>
      </c>
      <c r="F915">
        <v>159.47999999999999</v>
      </c>
      <c r="G915">
        <v>139208</v>
      </c>
      <c r="H915" s="1">
        <f t="shared" si="310"/>
        <v>163.63177583153328</v>
      </c>
      <c r="I915" s="1">
        <f t="shared" si="311"/>
        <v>165.72084133045325</v>
      </c>
      <c r="J915" s="1">
        <f t="shared" si="312"/>
        <v>166.84047120569141</v>
      </c>
      <c r="K915" s="1">
        <f t="shared" si="313"/>
        <v>168.05622313194232</v>
      </c>
      <c r="L915">
        <v>-3.18</v>
      </c>
      <c r="M915" s="1">
        <f t="shared" si="318"/>
        <v>0</v>
      </c>
      <c r="N915" s="1">
        <f t="shared" si="319"/>
        <v>526.00380000000007</v>
      </c>
      <c r="O915" s="1">
        <f t="shared" si="320"/>
        <v>138.92810357142858</v>
      </c>
      <c r="P915" s="1">
        <f t="shared" si="321"/>
        <v>183.86348000000001</v>
      </c>
      <c r="Q915" s="1">
        <f t="shared" si="322"/>
        <v>0.75560466695957551</v>
      </c>
      <c r="R915" s="1">
        <f t="shared" si="323"/>
        <v>43.039568143103715</v>
      </c>
      <c r="S915" s="1">
        <f t="shared" si="301"/>
        <v>59.293550530278857</v>
      </c>
      <c r="T915" s="1">
        <f t="shared" si="302"/>
        <v>21.557398676329029</v>
      </c>
      <c r="U915" s="1">
        <f t="shared" si="303"/>
        <v>0.56927292294977749</v>
      </c>
      <c r="V915" s="1">
        <f t="shared" si="304"/>
        <v>0.75877349834008923</v>
      </c>
      <c r="W915" s="1">
        <f t="shared" si="305"/>
        <v>0.87524318044100746</v>
      </c>
      <c r="X915" s="1" t="b">
        <f t="shared" si="314"/>
        <v>0</v>
      </c>
      <c r="Y915" s="1" t="b">
        <f t="shared" si="315"/>
        <v>0</v>
      </c>
      <c r="Z915" s="1" t="b">
        <f t="shared" si="316"/>
        <v>0</v>
      </c>
      <c r="AA915" s="1" t="b">
        <f t="shared" si="317"/>
        <v>1</v>
      </c>
      <c r="AB915" s="1" t="str">
        <f t="shared" si="306"/>
        <v/>
      </c>
      <c r="AC915" s="1" t="str">
        <f t="shared" si="307"/>
        <v/>
      </c>
      <c r="AD915" s="1">
        <f t="shared" si="308"/>
        <v>0</v>
      </c>
      <c r="AE915" s="1">
        <f t="shared" si="309"/>
        <v>0</v>
      </c>
      <c r="AF915" s="1">
        <f>SUM($AE$2:AE914)</f>
        <v>39.480000000000075</v>
      </c>
    </row>
    <row r="916" spans="1:32" x14ac:dyDescent="0.25">
      <c r="A916" t="s">
        <v>8</v>
      </c>
      <c r="B916" t="s">
        <v>922</v>
      </c>
      <c r="C916">
        <v>157.94999999999999</v>
      </c>
      <c r="D916">
        <v>157.86000000000001</v>
      </c>
      <c r="E916">
        <v>158.03</v>
      </c>
      <c r="F916">
        <v>153.91999999999999</v>
      </c>
      <c r="G916">
        <v>230232</v>
      </c>
      <c r="H916" s="1">
        <f t="shared" si="310"/>
        <v>160.74588791576664</v>
      </c>
      <c r="I916" s="1">
        <f t="shared" si="311"/>
        <v>162.47742066522662</v>
      </c>
      <c r="J916" s="1">
        <f t="shared" si="312"/>
        <v>163.40543168127707</v>
      </c>
      <c r="K916" s="1">
        <f t="shared" si="313"/>
        <v>165.64262400378206</v>
      </c>
      <c r="L916">
        <v>-1.43</v>
      </c>
      <c r="M916" s="1">
        <f t="shared" si="318"/>
        <v>0</v>
      </c>
      <c r="N916" s="1">
        <f t="shared" si="319"/>
        <v>229.0145</v>
      </c>
      <c r="O916" s="1">
        <f t="shared" si="320"/>
        <v>138.92810357142858</v>
      </c>
      <c r="P916" s="1">
        <f t="shared" si="321"/>
        <v>202.86705142857141</v>
      </c>
      <c r="Q916" s="1">
        <f t="shared" si="322"/>
        <v>0.68482339834443029</v>
      </c>
      <c r="R916" s="1">
        <f t="shared" si="323"/>
        <v>40.646598273585411</v>
      </c>
      <c r="S916" s="1">
        <f t="shared" si="301"/>
        <v>59.293550530278857</v>
      </c>
      <c r="T916" s="1">
        <f t="shared" si="302"/>
        <v>21.557398676329029</v>
      </c>
      <c r="U916" s="1">
        <f t="shared" si="303"/>
        <v>0.50585973024322362</v>
      </c>
      <c r="V916" s="1">
        <f t="shared" si="304"/>
        <v>0.5375663265965005</v>
      </c>
      <c r="W916" s="1">
        <f t="shared" si="305"/>
        <v>0.75170811300181339</v>
      </c>
      <c r="X916" s="1" t="b">
        <f t="shared" si="314"/>
        <v>0</v>
      </c>
      <c r="Y916" s="1" t="b">
        <f t="shared" si="315"/>
        <v>0</v>
      </c>
      <c r="Z916" s="1" t="b">
        <f t="shared" si="316"/>
        <v>0</v>
      </c>
      <c r="AA916" s="1" t="b">
        <f t="shared" si="317"/>
        <v>1</v>
      </c>
      <c r="AB916" s="1" t="str">
        <f t="shared" si="306"/>
        <v/>
      </c>
      <c r="AC916" s="1" t="str">
        <f t="shared" si="307"/>
        <v/>
      </c>
      <c r="AD916" s="1">
        <f t="shared" si="308"/>
        <v>0</v>
      </c>
      <c r="AE916" s="1">
        <f t="shared" si="309"/>
        <v>0</v>
      </c>
      <c r="AF916" s="1">
        <f>SUM($AE$2:AE915)</f>
        <v>39.480000000000075</v>
      </c>
    </row>
    <row r="917" spans="1:32" x14ac:dyDescent="0.25">
      <c r="A917" t="s">
        <v>8</v>
      </c>
      <c r="B917" t="s">
        <v>923</v>
      </c>
      <c r="C917">
        <v>154.93</v>
      </c>
      <c r="D917">
        <v>156.26</v>
      </c>
      <c r="E917">
        <v>157.63999999999999</v>
      </c>
      <c r="F917">
        <v>153.66999999999999</v>
      </c>
      <c r="G917">
        <v>161632</v>
      </c>
      <c r="H917" s="1">
        <f t="shared" si="310"/>
        <v>158.5029439578833</v>
      </c>
      <c r="I917" s="1">
        <f t="shared" si="311"/>
        <v>159.84871033261334</v>
      </c>
      <c r="J917" s="1">
        <f t="shared" si="312"/>
        <v>160.56997074259934</v>
      </c>
      <c r="K917" s="1">
        <f t="shared" si="313"/>
        <v>162.41555578298556</v>
      </c>
      <c r="L917">
        <v>-1.014</v>
      </c>
      <c r="M917" s="1">
        <f t="shared" si="318"/>
        <v>0</v>
      </c>
      <c r="N917" s="1">
        <f t="shared" si="319"/>
        <v>160.07004000000001</v>
      </c>
      <c r="O917" s="1">
        <f t="shared" si="320"/>
        <v>138.92810357142858</v>
      </c>
      <c r="P917" s="1">
        <f t="shared" si="321"/>
        <v>191.64985142857145</v>
      </c>
      <c r="Q917" s="1">
        <f t="shared" si="322"/>
        <v>0.72490587671135009</v>
      </c>
      <c r="R917" s="1">
        <f t="shared" si="323"/>
        <v>42.025822191146581</v>
      </c>
      <c r="S917" s="1">
        <f t="shared" si="301"/>
        <v>59.293550530278857</v>
      </c>
      <c r="T917" s="1">
        <f t="shared" si="302"/>
        <v>21.557398676329029</v>
      </c>
      <c r="U917" s="1">
        <f t="shared" si="303"/>
        <v>0.5424088707835516</v>
      </c>
      <c r="V917" s="1">
        <f t="shared" si="304"/>
        <v>0.52413430051338761</v>
      </c>
      <c r="W917" s="1">
        <f t="shared" si="305"/>
        <v>0.64145389942673836</v>
      </c>
      <c r="X917" s="1" t="b">
        <f t="shared" si="314"/>
        <v>0</v>
      </c>
      <c r="Y917" s="1" t="b">
        <f t="shared" si="315"/>
        <v>0</v>
      </c>
      <c r="Z917" s="1" t="b">
        <f t="shared" si="316"/>
        <v>0</v>
      </c>
      <c r="AA917" s="1" t="b">
        <f t="shared" si="317"/>
        <v>1</v>
      </c>
      <c r="AB917" s="1" t="str">
        <f t="shared" si="306"/>
        <v/>
      </c>
      <c r="AC917" s="1" t="str">
        <f t="shared" si="307"/>
        <v/>
      </c>
      <c r="AD917" s="1">
        <f t="shared" si="308"/>
        <v>0</v>
      </c>
      <c r="AE917" s="1">
        <f t="shared" si="309"/>
        <v>0</v>
      </c>
      <c r="AF917" s="1">
        <f>SUM($AE$2:AE916)</f>
        <v>39.480000000000075</v>
      </c>
    </row>
    <row r="918" spans="1:32" x14ac:dyDescent="0.25">
      <c r="A918" t="s">
        <v>8</v>
      </c>
      <c r="B918" t="s">
        <v>924</v>
      </c>
      <c r="C918">
        <v>158.47999999999999</v>
      </c>
      <c r="D918">
        <v>160.05000000000001</v>
      </c>
      <c r="E918">
        <v>160.38</v>
      </c>
      <c r="F918">
        <v>158.09</v>
      </c>
      <c r="G918">
        <v>161511</v>
      </c>
      <c r="H918" s="1">
        <f t="shared" si="310"/>
        <v>159.27647197894166</v>
      </c>
      <c r="I918" s="1">
        <f t="shared" si="311"/>
        <v>158.81235516630665</v>
      </c>
      <c r="J918" s="1">
        <f t="shared" si="312"/>
        <v>158.56361282228005</v>
      </c>
      <c r="K918" s="1">
        <f t="shared" si="313"/>
        <v>159.8507132148759</v>
      </c>
      <c r="L918">
        <v>2.4249999999999998</v>
      </c>
      <c r="M918" s="1">
        <f t="shared" si="318"/>
        <v>378.93049999999994</v>
      </c>
      <c r="N918" s="1">
        <f t="shared" si="319"/>
        <v>0</v>
      </c>
      <c r="O918" s="1">
        <f t="shared" si="320"/>
        <v>138.92810357142858</v>
      </c>
      <c r="P918" s="1">
        <f t="shared" si="321"/>
        <v>161.8678485714286</v>
      </c>
      <c r="Q918" s="1">
        <f t="shared" si="322"/>
        <v>0.85828102861404731</v>
      </c>
      <c r="R918" s="1">
        <f t="shared" si="323"/>
        <v>46.186826179578176</v>
      </c>
      <c r="S918" s="1">
        <f t="shared" si="301"/>
        <v>59.293550530278857</v>
      </c>
      <c r="T918" s="1">
        <f t="shared" si="302"/>
        <v>21.557398676329029</v>
      </c>
      <c r="U918" s="1">
        <f t="shared" si="303"/>
        <v>0.65267459169054609</v>
      </c>
      <c r="V918" s="1">
        <f t="shared" si="304"/>
        <v>0.59754173123704879</v>
      </c>
      <c r="W918" s="1">
        <f t="shared" si="305"/>
        <v>0.56755402891677464</v>
      </c>
      <c r="X918" s="1" t="b">
        <f t="shared" si="314"/>
        <v>0</v>
      </c>
      <c r="Y918" s="1" t="b">
        <f t="shared" si="315"/>
        <v>0</v>
      </c>
      <c r="Z918" s="1" t="b">
        <f t="shared" si="316"/>
        <v>1</v>
      </c>
      <c r="AA918" s="1" t="b">
        <f t="shared" si="317"/>
        <v>0</v>
      </c>
      <c r="AB918" s="1" t="str">
        <f t="shared" si="306"/>
        <v/>
      </c>
      <c r="AC918" s="1" t="str">
        <f t="shared" si="307"/>
        <v/>
      </c>
      <c r="AD918" s="1">
        <f t="shared" si="308"/>
        <v>0</v>
      </c>
      <c r="AE918" s="1">
        <f t="shared" si="309"/>
        <v>0</v>
      </c>
      <c r="AF918" s="1">
        <f>SUM($AE$2:AE917)</f>
        <v>39.480000000000075</v>
      </c>
    </row>
    <row r="919" spans="1:32" x14ac:dyDescent="0.25">
      <c r="A919" t="s">
        <v>8</v>
      </c>
      <c r="B919" t="s">
        <v>925</v>
      </c>
      <c r="C919">
        <v>154.4</v>
      </c>
      <c r="D919">
        <v>151.49</v>
      </c>
      <c r="E919">
        <v>155.13999999999999</v>
      </c>
      <c r="F919">
        <v>149.09</v>
      </c>
      <c r="G919">
        <v>256234</v>
      </c>
      <c r="H919" s="1">
        <f t="shared" si="310"/>
        <v>155.38323598947085</v>
      </c>
      <c r="I919" s="1">
        <f t="shared" si="311"/>
        <v>157.71917758315334</v>
      </c>
      <c r="J919" s="1">
        <f t="shared" si="312"/>
        <v>158.97112013663022</v>
      </c>
      <c r="K919" s="1">
        <f t="shared" si="313"/>
        <v>158.73949591092051</v>
      </c>
      <c r="L919">
        <v>-5.3479999999999999</v>
      </c>
      <c r="M919" s="1">
        <f t="shared" si="318"/>
        <v>0</v>
      </c>
      <c r="N919" s="1">
        <f t="shared" si="319"/>
        <v>855.94740000000002</v>
      </c>
      <c r="O919" s="1">
        <f t="shared" si="320"/>
        <v>145.855785</v>
      </c>
      <c r="P919" s="1">
        <f t="shared" si="321"/>
        <v>161.8678485714286</v>
      </c>
      <c r="Q919" s="1">
        <f t="shared" si="322"/>
        <v>0.90107940698079492</v>
      </c>
      <c r="R919" s="1">
        <f t="shared" si="323"/>
        <v>47.398304545934089</v>
      </c>
      <c r="S919" s="1">
        <f t="shared" si="301"/>
        <v>59.293550530278857</v>
      </c>
      <c r="T919" s="1">
        <f t="shared" si="302"/>
        <v>25.209422589459436</v>
      </c>
      <c r="U919" s="1">
        <f t="shared" si="303"/>
        <v>0.65100336423456129</v>
      </c>
      <c r="V919" s="1">
        <f t="shared" si="304"/>
        <v>0.65183897796255375</v>
      </c>
      <c r="W919" s="1">
        <f t="shared" si="305"/>
        <v>0.58798663923797068</v>
      </c>
      <c r="X919" s="1" t="b">
        <f t="shared" si="314"/>
        <v>0</v>
      </c>
      <c r="Y919" s="1" t="b">
        <f t="shared" si="315"/>
        <v>0</v>
      </c>
      <c r="Z919" s="1" t="b">
        <f t="shared" si="316"/>
        <v>1</v>
      </c>
      <c r="AA919" s="1" t="b">
        <f t="shared" si="317"/>
        <v>0</v>
      </c>
      <c r="AB919" s="1" t="str">
        <f t="shared" si="306"/>
        <v/>
      </c>
      <c r="AC919" s="1" t="str">
        <f t="shared" si="307"/>
        <v/>
      </c>
      <c r="AD919" s="1">
        <f t="shared" si="308"/>
        <v>0</v>
      </c>
      <c r="AE919" s="1">
        <f t="shared" si="309"/>
        <v>0</v>
      </c>
      <c r="AF919" s="1">
        <f>SUM($AE$2:AE918)</f>
        <v>39.480000000000075</v>
      </c>
    </row>
    <row r="920" spans="1:32" x14ac:dyDescent="0.25">
      <c r="A920" t="s">
        <v>8</v>
      </c>
      <c r="B920" t="s">
        <v>926</v>
      </c>
      <c r="C920">
        <v>151.58000000000001</v>
      </c>
      <c r="D920">
        <v>150.18</v>
      </c>
      <c r="E920">
        <v>152.58000000000001</v>
      </c>
      <c r="F920">
        <v>149.57</v>
      </c>
      <c r="G920">
        <v>140266</v>
      </c>
      <c r="H920" s="1">
        <f t="shared" si="310"/>
        <v>152.78161799473543</v>
      </c>
      <c r="I920" s="1">
        <f t="shared" si="311"/>
        <v>154.3425887915767</v>
      </c>
      <c r="J920" s="1">
        <f t="shared" si="312"/>
        <v>155.17918751929551</v>
      </c>
      <c r="K920" s="1">
        <f t="shared" si="313"/>
        <v>157.64416089078364</v>
      </c>
      <c r="L920">
        <v>-0.86499999999999999</v>
      </c>
      <c r="M920" s="1">
        <f t="shared" si="318"/>
        <v>0</v>
      </c>
      <c r="N920" s="1">
        <f t="shared" si="319"/>
        <v>131.03885</v>
      </c>
      <c r="O920" s="1">
        <f t="shared" si="320"/>
        <v>112.28493928571427</v>
      </c>
      <c r="P920" s="1">
        <f t="shared" si="321"/>
        <v>223.00694857142861</v>
      </c>
      <c r="Q920" s="1">
        <f t="shared" si="322"/>
        <v>0.50350421816452806</v>
      </c>
      <c r="R920" s="1">
        <f t="shared" si="323"/>
        <v>33.488713372497486</v>
      </c>
      <c r="S920" s="1">
        <f t="shared" si="301"/>
        <v>59.293550530278857</v>
      </c>
      <c r="T920" s="1">
        <f t="shared" si="302"/>
        <v>31.641545622715284</v>
      </c>
      <c r="U920" s="1">
        <f t="shared" si="303"/>
        <v>6.680049985369961E-2</v>
      </c>
      <c r="V920" s="1">
        <f t="shared" si="304"/>
        <v>0.35890193204413046</v>
      </c>
      <c r="W920" s="1">
        <f t="shared" si="305"/>
        <v>0.47822183164058962</v>
      </c>
      <c r="X920" s="1" t="b">
        <f t="shared" si="314"/>
        <v>0</v>
      </c>
      <c r="Y920" s="1" t="b">
        <f t="shared" si="315"/>
        <v>1</v>
      </c>
      <c r="Z920" s="1" t="b">
        <f t="shared" si="316"/>
        <v>0</v>
      </c>
      <c r="AA920" s="1" t="b">
        <f t="shared" si="317"/>
        <v>1</v>
      </c>
      <c r="AB920" s="1" t="str">
        <f t="shared" si="306"/>
        <v/>
      </c>
      <c r="AC920" s="1" t="str">
        <f t="shared" si="307"/>
        <v/>
      </c>
      <c r="AD920" s="1">
        <f t="shared" si="308"/>
        <v>0</v>
      </c>
      <c r="AE920" s="1">
        <f t="shared" si="309"/>
        <v>0</v>
      </c>
      <c r="AF920" s="1">
        <f>SUM($AE$2:AE919)</f>
        <v>39.480000000000075</v>
      </c>
    </row>
    <row r="921" spans="1:32" x14ac:dyDescent="0.25">
      <c r="A921" t="s">
        <v>8</v>
      </c>
      <c r="B921" t="s">
        <v>927</v>
      </c>
      <c r="C921">
        <v>151.47</v>
      </c>
      <c r="D921">
        <v>151.88999999999999</v>
      </c>
      <c r="E921">
        <v>154</v>
      </c>
      <c r="F921">
        <v>151.02000000000001</v>
      </c>
      <c r="G921">
        <v>145543</v>
      </c>
      <c r="H921" s="1">
        <f t="shared" si="310"/>
        <v>152.33580899736771</v>
      </c>
      <c r="I921" s="1">
        <f t="shared" si="311"/>
        <v>152.60329439578834</v>
      </c>
      <c r="J921" s="1">
        <f t="shared" si="312"/>
        <v>152.74665258317719</v>
      </c>
      <c r="K921" s="1">
        <f t="shared" si="313"/>
        <v>154.3181849230038</v>
      </c>
      <c r="L921">
        <v>1.139</v>
      </c>
      <c r="M921" s="1">
        <f t="shared" si="318"/>
        <v>171.05502000000001</v>
      </c>
      <c r="N921" s="1">
        <f t="shared" si="319"/>
        <v>0</v>
      </c>
      <c r="O921" s="1">
        <f t="shared" si="320"/>
        <v>67.352701428571422</v>
      </c>
      <c r="P921" s="1">
        <f t="shared" si="321"/>
        <v>232.36686642857146</v>
      </c>
      <c r="Q921" s="1">
        <f t="shared" si="322"/>
        <v>0.28985501445953932</v>
      </c>
      <c r="R921" s="1">
        <f t="shared" si="323"/>
        <v>22.471906625954475</v>
      </c>
      <c r="S921" s="1">
        <f t="shared" si="301"/>
        <v>59.293550530278857</v>
      </c>
      <c r="T921" s="1">
        <f t="shared" si="302"/>
        <v>22.471906625954475</v>
      </c>
      <c r="U921" s="1">
        <f t="shared" si="303"/>
        <v>0</v>
      </c>
      <c r="V921" s="1">
        <f t="shared" si="304"/>
        <v>3.3400249926849805E-2</v>
      </c>
      <c r="W921" s="1">
        <f t="shared" si="305"/>
        <v>0.34261961394470175</v>
      </c>
      <c r="X921" s="1" t="b">
        <f t="shared" si="314"/>
        <v>0</v>
      </c>
      <c r="Y921" s="1" t="b">
        <f t="shared" si="315"/>
        <v>1</v>
      </c>
      <c r="Z921" s="1" t="b">
        <f t="shared" si="316"/>
        <v>0</v>
      </c>
      <c r="AA921" s="1" t="b">
        <f t="shared" si="317"/>
        <v>1</v>
      </c>
      <c r="AB921" s="1" t="str">
        <f t="shared" si="306"/>
        <v/>
      </c>
      <c r="AC921" s="1" t="str">
        <f t="shared" si="307"/>
        <v/>
      </c>
      <c r="AD921" s="1">
        <f t="shared" si="308"/>
        <v>0</v>
      </c>
      <c r="AE921" s="1">
        <f t="shared" si="309"/>
        <v>0</v>
      </c>
      <c r="AF921" s="1">
        <f>SUM($AE$2:AE920)</f>
        <v>39.480000000000075</v>
      </c>
    </row>
    <row r="922" spans="1:32" x14ac:dyDescent="0.25">
      <c r="A922" t="s">
        <v>8</v>
      </c>
      <c r="B922" t="s">
        <v>928</v>
      </c>
      <c r="C922">
        <v>152.58000000000001</v>
      </c>
      <c r="D922">
        <v>151.19</v>
      </c>
      <c r="E922">
        <v>152.68</v>
      </c>
      <c r="F922">
        <v>149.61000000000001</v>
      </c>
      <c r="G922">
        <v>165484</v>
      </c>
      <c r="H922" s="1">
        <f t="shared" si="310"/>
        <v>151.76290449868384</v>
      </c>
      <c r="I922" s="1">
        <f t="shared" si="311"/>
        <v>152.10664719789418</v>
      </c>
      <c r="J922" s="1">
        <f t="shared" si="312"/>
        <v>152.29087531119643</v>
      </c>
      <c r="K922" s="1">
        <f t="shared" si="313"/>
        <v>152.5892317649845</v>
      </c>
      <c r="L922">
        <v>-0.46100000000000002</v>
      </c>
      <c r="M922" s="1">
        <f t="shared" si="318"/>
        <v>0</v>
      </c>
      <c r="N922" s="1">
        <f t="shared" si="319"/>
        <v>70.021289999999993</v>
      </c>
      <c r="O922" s="1">
        <f t="shared" si="320"/>
        <v>79.570917142857141</v>
      </c>
      <c r="P922" s="1">
        <f t="shared" si="321"/>
        <v>223.22015785714285</v>
      </c>
      <c r="Q922" s="1">
        <f t="shared" si="322"/>
        <v>0.35646833111631965</v>
      </c>
      <c r="R922" s="1">
        <f t="shared" si="323"/>
        <v>26.279148796858408</v>
      </c>
      <c r="S922" s="1">
        <f t="shared" si="301"/>
        <v>59.293550530278857</v>
      </c>
      <c r="T922" s="1">
        <f t="shared" si="302"/>
        <v>22.471906625954475</v>
      </c>
      <c r="U922" s="1">
        <f t="shared" si="303"/>
        <v>0.10339685487145797</v>
      </c>
      <c r="V922" s="1">
        <f t="shared" si="304"/>
        <v>5.1698427435728986E-2</v>
      </c>
      <c r="W922" s="1">
        <f t="shared" si="305"/>
        <v>0.20530017973992973</v>
      </c>
      <c r="X922" s="1" t="b">
        <f t="shared" si="314"/>
        <v>0</v>
      </c>
      <c r="Y922" s="1" t="b">
        <f t="shared" si="315"/>
        <v>1</v>
      </c>
      <c r="Z922" s="1" t="b">
        <f t="shared" si="316"/>
        <v>0</v>
      </c>
      <c r="AA922" s="1" t="b">
        <f t="shared" si="317"/>
        <v>1</v>
      </c>
      <c r="AB922" s="1" t="str">
        <f t="shared" si="306"/>
        <v/>
      </c>
      <c r="AC922" s="1" t="str">
        <f t="shared" si="307"/>
        <v/>
      </c>
      <c r="AD922" s="1">
        <f t="shared" si="308"/>
        <v>0</v>
      </c>
      <c r="AE922" s="1">
        <f t="shared" si="309"/>
        <v>0</v>
      </c>
      <c r="AF922" s="1">
        <f>SUM($AE$2:AE921)</f>
        <v>39.480000000000075</v>
      </c>
    </row>
    <row r="923" spans="1:32" x14ac:dyDescent="0.25">
      <c r="A923" t="s">
        <v>8</v>
      </c>
      <c r="B923" t="s">
        <v>929</v>
      </c>
      <c r="C923">
        <v>147.71</v>
      </c>
      <c r="D923">
        <v>145.08000000000001</v>
      </c>
      <c r="E923">
        <v>148</v>
      </c>
      <c r="F923">
        <v>144.57</v>
      </c>
      <c r="G923">
        <v>241084</v>
      </c>
      <c r="H923" s="1">
        <f t="shared" si="310"/>
        <v>148.42145224934194</v>
      </c>
      <c r="I923" s="1">
        <f t="shared" si="311"/>
        <v>150.42632359894708</v>
      </c>
      <c r="J923" s="1">
        <f t="shared" si="312"/>
        <v>151.50082981246095</v>
      </c>
      <c r="K923" s="1">
        <f t="shared" si="313"/>
        <v>152.03673031035297</v>
      </c>
      <c r="L923">
        <v>-4.0410000000000004</v>
      </c>
      <c r="M923" s="1">
        <f t="shared" si="318"/>
        <v>0</v>
      </c>
      <c r="N923" s="1">
        <f t="shared" si="319"/>
        <v>610.95879000000002</v>
      </c>
      <c r="O923" s="1">
        <f t="shared" si="320"/>
        <v>79.570917142857141</v>
      </c>
      <c r="P923" s="1">
        <f t="shared" si="321"/>
        <v>216.08339285714285</v>
      </c>
      <c r="Q923" s="1">
        <f t="shared" si="322"/>
        <v>0.3682417056245646</v>
      </c>
      <c r="R923" s="1">
        <f t="shared" si="323"/>
        <v>26.913498113001339</v>
      </c>
      <c r="S923" s="1">
        <f t="shared" si="301"/>
        <v>59.293550530278857</v>
      </c>
      <c r="T923" s="1">
        <f t="shared" si="302"/>
        <v>22.471906625954475</v>
      </c>
      <c r="U923" s="1">
        <f t="shared" si="303"/>
        <v>0.12062447560971708</v>
      </c>
      <c r="V923" s="1">
        <f t="shared" si="304"/>
        <v>0.11201066524058753</v>
      </c>
      <c r="W923" s="1">
        <f t="shared" si="305"/>
        <v>7.2705457583718658E-2</v>
      </c>
      <c r="X923" s="1" t="b">
        <f t="shared" si="314"/>
        <v>0</v>
      </c>
      <c r="Y923" s="1" t="b">
        <f t="shared" si="315"/>
        <v>1</v>
      </c>
      <c r="Z923" s="1" t="b">
        <f t="shared" si="316"/>
        <v>1</v>
      </c>
      <c r="AA923" s="1" t="b">
        <f t="shared" si="317"/>
        <v>0</v>
      </c>
      <c r="AB923" s="1" t="str">
        <f t="shared" si="306"/>
        <v/>
      </c>
      <c r="AC923" s="1" t="str">
        <f t="shared" si="307"/>
        <v/>
      </c>
      <c r="AD923" s="1">
        <f t="shared" si="308"/>
        <v>0</v>
      </c>
      <c r="AE923" s="1">
        <f t="shared" si="309"/>
        <v>0</v>
      </c>
      <c r="AF923" s="1">
        <f>SUM($AE$2:AE922)</f>
        <v>39.480000000000075</v>
      </c>
    </row>
    <row r="924" spans="1:32" x14ac:dyDescent="0.25">
      <c r="A924" t="s">
        <v>8</v>
      </c>
      <c r="B924" t="s">
        <v>930</v>
      </c>
      <c r="C924">
        <v>144.91999999999999</v>
      </c>
      <c r="D924">
        <v>150.18</v>
      </c>
      <c r="E924">
        <v>150.99</v>
      </c>
      <c r="F924">
        <v>144.44</v>
      </c>
      <c r="G924">
        <v>182630</v>
      </c>
      <c r="H924" s="1">
        <f t="shared" si="310"/>
        <v>149.30072612467097</v>
      </c>
      <c r="I924" s="1">
        <f t="shared" si="311"/>
        <v>148.77316179947354</v>
      </c>
      <c r="J924" s="1">
        <f t="shared" si="312"/>
        <v>148.49041490623048</v>
      </c>
      <c r="K924" s="1">
        <f t="shared" si="313"/>
        <v>150.42387261786303</v>
      </c>
      <c r="L924">
        <v>3.5150000000000001</v>
      </c>
      <c r="M924" s="1">
        <f t="shared" si="318"/>
        <v>509.95620000000008</v>
      </c>
      <c r="N924" s="1">
        <f t="shared" si="319"/>
        <v>0</v>
      </c>
      <c r="O924" s="1">
        <f t="shared" si="320"/>
        <v>44.854045714285704</v>
      </c>
      <c r="P924" s="1">
        <f t="shared" si="321"/>
        <v>259.72330642857145</v>
      </c>
      <c r="Q924" s="1">
        <f t="shared" si="322"/>
        <v>0.1726993481296272</v>
      </c>
      <c r="R924" s="1">
        <f t="shared" si="323"/>
        <v>14.726651669506808</v>
      </c>
      <c r="S924" s="1">
        <f t="shared" si="301"/>
        <v>59.293550530278857</v>
      </c>
      <c r="T924" s="1">
        <f t="shared" si="302"/>
        <v>14.726651669506808</v>
      </c>
      <c r="U924" s="1">
        <f t="shared" si="303"/>
        <v>0</v>
      </c>
      <c r="V924" s="1">
        <f t="shared" si="304"/>
        <v>6.0312237804858539E-2</v>
      </c>
      <c r="W924" s="1">
        <f t="shared" si="305"/>
        <v>5.6005332620293766E-2</v>
      </c>
      <c r="X924" s="1" t="b">
        <f t="shared" si="314"/>
        <v>0</v>
      </c>
      <c r="Y924" s="1" t="b">
        <f t="shared" si="315"/>
        <v>1</v>
      </c>
      <c r="Z924" s="1" t="b">
        <f t="shared" si="316"/>
        <v>1</v>
      </c>
      <c r="AA924" s="1" t="b">
        <f t="shared" si="317"/>
        <v>0</v>
      </c>
      <c r="AB924" s="1" t="str">
        <f t="shared" si="306"/>
        <v/>
      </c>
      <c r="AC924" s="1" t="str">
        <f t="shared" si="307"/>
        <v/>
      </c>
      <c r="AD924" s="1">
        <f t="shared" si="308"/>
        <v>0</v>
      </c>
      <c r="AE924" s="1">
        <f t="shared" si="309"/>
        <v>0</v>
      </c>
      <c r="AF924" s="1">
        <f>SUM($AE$2:AE923)</f>
        <v>39.480000000000075</v>
      </c>
    </row>
    <row r="925" spans="1:32" x14ac:dyDescent="0.25">
      <c r="A925" t="s">
        <v>8</v>
      </c>
      <c r="B925" t="s">
        <v>931</v>
      </c>
      <c r="C925">
        <v>152.16</v>
      </c>
      <c r="D925">
        <v>152.38999999999999</v>
      </c>
      <c r="E925">
        <v>153.72999999999999</v>
      </c>
      <c r="F925">
        <v>148.86000000000001</v>
      </c>
      <c r="G925">
        <v>186723</v>
      </c>
      <c r="H925" s="1">
        <f t="shared" si="310"/>
        <v>150.84536306233548</v>
      </c>
      <c r="I925" s="1">
        <f t="shared" si="311"/>
        <v>149.91858089973678</v>
      </c>
      <c r="J925" s="1">
        <f t="shared" si="312"/>
        <v>149.4218741197819</v>
      </c>
      <c r="K925" s="1">
        <f t="shared" si="313"/>
        <v>148.80915023927977</v>
      </c>
      <c r="L925">
        <v>1.472</v>
      </c>
      <c r="M925" s="1">
        <f t="shared" si="318"/>
        <v>221.06496000000001</v>
      </c>
      <c r="N925" s="1">
        <f t="shared" si="319"/>
        <v>0</v>
      </c>
      <c r="O925" s="1">
        <f t="shared" si="320"/>
        <v>81.279488571428573</v>
      </c>
      <c r="P925" s="1">
        <f t="shared" si="321"/>
        <v>227.93176642857148</v>
      </c>
      <c r="Q925" s="1">
        <f t="shared" si="322"/>
        <v>0.35659570337642987</v>
      </c>
      <c r="R925" s="1">
        <f t="shared" si="323"/>
        <v>26.286070528522188</v>
      </c>
      <c r="S925" s="1">
        <f t="shared" si="301"/>
        <v>59.293550530278857</v>
      </c>
      <c r="T925" s="1">
        <f t="shared" si="302"/>
        <v>14.726651669506808</v>
      </c>
      <c r="U925" s="1">
        <f t="shared" si="303"/>
        <v>0.25937229545917595</v>
      </c>
      <c r="V925" s="1">
        <f t="shared" si="304"/>
        <v>0.12968614772958797</v>
      </c>
      <c r="W925" s="1">
        <f t="shared" si="305"/>
        <v>0.12084840648508775</v>
      </c>
      <c r="X925" s="1" t="b">
        <f t="shared" si="314"/>
        <v>1</v>
      </c>
      <c r="Y925" s="1" t="b">
        <f t="shared" si="315"/>
        <v>1</v>
      </c>
      <c r="Z925" s="1" t="b">
        <f t="shared" si="316"/>
        <v>1</v>
      </c>
      <c r="AA925" s="1" t="b">
        <f t="shared" si="317"/>
        <v>0</v>
      </c>
      <c r="AB925" s="1" t="str">
        <f t="shared" si="306"/>
        <v>Buy</v>
      </c>
      <c r="AC925" s="1" t="str">
        <f t="shared" si="307"/>
        <v/>
      </c>
      <c r="AD925" s="1">
        <f t="shared" si="308"/>
        <v>1</v>
      </c>
      <c r="AE925" s="1">
        <f t="shared" si="309"/>
        <v>-150.18</v>
      </c>
      <c r="AF925" s="1">
        <f>SUM($AE$2:AE924)</f>
        <v>39.480000000000075</v>
      </c>
    </row>
    <row r="926" spans="1:32" x14ac:dyDescent="0.25">
      <c r="A926" t="s">
        <v>8</v>
      </c>
      <c r="B926" t="s">
        <v>932</v>
      </c>
      <c r="C926">
        <v>150.46</v>
      </c>
      <c r="D926">
        <v>147.58000000000001</v>
      </c>
      <c r="E926">
        <v>152.1</v>
      </c>
      <c r="F926">
        <v>147.47999999999999</v>
      </c>
      <c r="G926">
        <v>126260</v>
      </c>
      <c r="H926" s="1">
        <f t="shared" si="310"/>
        <v>149.21268153116773</v>
      </c>
      <c r="I926" s="1">
        <f t="shared" si="311"/>
        <v>150.19229044986838</v>
      </c>
      <c r="J926" s="1">
        <f t="shared" si="312"/>
        <v>150.71730960891057</v>
      </c>
      <c r="K926" s="1">
        <f t="shared" si="313"/>
        <v>149.89531143804788</v>
      </c>
      <c r="L926">
        <v>-3.1560000000000001</v>
      </c>
      <c r="M926" s="1">
        <f t="shared" si="318"/>
        <v>0</v>
      </c>
      <c r="N926" s="1">
        <f t="shared" si="319"/>
        <v>480.94283999999999</v>
      </c>
      <c r="O926" s="1">
        <f t="shared" si="320"/>
        <v>97.069842857142845</v>
      </c>
      <c r="P926" s="1">
        <f t="shared" si="321"/>
        <v>203.7153335714286</v>
      </c>
      <c r="Q926" s="1">
        <f t="shared" si="322"/>
        <v>0.47649747888568877</v>
      </c>
      <c r="R926" s="1">
        <f t="shared" si="323"/>
        <v>32.272149847848098</v>
      </c>
      <c r="S926" s="1">
        <f t="shared" si="301"/>
        <v>58.437608856845117</v>
      </c>
      <c r="T926" s="1">
        <f t="shared" si="302"/>
        <v>14.726651669506808</v>
      </c>
      <c r="U926" s="1">
        <f t="shared" si="303"/>
        <v>0.40139816895667685</v>
      </c>
      <c r="V926" s="1">
        <f t="shared" si="304"/>
        <v>0.33038523220792637</v>
      </c>
      <c r="W926" s="1">
        <f t="shared" si="305"/>
        <v>0.19534873500639247</v>
      </c>
      <c r="X926" s="1" t="b">
        <f t="shared" si="314"/>
        <v>0</v>
      </c>
      <c r="Y926" s="1" t="b">
        <f t="shared" si="315"/>
        <v>0</v>
      </c>
      <c r="Z926" s="1" t="b">
        <f t="shared" si="316"/>
        <v>1</v>
      </c>
      <c r="AA926" s="1" t="b">
        <f t="shared" si="317"/>
        <v>0</v>
      </c>
      <c r="AB926" s="1" t="str">
        <f t="shared" si="306"/>
        <v/>
      </c>
      <c r="AC926" s="1" t="str">
        <f t="shared" si="307"/>
        <v/>
      </c>
      <c r="AD926" s="1">
        <f t="shared" si="308"/>
        <v>1</v>
      </c>
      <c r="AE926" s="1">
        <f t="shared" si="309"/>
        <v>0</v>
      </c>
      <c r="AF926" s="1">
        <f>SUM($AE$2:AE925)</f>
        <v>-110.69999999999993</v>
      </c>
    </row>
    <row r="927" spans="1:32" x14ac:dyDescent="0.25">
      <c r="A927" t="s">
        <v>8</v>
      </c>
      <c r="B927" t="s">
        <v>933</v>
      </c>
      <c r="C927">
        <v>147.03</v>
      </c>
      <c r="D927">
        <v>148.05000000000001</v>
      </c>
      <c r="E927">
        <v>149.58000000000001</v>
      </c>
      <c r="F927">
        <v>146.86000000000001</v>
      </c>
      <c r="G927">
        <v>98725</v>
      </c>
      <c r="H927" s="1">
        <f t="shared" si="310"/>
        <v>148.63134076558387</v>
      </c>
      <c r="I927" s="1">
        <f t="shared" si="311"/>
        <v>148.9801452249342</v>
      </c>
      <c r="J927" s="1">
        <f t="shared" si="312"/>
        <v>149.16708617700431</v>
      </c>
      <c r="K927" s="1">
        <f t="shared" si="313"/>
        <v>150.17097412698413</v>
      </c>
      <c r="L927">
        <v>0.318</v>
      </c>
      <c r="M927" s="1">
        <f t="shared" si="318"/>
        <v>46.930440000000004</v>
      </c>
      <c r="N927" s="1">
        <f t="shared" si="319"/>
        <v>0</v>
      </c>
      <c r="O927" s="1">
        <f t="shared" si="320"/>
        <v>91.500477142857136</v>
      </c>
      <c r="P927" s="1">
        <f t="shared" si="321"/>
        <v>238.06839357142863</v>
      </c>
      <c r="Q927" s="1">
        <f t="shared" si="322"/>
        <v>0.38434533778379898</v>
      </c>
      <c r="R927" s="1">
        <f t="shared" si="323"/>
        <v>27.763689253947149</v>
      </c>
      <c r="S927" s="1">
        <f t="shared" ref="S927:S990" si="324">MAX(R914:R927)</f>
        <v>56.622279773935013</v>
      </c>
      <c r="T927" s="1">
        <f t="shared" ref="T927:T990" si="325">MIN(R914:R927)</f>
        <v>14.726651669506808</v>
      </c>
      <c r="U927" s="1">
        <f t="shared" ref="U927:U990" si="326">(R927-T927)/(S927-T927)</f>
        <v>0.31117895050873762</v>
      </c>
      <c r="V927" s="1">
        <f t="shared" si="304"/>
        <v>0.35628855973270723</v>
      </c>
      <c r="W927" s="1">
        <f t="shared" si="305"/>
        <v>0.2429873537311476</v>
      </c>
      <c r="X927" s="1" t="b">
        <f t="shared" si="314"/>
        <v>0</v>
      </c>
      <c r="Y927" s="1" t="b">
        <f t="shared" si="315"/>
        <v>0</v>
      </c>
      <c r="Z927" s="1" t="b">
        <f t="shared" si="316"/>
        <v>1</v>
      </c>
      <c r="AA927" s="1" t="b">
        <f t="shared" si="317"/>
        <v>0</v>
      </c>
      <c r="AB927" s="1" t="str">
        <f t="shared" si="306"/>
        <v/>
      </c>
      <c r="AC927" s="1" t="str">
        <f t="shared" si="307"/>
        <v/>
      </c>
      <c r="AD927" s="1">
        <f t="shared" si="308"/>
        <v>1</v>
      </c>
      <c r="AE927" s="1">
        <f t="shared" si="309"/>
        <v>0</v>
      </c>
      <c r="AF927" s="1">
        <f>SUM($AE$2:AE926)</f>
        <v>-110.69999999999993</v>
      </c>
    </row>
    <row r="928" spans="1:32" x14ac:dyDescent="0.25">
      <c r="A928" t="s">
        <v>8</v>
      </c>
      <c r="B928" t="s">
        <v>934</v>
      </c>
      <c r="C928">
        <v>147.09</v>
      </c>
      <c r="D928">
        <v>144.19999999999999</v>
      </c>
      <c r="E928">
        <v>148.44999999999999</v>
      </c>
      <c r="F928">
        <v>143.34</v>
      </c>
      <c r="G928">
        <v>132472</v>
      </c>
      <c r="H928" s="1">
        <f t="shared" si="310"/>
        <v>146.41567038279192</v>
      </c>
      <c r="I928" s="1">
        <f t="shared" si="311"/>
        <v>147.74507261246711</v>
      </c>
      <c r="J928" s="1">
        <f t="shared" si="312"/>
        <v>148.45756269634529</v>
      </c>
      <c r="K928" s="1">
        <f t="shared" si="313"/>
        <v>148.93258159085525</v>
      </c>
      <c r="L928">
        <v>-2.6</v>
      </c>
      <c r="M928" s="1">
        <f t="shared" si="318"/>
        <v>0</v>
      </c>
      <c r="N928" s="1">
        <f t="shared" si="319"/>
        <v>384.93000000000006</v>
      </c>
      <c r="O928" s="1">
        <f t="shared" si="320"/>
        <v>94.852651428571434</v>
      </c>
      <c r="P928" s="1">
        <f t="shared" si="321"/>
        <v>218.856965</v>
      </c>
      <c r="Q928" s="1">
        <f t="shared" si="322"/>
        <v>0.43340019555042003</v>
      </c>
      <c r="R928" s="1">
        <f t="shared" si="323"/>
        <v>30.235812503429727</v>
      </c>
      <c r="S928" s="1">
        <f t="shared" si="324"/>
        <v>47.398304545934089</v>
      </c>
      <c r="T928" s="1">
        <f t="shared" si="325"/>
        <v>14.726651669506808</v>
      </c>
      <c r="U928" s="1">
        <f t="shared" si="326"/>
        <v>0.47469777218136511</v>
      </c>
      <c r="V928" s="1">
        <f t="shared" ref="V928:V991" si="327">AVERAGE(U927:U928)</f>
        <v>0.39293836134505133</v>
      </c>
      <c r="W928" s="1">
        <f t="shared" si="305"/>
        <v>0.36166179677648891</v>
      </c>
      <c r="X928" s="1" t="b">
        <f t="shared" si="314"/>
        <v>0</v>
      </c>
      <c r="Y928" s="1" t="b">
        <f t="shared" si="315"/>
        <v>0</v>
      </c>
      <c r="Z928" s="1" t="b">
        <f t="shared" si="316"/>
        <v>1</v>
      </c>
      <c r="AA928" s="1" t="b">
        <f t="shared" si="317"/>
        <v>0</v>
      </c>
      <c r="AB928" s="1" t="str">
        <f t="shared" si="306"/>
        <v/>
      </c>
      <c r="AC928" s="1" t="str">
        <f t="shared" si="307"/>
        <v/>
      </c>
      <c r="AD928" s="1">
        <f t="shared" si="308"/>
        <v>1</v>
      </c>
      <c r="AE928" s="1">
        <f t="shared" si="309"/>
        <v>0</v>
      </c>
      <c r="AF928" s="1">
        <f>SUM($AE$2:AE927)</f>
        <v>-110.69999999999993</v>
      </c>
    </row>
    <row r="929" spans="1:32" x14ac:dyDescent="0.25">
      <c r="A929" t="s">
        <v>8</v>
      </c>
      <c r="B929" t="s">
        <v>935</v>
      </c>
      <c r="C929">
        <v>141.69999999999999</v>
      </c>
      <c r="D929">
        <v>139.63</v>
      </c>
      <c r="E929">
        <v>141.9</v>
      </c>
      <c r="F929">
        <v>138.43</v>
      </c>
      <c r="G929">
        <v>179915</v>
      </c>
      <c r="H929" s="1">
        <f t="shared" si="310"/>
        <v>143.02283519139596</v>
      </c>
      <c r="I929" s="1">
        <f t="shared" si="311"/>
        <v>145.05853630623352</v>
      </c>
      <c r="J929" s="1">
        <f t="shared" si="312"/>
        <v>146.14956566189812</v>
      </c>
      <c r="K929" s="1">
        <f t="shared" si="313"/>
        <v>147.66432562129827</v>
      </c>
      <c r="L929">
        <v>-3.169</v>
      </c>
      <c r="M929" s="1">
        <f t="shared" si="318"/>
        <v>0</v>
      </c>
      <c r="N929" s="1">
        <f t="shared" si="319"/>
        <v>456.96979999999996</v>
      </c>
      <c r="O929" s="1">
        <f t="shared" si="320"/>
        <v>94.852651428571434</v>
      </c>
      <c r="P929" s="1">
        <f t="shared" si="321"/>
        <v>208.78026500000001</v>
      </c>
      <c r="Q929" s="1">
        <f t="shared" si="322"/>
        <v>0.45431809097747544</v>
      </c>
      <c r="R929" s="1">
        <f t="shared" si="323"/>
        <v>31.239251838785805</v>
      </c>
      <c r="S929" s="1">
        <f t="shared" si="324"/>
        <v>47.398304545934089</v>
      </c>
      <c r="T929" s="1">
        <f t="shared" si="325"/>
        <v>14.726651669506808</v>
      </c>
      <c r="U929" s="1">
        <f t="shared" si="326"/>
        <v>0.50541061487565264</v>
      </c>
      <c r="V929" s="1">
        <f t="shared" si="327"/>
        <v>0.49005419352850887</v>
      </c>
      <c r="W929" s="1">
        <f t="shared" si="305"/>
        <v>0.423171376630608</v>
      </c>
      <c r="X929" s="1" t="b">
        <f t="shared" si="314"/>
        <v>0</v>
      </c>
      <c r="Y929" s="1" t="b">
        <f t="shared" si="315"/>
        <v>0</v>
      </c>
      <c r="Z929" s="1" t="b">
        <f t="shared" si="316"/>
        <v>1</v>
      </c>
      <c r="AA929" s="1" t="b">
        <f t="shared" si="317"/>
        <v>0</v>
      </c>
      <c r="AB929" s="1" t="str">
        <f t="shared" si="306"/>
        <v/>
      </c>
      <c r="AC929" s="1" t="str">
        <f t="shared" si="307"/>
        <v/>
      </c>
      <c r="AD929" s="1">
        <f t="shared" si="308"/>
        <v>1</v>
      </c>
      <c r="AE929" s="1">
        <f t="shared" si="309"/>
        <v>0</v>
      </c>
      <c r="AF929" s="1">
        <f>SUM($AE$2:AE928)</f>
        <v>-110.69999999999993</v>
      </c>
    </row>
    <row r="930" spans="1:32" x14ac:dyDescent="0.25">
      <c r="A930" t="s">
        <v>8</v>
      </c>
      <c r="B930" t="s">
        <v>936</v>
      </c>
      <c r="C930">
        <v>139.38</v>
      </c>
      <c r="D930">
        <v>143.13999999999999</v>
      </c>
      <c r="E930">
        <v>143.83000000000001</v>
      </c>
      <c r="F930">
        <v>139.19</v>
      </c>
      <c r="G930">
        <v>100162</v>
      </c>
      <c r="H930" s="1">
        <f t="shared" si="310"/>
        <v>143.08141759569799</v>
      </c>
      <c r="I930" s="1">
        <f t="shared" si="311"/>
        <v>143.04626815311678</v>
      </c>
      <c r="J930" s="1">
        <f t="shared" si="312"/>
        <v>143.02742988977261</v>
      </c>
      <c r="K930" s="1">
        <f t="shared" si="313"/>
        <v>145.03944639273865</v>
      </c>
      <c r="L930">
        <v>2.5139999999999998</v>
      </c>
      <c r="M930" s="1">
        <f t="shared" si="318"/>
        <v>351.02981999999997</v>
      </c>
      <c r="N930" s="1">
        <f t="shared" si="319"/>
        <v>0</v>
      </c>
      <c r="O930" s="1">
        <f t="shared" si="320"/>
        <v>94.852651428571434</v>
      </c>
      <c r="P930" s="1">
        <f t="shared" si="321"/>
        <v>225.0627864285714</v>
      </c>
      <c r="Q930" s="1">
        <f t="shared" si="322"/>
        <v>0.42144973379983902</v>
      </c>
      <c r="R930" s="1">
        <f t="shared" si="323"/>
        <v>29.64928859448402</v>
      </c>
      <c r="S930" s="1">
        <f t="shared" si="324"/>
        <v>47.398304545934089</v>
      </c>
      <c r="T930" s="1">
        <f t="shared" si="325"/>
        <v>14.726651669506808</v>
      </c>
      <c r="U930" s="1">
        <f t="shared" si="326"/>
        <v>0.45674569883006899</v>
      </c>
      <c r="V930" s="1">
        <f t="shared" si="327"/>
        <v>0.48107815685286082</v>
      </c>
      <c r="W930" s="1">
        <f t="shared" ref="W930:W993" si="328">AVERAGE(U927:U930)</f>
        <v>0.43700825909895613</v>
      </c>
      <c r="X930" s="1" t="b">
        <f t="shared" si="314"/>
        <v>0</v>
      </c>
      <c r="Y930" s="1" t="b">
        <f t="shared" si="315"/>
        <v>0</v>
      </c>
      <c r="Z930" s="1" t="b">
        <f t="shared" si="316"/>
        <v>1</v>
      </c>
      <c r="AA930" s="1" t="b">
        <f t="shared" si="317"/>
        <v>0</v>
      </c>
      <c r="AB930" s="1" t="str">
        <f t="shared" si="306"/>
        <v/>
      </c>
      <c r="AC930" s="1" t="str">
        <f t="shared" si="307"/>
        <v/>
      </c>
      <c r="AD930" s="1">
        <f t="shared" si="308"/>
        <v>1</v>
      </c>
      <c r="AE930" s="1">
        <f t="shared" si="309"/>
        <v>0</v>
      </c>
      <c r="AF930" s="1">
        <f>SUM($AE$2:AE929)</f>
        <v>-110.69999999999993</v>
      </c>
    </row>
    <row r="931" spans="1:32" x14ac:dyDescent="0.25">
      <c r="A931" t="s">
        <v>8</v>
      </c>
      <c r="B931" t="s">
        <v>937</v>
      </c>
      <c r="C931">
        <v>140.11000000000001</v>
      </c>
      <c r="D931">
        <v>144.1</v>
      </c>
      <c r="E931">
        <v>144.9</v>
      </c>
      <c r="F931">
        <v>139.96</v>
      </c>
      <c r="G931">
        <v>99241</v>
      </c>
      <c r="H931" s="1">
        <f t="shared" si="310"/>
        <v>143.590708797849</v>
      </c>
      <c r="I931" s="1">
        <f t="shared" si="311"/>
        <v>143.28513407655839</v>
      </c>
      <c r="J931" s="1">
        <f t="shared" si="312"/>
        <v>143.12136200370983</v>
      </c>
      <c r="K931" s="1">
        <f t="shared" si="313"/>
        <v>143.05675304711565</v>
      </c>
      <c r="L931">
        <v>0.67100000000000004</v>
      </c>
      <c r="M931" s="1">
        <f t="shared" si="318"/>
        <v>96.046939999999992</v>
      </c>
      <c r="N931" s="1">
        <f t="shared" si="319"/>
        <v>0</v>
      </c>
      <c r="O931" s="1">
        <f t="shared" si="320"/>
        <v>119.92621</v>
      </c>
      <c r="P931" s="1">
        <f t="shared" si="321"/>
        <v>213.62921214285714</v>
      </c>
      <c r="Q931" s="1">
        <f t="shared" si="322"/>
        <v>0.56137551974775568</v>
      </c>
      <c r="R931" s="1">
        <f t="shared" si="323"/>
        <v>35.953908118045007</v>
      </c>
      <c r="S931" s="1">
        <f t="shared" si="324"/>
        <v>47.398304545934089</v>
      </c>
      <c r="T931" s="1">
        <f t="shared" si="325"/>
        <v>14.726651669506808</v>
      </c>
      <c r="U931" s="1">
        <f t="shared" si="326"/>
        <v>0.64971480104864066</v>
      </c>
      <c r="V931" s="1">
        <f t="shared" si="327"/>
        <v>0.55323024993935488</v>
      </c>
      <c r="W931" s="1">
        <f t="shared" si="328"/>
        <v>0.52164222173393182</v>
      </c>
      <c r="X931" s="1" t="b">
        <f t="shared" si="314"/>
        <v>1</v>
      </c>
      <c r="Y931" s="1" t="b">
        <f t="shared" si="315"/>
        <v>0</v>
      </c>
      <c r="Z931" s="1" t="b">
        <f t="shared" si="316"/>
        <v>1</v>
      </c>
      <c r="AA931" s="1" t="b">
        <f t="shared" si="317"/>
        <v>0</v>
      </c>
      <c r="AB931" s="1" t="str">
        <f t="shared" si="306"/>
        <v/>
      </c>
      <c r="AC931" s="1" t="str">
        <f t="shared" si="307"/>
        <v/>
      </c>
      <c r="AD931" s="1">
        <f t="shared" si="308"/>
        <v>1</v>
      </c>
      <c r="AE931" s="1">
        <f t="shared" si="309"/>
        <v>0</v>
      </c>
      <c r="AF931" s="1">
        <f>SUM($AE$2:AE930)</f>
        <v>-110.69999999999993</v>
      </c>
    </row>
    <row r="932" spans="1:32" x14ac:dyDescent="0.25">
      <c r="A932" t="s">
        <v>8</v>
      </c>
      <c r="B932" t="s">
        <v>938</v>
      </c>
      <c r="C932">
        <v>151.05000000000001</v>
      </c>
      <c r="D932">
        <v>156</v>
      </c>
      <c r="E932">
        <v>158.29</v>
      </c>
      <c r="F932">
        <v>150.75</v>
      </c>
      <c r="G932">
        <v>358315</v>
      </c>
      <c r="H932" s="1">
        <f t="shared" si="310"/>
        <v>149.7953543989245</v>
      </c>
      <c r="I932" s="1">
        <f t="shared" si="311"/>
        <v>146.0725670382792</v>
      </c>
      <c r="J932" s="1">
        <f t="shared" si="312"/>
        <v>144.07734766852161</v>
      </c>
      <c r="K932" s="1">
        <f t="shared" si="313"/>
        <v>143.4116501553986</v>
      </c>
      <c r="L932">
        <v>8.2579999999999991</v>
      </c>
      <c r="M932" s="1">
        <f t="shared" si="318"/>
        <v>1189.9777999999999</v>
      </c>
      <c r="N932" s="1">
        <f t="shared" si="319"/>
        <v>0</v>
      </c>
      <c r="O932" s="1">
        <f t="shared" si="320"/>
        <v>99.720241428571427</v>
      </c>
      <c r="P932" s="1">
        <f t="shared" si="321"/>
        <v>213.62921214285714</v>
      </c>
      <c r="Q932" s="1">
        <f t="shared" si="322"/>
        <v>0.46679122404798723</v>
      </c>
      <c r="R932" s="1">
        <f t="shared" si="323"/>
        <v>31.823971700604872</v>
      </c>
      <c r="S932" s="1">
        <f t="shared" si="324"/>
        <v>47.398304545934089</v>
      </c>
      <c r="T932" s="1">
        <f t="shared" si="325"/>
        <v>14.726651669506808</v>
      </c>
      <c r="U932" s="1">
        <f t="shared" si="326"/>
        <v>0.52330747072284933</v>
      </c>
      <c r="V932" s="1">
        <f t="shared" si="327"/>
        <v>0.58651113588574499</v>
      </c>
      <c r="W932" s="1">
        <f t="shared" si="328"/>
        <v>0.53379464636930285</v>
      </c>
      <c r="X932" s="1" t="b">
        <f t="shared" si="314"/>
        <v>1</v>
      </c>
      <c r="Y932" s="1" t="b">
        <f t="shared" si="315"/>
        <v>0</v>
      </c>
      <c r="Z932" s="1" t="b">
        <f t="shared" si="316"/>
        <v>1</v>
      </c>
      <c r="AA932" s="1" t="b">
        <f t="shared" si="317"/>
        <v>0</v>
      </c>
      <c r="AB932" s="1" t="str">
        <f t="shared" si="306"/>
        <v/>
      </c>
      <c r="AC932" s="1" t="str">
        <f t="shared" si="307"/>
        <v/>
      </c>
      <c r="AD932" s="1">
        <f t="shared" si="308"/>
        <v>1</v>
      </c>
      <c r="AE932" s="1">
        <f t="shared" si="309"/>
        <v>0</v>
      </c>
      <c r="AF932" s="1">
        <f>SUM($AE$2:AE931)</f>
        <v>-110.69999999999993</v>
      </c>
    </row>
    <row r="933" spans="1:32" x14ac:dyDescent="0.25">
      <c r="A933" t="s">
        <v>8</v>
      </c>
      <c r="B933" t="s">
        <v>939</v>
      </c>
      <c r="C933">
        <v>159.86000000000001</v>
      </c>
      <c r="D933">
        <v>161.52000000000001</v>
      </c>
      <c r="E933">
        <v>162.78</v>
      </c>
      <c r="F933">
        <v>157.91</v>
      </c>
      <c r="G933">
        <v>258776</v>
      </c>
      <c r="H933" s="1">
        <f t="shared" si="310"/>
        <v>155.65767719946226</v>
      </c>
      <c r="I933" s="1">
        <f t="shared" si="311"/>
        <v>152.14028351913962</v>
      </c>
      <c r="J933" s="1">
        <f t="shared" si="312"/>
        <v>150.2551444224961</v>
      </c>
      <c r="K933" s="1">
        <f t="shared" si="313"/>
        <v>146.22627283889335</v>
      </c>
      <c r="L933">
        <v>3.5379999999999998</v>
      </c>
      <c r="M933" s="1">
        <f t="shared" si="318"/>
        <v>551.928</v>
      </c>
      <c r="N933" s="1">
        <f t="shared" si="319"/>
        <v>0</v>
      </c>
      <c r="O933" s="1">
        <f t="shared" si="320"/>
        <v>184.71865571428569</v>
      </c>
      <c r="P933" s="1">
        <f t="shared" si="321"/>
        <v>152.49011214285716</v>
      </c>
      <c r="Q933" s="1">
        <f t="shared" si="322"/>
        <v>1.211348415438477</v>
      </c>
      <c r="R933" s="1">
        <f t="shared" si="323"/>
        <v>54.778722655438486</v>
      </c>
      <c r="S933" s="1">
        <f t="shared" si="324"/>
        <v>54.778722655438486</v>
      </c>
      <c r="T933" s="1">
        <f t="shared" si="325"/>
        <v>14.726651669506808</v>
      </c>
      <c r="U933" s="1">
        <f t="shared" si="326"/>
        <v>1</v>
      </c>
      <c r="V933" s="1">
        <f t="shared" si="327"/>
        <v>0.76165373536142467</v>
      </c>
      <c r="W933" s="1">
        <f t="shared" si="328"/>
        <v>0.65744199265038983</v>
      </c>
      <c r="X933" s="1" t="b">
        <f t="shared" si="314"/>
        <v>1</v>
      </c>
      <c r="Y933" s="1" t="b">
        <f t="shared" si="315"/>
        <v>0</v>
      </c>
      <c r="Z933" s="1" t="b">
        <f t="shared" si="316"/>
        <v>1</v>
      </c>
      <c r="AA933" s="1" t="b">
        <f t="shared" si="317"/>
        <v>0</v>
      </c>
      <c r="AB933" s="1" t="str">
        <f t="shared" si="306"/>
        <v/>
      </c>
      <c r="AC933" s="1" t="str">
        <f t="shared" si="307"/>
        <v/>
      </c>
      <c r="AD933" s="1">
        <f t="shared" si="308"/>
        <v>1</v>
      </c>
      <c r="AE933" s="1">
        <f t="shared" si="309"/>
        <v>0</v>
      </c>
      <c r="AF933" s="1">
        <f>SUM($AE$2:AE932)</f>
        <v>-110.69999999999993</v>
      </c>
    </row>
    <row r="934" spans="1:32" x14ac:dyDescent="0.25">
      <c r="A934" t="s">
        <v>8</v>
      </c>
      <c r="B934" t="s">
        <v>940</v>
      </c>
      <c r="C934">
        <v>169.61</v>
      </c>
      <c r="D934">
        <v>163.95</v>
      </c>
      <c r="E934">
        <v>169.8</v>
      </c>
      <c r="F934">
        <v>163.95</v>
      </c>
      <c r="G934">
        <v>308553</v>
      </c>
      <c r="H934" s="1">
        <f t="shared" si="310"/>
        <v>159.80383859973114</v>
      </c>
      <c r="I934" s="1">
        <f t="shared" si="311"/>
        <v>157.3161417595698</v>
      </c>
      <c r="J934" s="1">
        <f t="shared" si="312"/>
        <v>155.98286632889511</v>
      </c>
      <c r="K934" s="1">
        <f t="shared" si="313"/>
        <v>152.2577931358646</v>
      </c>
      <c r="L934">
        <v>1.504</v>
      </c>
      <c r="M934" s="1">
        <f t="shared" si="318"/>
        <v>242.92608000000001</v>
      </c>
      <c r="N934" s="1">
        <f t="shared" si="319"/>
        <v>0</v>
      </c>
      <c r="O934" s="1">
        <f t="shared" si="320"/>
        <v>224.14208428571425</v>
      </c>
      <c r="P934" s="1">
        <f t="shared" si="321"/>
        <v>143.13019428571428</v>
      </c>
      <c r="Q934" s="1">
        <f t="shared" si="322"/>
        <v>1.5660013975687428</v>
      </c>
      <c r="R934" s="1">
        <f t="shared" si="323"/>
        <v>61.02885988497556</v>
      </c>
      <c r="S934" s="1">
        <f t="shared" si="324"/>
        <v>61.02885988497556</v>
      </c>
      <c r="T934" s="1">
        <f t="shared" si="325"/>
        <v>14.726651669506808</v>
      </c>
      <c r="U934" s="1">
        <f t="shared" si="326"/>
        <v>1</v>
      </c>
      <c r="V934" s="1">
        <f t="shared" si="327"/>
        <v>1</v>
      </c>
      <c r="W934" s="1">
        <f t="shared" si="328"/>
        <v>0.79325556794287255</v>
      </c>
      <c r="X934" s="1" t="b">
        <f t="shared" si="314"/>
        <v>1</v>
      </c>
      <c r="Y934" s="1" t="b">
        <f t="shared" si="315"/>
        <v>0</v>
      </c>
      <c r="Z934" s="1" t="b">
        <f t="shared" si="316"/>
        <v>1</v>
      </c>
      <c r="AA934" s="1" t="b">
        <f t="shared" si="317"/>
        <v>0</v>
      </c>
      <c r="AB934" s="1" t="str">
        <f t="shared" si="306"/>
        <v/>
      </c>
      <c r="AC934" s="1" t="str">
        <f t="shared" si="307"/>
        <v/>
      </c>
      <c r="AD934" s="1">
        <f t="shared" si="308"/>
        <v>1</v>
      </c>
      <c r="AE934" s="1">
        <f t="shared" si="309"/>
        <v>0</v>
      </c>
      <c r="AF934" s="1">
        <f>SUM($AE$2:AE933)</f>
        <v>-110.69999999999993</v>
      </c>
    </row>
    <row r="935" spans="1:32" x14ac:dyDescent="0.25">
      <c r="A935" t="s">
        <v>8</v>
      </c>
      <c r="B935" t="s">
        <v>941</v>
      </c>
      <c r="C935">
        <v>163.83000000000001</v>
      </c>
      <c r="D935">
        <v>163</v>
      </c>
      <c r="E935">
        <v>165.73</v>
      </c>
      <c r="F935">
        <v>162.24</v>
      </c>
      <c r="G935">
        <v>168010</v>
      </c>
      <c r="H935" s="1">
        <f t="shared" si="310"/>
        <v>161.40191929986557</v>
      </c>
      <c r="I935" s="1">
        <f t="shared" si="311"/>
        <v>160.44307087978493</v>
      </c>
      <c r="J935" s="1">
        <f t="shared" si="312"/>
        <v>159.9291782624868</v>
      </c>
      <c r="K935" s="1">
        <f t="shared" si="313"/>
        <v>157.37269756295717</v>
      </c>
      <c r="L935">
        <v>-0.57899999999999996</v>
      </c>
      <c r="M935" s="1">
        <f t="shared" si="318"/>
        <v>0</v>
      </c>
      <c r="N935" s="1">
        <f t="shared" si="319"/>
        <v>94.92704999999998</v>
      </c>
      <c r="O935" s="1">
        <f t="shared" si="320"/>
        <v>229.27573142857142</v>
      </c>
      <c r="P935" s="1">
        <f t="shared" si="321"/>
        <v>143.13019428571428</v>
      </c>
      <c r="Q935" s="1">
        <f t="shared" si="322"/>
        <v>1.6018683728668373</v>
      </c>
      <c r="R935" s="1">
        <f t="shared" si="323"/>
        <v>61.566080343327975</v>
      </c>
      <c r="S935" s="1">
        <f t="shared" si="324"/>
        <v>61.566080343327975</v>
      </c>
      <c r="T935" s="1">
        <f t="shared" si="325"/>
        <v>14.726651669506808</v>
      </c>
      <c r="U935" s="1">
        <f t="shared" si="326"/>
        <v>1</v>
      </c>
      <c r="V935" s="1">
        <f t="shared" si="327"/>
        <v>1</v>
      </c>
      <c r="W935" s="1">
        <f t="shared" si="328"/>
        <v>0.88082686768071228</v>
      </c>
      <c r="X935" s="1" t="b">
        <f t="shared" si="314"/>
        <v>1</v>
      </c>
      <c r="Y935" s="1" t="b">
        <f t="shared" si="315"/>
        <v>0</v>
      </c>
      <c r="Z935" s="1" t="b">
        <f t="shared" si="316"/>
        <v>1</v>
      </c>
      <c r="AA935" s="1" t="b">
        <f t="shared" si="317"/>
        <v>0</v>
      </c>
      <c r="AB935" s="1" t="str">
        <f t="shared" si="306"/>
        <v/>
      </c>
      <c r="AC935" s="1" t="str">
        <f t="shared" si="307"/>
        <v/>
      </c>
      <c r="AD935" s="1">
        <f t="shared" si="308"/>
        <v>1</v>
      </c>
      <c r="AE935" s="1">
        <f t="shared" si="309"/>
        <v>0</v>
      </c>
      <c r="AF935" s="1">
        <f>SUM($AE$2:AE934)</f>
        <v>-110.69999999999993</v>
      </c>
    </row>
    <row r="936" spans="1:32" x14ac:dyDescent="0.25">
      <c r="A936" t="s">
        <v>8</v>
      </c>
      <c r="B936" t="s">
        <v>942</v>
      </c>
      <c r="C936">
        <v>164.38</v>
      </c>
      <c r="D936">
        <v>167.4</v>
      </c>
      <c r="E936">
        <v>168.27</v>
      </c>
      <c r="F936">
        <v>163.6</v>
      </c>
      <c r="G936">
        <v>130689</v>
      </c>
      <c r="H936" s="1">
        <f t="shared" si="310"/>
        <v>164.40095964993279</v>
      </c>
      <c r="I936" s="1">
        <f t="shared" si="311"/>
        <v>162.60153543989247</v>
      </c>
      <c r="J936" s="1">
        <f t="shared" si="312"/>
        <v>161.63713815085123</v>
      </c>
      <c r="K936" s="1">
        <f t="shared" si="313"/>
        <v>160.51229405511046</v>
      </c>
      <c r="L936">
        <v>2.6989999999999998</v>
      </c>
      <c r="M936" s="1">
        <f t="shared" si="318"/>
        <v>439.93699999999995</v>
      </c>
      <c r="N936" s="1">
        <f t="shared" si="319"/>
        <v>0</v>
      </c>
      <c r="O936" s="1">
        <f t="shared" si="320"/>
        <v>229.27573142857142</v>
      </c>
      <c r="P936" s="1">
        <f t="shared" si="321"/>
        <v>144.90917714285715</v>
      </c>
      <c r="Q936" s="1">
        <f t="shared" si="322"/>
        <v>1.5822029767137689</v>
      </c>
      <c r="R936" s="1">
        <f t="shared" si="323"/>
        <v>61.273377460332483</v>
      </c>
      <c r="S936" s="1">
        <f t="shared" si="324"/>
        <v>61.566080343327975</v>
      </c>
      <c r="T936" s="1">
        <f t="shared" si="325"/>
        <v>14.726651669506808</v>
      </c>
      <c r="U936" s="1">
        <f t="shared" si="326"/>
        <v>0.99375092969143997</v>
      </c>
      <c r="V936" s="1">
        <f t="shared" si="327"/>
        <v>0.99687546484571998</v>
      </c>
      <c r="W936" s="1">
        <f t="shared" si="328"/>
        <v>0.99843773242285994</v>
      </c>
      <c r="X936" s="1" t="b">
        <f t="shared" si="314"/>
        <v>1</v>
      </c>
      <c r="Y936" s="1" t="b">
        <f t="shared" si="315"/>
        <v>0</v>
      </c>
      <c r="Z936" s="1" t="b">
        <f t="shared" si="316"/>
        <v>0</v>
      </c>
      <c r="AA936" s="1" t="b">
        <f t="shared" si="317"/>
        <v>1</v>
      </c>
      <c r="AB936" s="1" t="str">
        <f t="shared" si="306"/>
        <v/>
      </c>
      <c r="AC936" s="1" t="str">
        <f t="shared" si="307"/>
        <v>Sell</v>
      </c>
      <c r="AD936" s="1">
        <f t="shared" si="308"/>
        <v>0</v>
      </c>
      <c r="AE936" s="1">
        <f t="shared" si="309"/>
        <v>163</v>
      </c>
      <c r="AF936" s="1">
        <f>SUM($AE$2:AE935)</f>
        <v>-110.69999999999993</v>
      </c>
    </row>
    <row r="937" spans="1:32" x14ac:dyDescent="0.25">
      <c r="A937" t="s">
        <v>8</v>
      </c>
      <c r="B937" t="s">
        <v>943</v>
      </c>
      <c r="C937">
        <v>168.33</v>
      </c>
      <c r="D937">
        <v>166.78</v>
      </c>
      <c r="E937">
        <v>168.99</v>
      </c>
      <c r="F937">
        <v>164.46</v>
      </c>
      <c r="G937">
        <v>101079</v>
      </c>
      <c r="H937" s="1">
        <f t="shared" si="310"/>
        <v>165.59047982496639</v>
      </c>
      <c r="I937" s="1">
        <f t="shared" si="311"/>
        <v>164.87676771994623</v>
      </c>
      <c r="J937" s="1">
        <f t="shared" si="312"/>
        <v>164.49425534993543</v>
      </c>
      <c r="K937" s="1">
        <f t="shared" si="313"/>
        <v>162.64311220168457</v>
      </c>
      <c r="L937">
        <v>-0.37</v>
      </c>
      <c r="M937" s="1">
        <f t="shared" si="318"/>
        <v>0</v>
      </c>
      <c r="N937" s="1">
        <f t="shared" si="319"/>
        <v>61.938000000000002</v>
      </c>
      <c r="O937" s="1">
        <f t="shared" si="320"/>
        <v>260.69980285714286</v>
      </c>
      <c r="P937" s="1">
        <f t="shared" si="321"/>
        <v>101.26926357142857</v>
      </c>
      <c r="Q937" s="1">
        <f t="shared" si="322"/>
        <v>2.5743230834621667</v>
      </c>
      <c r="R937" s="1">
        <f t="shared" si="323"/>
        <v>72.02267459741276</v>
      </c>
      <c r="S937" s="1">
        <f t="shared" si="324"/>
        <v>72.02267459741276</v>
      </c>
      <c r="T937" s="1">
        <f t="shared" si="325"/>
        <v>14.726651669506808</v>
      </c>
      <c r="U937" s="1">
        <f t="shared" si="326"/>
        <v>1</v>
      </c>
      <c r="V937" s="1">
        <f t="shared" si="327"/>
        <v>0.99687546484571998</v>
      </c>
      <c r="W937" s="1">
        <f t="shared" si="328"/>
        <v>0.99843773242285994</v>
      </c>
      <c r="X937" s="1" t="b">
        <f t="shared" si="314"/>
        <v>1</v>
      </c>
      <c r="Y937" s="1" t="b">
        <f t="shared" si="315"/>
        <v>0</v>
      </c>
      <c r="Z937" s="1" t="b">
        <f t="shared" si="316"/>
        <v>0</v>
      </c>
      <c r="AA937" s="1" t="b">
        <f t="shared" si="317"/>
        <v>1</v>
      </c>
      <c r="AB937" s="1" t="str">
        <f t="shared" si="306"/>
        <v/>
      </c>
      <c r="AC937" s="1" t="str">
        <f t="shared" si="307"/>
        <v/>
      </c>
      <c r="AD937" s="1">
        <f t="shared" si="308"/>
        <v>0</v>
      </c>
      <c r="AE937" s="1">
        <f t="shared" si="309"/>
        <v>0</v>
      </c>
      <c r="AF937" s="1">
        <f>SUM($AE$2:AE936)</f>
        <v>52.300000000000068</v>
      </c>
    </row>
    <row r="938" spans="1:32" x14ac:dyDescent="0.25">
      <c r="A938" t="s">
        <v>8</v>
      </c>
      <c r="B938" t="s">
        <v>944</v>
      </c>
      <c r="C938">
        <v>166.99</v>
      </c>
      <c r="D938">
        <v>168</v>
      </c>
      <c r="E938">
        <v>169.8</v>
      </c>
      <c r="F938">
        <v>165.43</v>
      </c>
      <c r="G938">
        <v>122517</v>
      </c>
      <c r="H938" s="1">
        <f t="shared" si="310"/>
        <v>166.7952399124832</v>
      </c>
      <c r="I938" s="1">
        <f t="shared" si="311"/>
        <v>166.07238385997312</v>
      </c>
      <c r="J938" s="1">
        <f t="shared" si="312"/>
        <v>165.68497081222262</v>
      </c>
      <c r="K938" s="1">
        <f t="shared" si="313"/>
        <v>164.90784465805623</v>
      </c>
      <c r="L938">
        <v>0.73199999999999998</v>
      </c>
      <c r="M938" s="1">
        <f t="shared" si="318"/>
        <v>122.08296</v>
      </c>
      <c r="N938" s="1">
        <f t="shared" si="319"/>
        <v>0</v>
      </c>
      <c r="O938" s="1">
        <f t="shared" si="320"/>
        <v>224.27435999999997</v>
      </c>
      <c r="P938" s="1">
        <f t="shared" si="321"/>
        <v>105.69340642857142</v>
      </c>
      <c r="Q938" s="1">
        <f t="shared" si="322"/>
        <v>2.121933312382799</v>
      </c>
      <c r="R938" s="1">
        <f t="shared" si="323"/>
        <v>67.968566271623672</v>
      </c>
      <c r="S938" s="1">
        <f t="shared" si="324"/>
        <v>72.02267459741276</v>
      </c>
      <c r="T938" s="1">
        <f t="shared" si="325"/>
        <v>26.286070528522188</v>
      </c>
      <c r="U938" s="1">
        <f t="shared" si="326"/>
        <v>0.91135965583097067</v>
      </c>
      <c r="V938" s="1">
        <f t="shared" si="327"/>
        <v>0.95567982791548534</v>
      </c>
      <c r="W938" s="1">
        <f t="shared" si="328"/>
        <v>0.97627764638060266</v>
      </c>
      <c r="X938" s="1" t="b">
        <f t="shared" si="314"/>
        <v>1</v>
      </c>
      <c r="Y938" s="1" t="b">
        <f t="shared" si="315"/>
        <v>0</v>
      </c>
      <c r="Z938" s="1" t="b">
        <f t="shared" si="316"/>
        <v>0</v>
      </c>
      <c r="AA938" s="1" t="b">
        <f t="shared" si="317"/>
        <v>1</v>
      </c>
      <c r="AB938" s="1" t="str">
        <f t="shared" si="306"/>
        <v/>
      </c>
      <c r="AC938" s="1" t="str">
        <f t="shared" si="307"/>
        <v/>
      </c>
      <c r="AD938" s="1">
        <f t="shared" si="308"/>
        <v>0</v>
      </c>
      <c r="AE938" s="1">
        <f t="shared" si="309"/>
        <v>0</v>
      </c>
      <c r="AF938" s="1">
        <f>SUM($AE$2:AE937)</f>
        <v>52.300000000000068</v>
      </c>
    </row>
    <row r="939" spans="1:32" x14ac:dyDescent="0.25">
      <c r="A939" t="s">
        <v>8</v>
      </c>
      <c r="B939" t="s">
        <v>945</v>
      </c>
      <c r="C939">
        <v>166.58</v>
      </c>
      <c r="D939">
        <v>166.82</v>
      </c>
      <c r="E939">
        <v>169.25</v>
      </c>
      <c r="F939">
        <v>166.58</v>
      </c>
      <c r="G939">
        <v>103871</v>
      </c>
      <c r="H939" s="1">
        <f t="shared" si="310"/>
        <v>166.80761995624158</v>
      </c>
      <c r="I939" s="1">
        <f t="shared" si="311"/>
        <v>166.80019192998657</v>
      </c>
      <c r="J939" s="1">
        <f t="shared" si="312"/>
        <v>166.79621089630737</v>
      </c>
      <c r="K939" s="1">
        <f t="shared" si="313"/>
        <v>166.07982282654055</v>
      </c>
      <c r="L939">
        <v>-0.70199999999999996</v>
      </c>
      <c r="M939" s="1">
        <f t="shared" si="318"/>
        <v>0</v>
      </c>
      <c r="N939" s="1">
        <f t="shared" si="319"/>
        <v>117.93599999999999</v>
      </c>
      <c r="O939" s="1">
        <f t="shared" si="320"/>
        <v>217.20421714285717</v>
      </c>
      <c r="P939" s="1">
        <f t="shared" si="321"/>
        <v>105.69340642857142</v>
      </c>
      <c r="Q939" s="1">
        <f t="shared" si="322"/>
        <v>2.0550403708451368</v>
      </c>
      <c r="R939" s="1">
        <f t="shared" si="323"/>
        <v>67.267208330757242</v>
      </c>
      <c r="S939" s="1">
        <f t="shared" si="324"/>
        <v>72.02267459741276</v>
      </c>
      <c r="T939" s="1">
        <f t="shared" si="325"/>
        <v>27.763689253947149</v>
      </c>
      <c r="U939" s="1">
        <f t="shared" si="326"/>
        <v>0.89255365368746276</v>
      </c>
      <c r="V939" s="1">
        <f t="shared" si="327"/>
        <v>0.90195665475921671</v>
      </c>
      <c r="W939" s="1">
        <f t="shared" si="328"/>
        <v>0.94941605980246835</v>
      </c>
      <c r="X939" s="1" t="b">
        <f t="shared" si="314"/>
        <v>1</v>
      </c>
      <c r="Y939" s="1" t="b">
        <f t="shared" si="315"/>
        <v>0</v>
      </c>
      <c r="Z939" s="1" t="b">
        <f t="shared" si="316"/>
        <v>0</v>
      </c>
      <c r="AA939" s="1" t="b">
        <f t="shared" si="317"/>
        <v>1</v>
      </c>
      <c r="AB939" s="1" t="str">
        <f t="shared" si="306"/>
        <v/>
      </c>
      <c r="AC939" s="1" t="str">
        <f t="shared" si="307"/>
        <v/>
      </c>
      <c r="AD939" s="1">
        <f t="shared" si="308"/>
        <v>0</v>
      </c>
      <c r="AE939" s="1">
        <f t="shared" si="309"/>
        <v>0</v>
      </c>
      <c r="AF939" s="1">
        <f>SUM($AE$2:AE938)</f>
        <v>52.300000000000068</v>
      </c>
    </row>
    <row r="940" spans="1:32" x14ac:dyDescent="0.25">
      <c r="A940" t="s">
        <v>8</v>
      </c>
      <c r="B940" t="s">
        <v>946</v>
      </c>
      <c r="C940">
        <v>170.6</v>
      </c>
      <c r="D940">
        <v>177</v>
      </c>
      <c r="E940">
        <v>177.44</v>
      </c>
      <c r="F940">
        <v>170.45</v>
      </c>
      <c r="G940">
        <v>259948</v>
      </c>
      <c r="H940" s="1">
        <f t="shared" si="310"/>
        <v>171.90380997812079</v>
      </c>
      <c r="I940" s="1">
        <f t="shared" si="311"/>
        <v>168.84609596499328</v>
      </c>
      <c r="J940" s="1">
        <f t="shared" si="312"/>
        <v>167.20732113442818</v>
      </c>
      <c r="K940" s="1">
        <f t="shared" si="313"/>
        <v>166.9016825575489</v>
      </c>
      <c r="L940">
        <v>6.1020000000000003</v>
      </c>
      <c r="M940" s="1">
        <f t="shared" si="318"/>
        <v>1017.93564</v>
      </c>
      <c r="N940" s="1">
        <f t="shared" si="319"/>
        <v>0</v>
      </c>
      <c r="O940" s="1">
        <f t="shared" si="320"/>
        <v>217.20421714285717</v>
      </c>
      <c r="P940" s="1">
        <f t="shared" si="321"/>
        <v>79.764346428571429</v>
      </c>
      <c r="Q940" s="1">
        <f t="shared" si="322"/>
        <v>2.7230739906753008</v>
      </c>
      <c r="R940" s="1">
        <f t="shared" si="323"/>
        <v>73.140474712440039</v>
      </c>
      <c r="S940" s="1">
        <f t="shared" si="324"/>
        <v>73.140474712440039</v>
      </c>
      <c r="T940" s="1">
        <f t="shared" si="325"/>
        <v>27.763689253947149</v>
      </c>
      <c r="U940" s="1">
        <f t="shared" si="326"/>
        <v>1</v>
      </c>
      <c r="V940" s="1">
        <f t="shared" si="327"/>
        <v>0.94627682684373138</v>
      </c>
      <c r="W940" s="1">
        <f t="shared" si="328"/>
        <v>0.95097832737960841</v>
      </c>
      <c r="X940" s="1" t="b">
        <f t="shared" si="314"/>
        <v>1</v>
      </c>
      <c r="Y940" s="1" t="b">
        <f t="shared" si="315"/>
        <v>0</v>
      </c>
      <c r="Z940" s="1" t="b">
        <f t="shared" si="316"/>
        <v>0</v>
      </c>
      <c r="AA940" s="1" t="b">
        <f t="shared" si="317"/>
        <v>1</v>
      </c>
      <c r="AB940" s="1" t="str">
        <f t="shared" si="306"/>
        <v/>
      </c>
      <c r="AC940" s="1" t="str">
        <f t="shared" si="307"/>
        <v/>
      </c>
      <c r="AD940" s="1">
        <f t="shared" si="308"/>
        <v>0</v>
      </c>
      <c r="AE940" s="1">
        <f t="shared" si="309"/>
        <v>0</v>
      </c>
      <c r="AF940" s="1">
        <f>SUM($AE$2:AE939)</f>
        <v>52.300000000000068</v>
      </c>
    </row>
    <row r="941" spans="1:32" x14ac:dyDescent="0.25">
      <c r="A941" t="s">
        <v>8</v>
      </c>
      <c r="B941" t="s">
        <v>947</v>
      </c>
      <c r="C941">
        <v>180.95</v>
      </c>
      <c r="D941">
        <v>177.18</v>
      </c>
      <c r="E941">
        <v>182.09</v>
      </c>
      <c r="F941">
        <v>176.13</v>
      </c>
      <c r="G941">
        <v>236632</v>
      </c>
      <c r="H941" s="1">
        <f t="shared" si="310"/>
        <v>174.54190498906041</v>
      </c>
      <c r="I941" s="1">
        <f t="shared" si="311"/>
        <v>172.95904798249666</v>
      </c>
      <c r="J941" s="1">
        <f t="shared" si="312"/>
        <v>172.1107193907435</v>
      </c>
      <c r="K941" s="1">
        <f t="shared" si="313"/>
        <v>168.92902038325207</v>
      </c>
      <c r="L941">
        <v>0.10199999999999999</v>
      </c>
      <c r="M941" s="1">
        <f t="shared" si="318"/>
        <v>18.053999999999998</v>
      </c>
      <c r="N941" s="1">
        <f t="shared" si="319"/>
        <v>0</v>
      </c>
      <c r="O941" s="1">
        <f t="shared" si="320"/>
        <v>286.56173142857148</v>
      </c>
      <c r="P941" s="1">
        <f t="shared" si="321"/>
        <v>79.764346428571429</v>
      </c>
      <c r="Q941" s="1">
        <f t="shared" si="322"/>
        <v>3.592604268188746</v>
      </c>
      <c r="R941" s="1">
        <f t="shared" si="323"/>
        <v>78.225861807283792</v>
      </c>
      <c r="S941" s="1">
        <f t="shared" si="324"/>
        <v>78.225861807283792</v>
      </c>
      <c r="T941" s="1">
        <f t="shared" si="325"/>
        <v>29.64928859448402</v>
      </c>
      <c r="U941" s="1">
        <f t="shared" si="326"/>
        <v>1</v>
      </c>
      <c r="V941" s="1">
        <f t="shared" si="327"/>
        <v>1</v>
      </c>
      <c r="W941" s="1">
        <f t="shared" si="328"/>
        <v>0.95097832737960841</v>
      </c>
      <c r="X941" s="1" t="b">
        <f t="shared" si="314"/>
        <v>1</v>
      </c>
      <c r="Y941" s="1" t="b">
        <f t="shared" si="315"/>
        <v>0</v>
      </c>
      <c r="Z941" s="1" t="b">
        <f t="shared" si="316"/>
        <v>1</v>
      </c>
      <c r="AA941" s="1" t="b">
        <f t="shared" si="317"/>
        <v>0</v>
      </c>
      <c r="AB941" s="1" t="str">
        <f t="shared" si="306"/>
        <v/>
      </c>
      <c r="AC941" s="1" t="str">
        <f t="shared" si="307"/>
        <v/>
      </c>
      <c r="AD941" s="1">
        <f t="shared" si="308"/>
        <v>0</v>
      </c>
      <c r="AE941" s="1">
        <f t="shared" si="309"/>
        <v>0</v>
      </c>
      <c r="AF941" s="1">
        <f>SUM($AE$2:AE940)</f>
        <v>52.300000000000068</v>
      </c>
    </row>
    <row r="942" spans="1:32" x14ac:dyDescent="0.25">
      <c r="A942" t="s">
        <v>8</v>
      </c>
      <c r="B942" t="s">
        <v>948</v>
      </c>
      <c r="C942">
        <v>177</v>
      </c>
      <c r="D942">
        <v>177.42</v>
      </c>
      <c r="E942">
        <v>179.78</v>
      </c>
      <c r="F942">
        <v>176.71</v>
      </c>
      <c r="G942">
        <v>95846</v>
      </c>
      <c r="H942" s="1">
        <f t="shared" si="310"/>
        <v>175.98095249453019</v>
      </c>
      <c r="I942" s="1">
        <f t="shared" si="311"/>
        <v>175.11752399124833</v>
      </c>
      <c r="J942" s="1">
        <f t="shared" si="312"/>
        <v>174.65477146007765</v>
      </c>
      <c r="K942" s="1">
        <f t="shared" si="313"/>
        <v>173.00343556476039</v>
      </c>
      <c r="L942">
        <v>0.13500000000000001</v>
      </c>
      <c r="M942" s="1">
        <f t="shared" si="318"/>
        <v>23.919300000000003</v>
      </c>
      <c r="N942" s="1">
        <f t="shared" si="319"/>
        <v>0</v>
      </c>
      <c r="O942" s="1">
        <f t="shared" si="320"/>
        <v>287.85130285714291</v>
      </c>
      <c r="P942" s="1">
        <f t="shared" si="321"/>
        <v>52.269346428571431</v>
      </c>
      <c r="Q942" s="1">
        <f t="shared" si="322"/>
        <v>5.5070767577035902</v>
      </c>
      <c r="R942" s="1">
        <f t="shared" si="323"/>
        <v>84.632116121634482</v>
      </c>
      <c r="S942" s="1">
        <f t="shared" si="324"/>
        <v>84.632116121634482</v>
      </c>
      <c r="T942" s="1">
        <f t="shared" si="325"/>
        <v>29.64928859448402</v>
      </c>
      <c r="U942" s="1">
        <f t="shared" si="326"/>
        <v>1</v>
      </c>
      <c r="V942" s="1">
        <f t="shared" si="327"/>
        <v>1</v>
      </c>
      <c r="W942" s="1">
        <f t="shared" si="328"/>
        <v>0.97313841342186569</v>
      </c>
      <c r="X942" s="1" t="b">
        <f t="shared" si="314"/>
        <v>1</v>
      </c>
      <c r="Y942" s="1" t="b">
        <f t="shared" si="315"/>
        <v>0</v>
      </c>
      <c r="Z942" s="1" t="b">
        <f t="shared" si="316"/>
        <v>1</v>
      </c>
      <c r="AA942" s="1" t="b">
        <f t="shared" si="317"/>
        <v>0</v>
      </c>
      <c r="AB942" s="1" t="str">
        <f t="shared" si="306"/>
        <v/>
      </c>
      <c r="AC942" s="1" t="str">
        <f t="shared" si="307"/>
        <v/>
      </c>
      <c r="AD942" s="1">
        <f t="shared" si="308"/>
        <v>0</v>
      </c>
      <c r="AE942" s="1">
        <f t="shared" si="309"/>
        <v>0</v>
      </c>
      <c r="AF942" s="1">
        <f>SUM($AE$2:AE941)</f>
        <v>52.300000000000068</v>
      </c>
    </row>
    <row r="943" spans="1:32" x14ac:dyDescent="0.25">
      <c r="A943" t="s">
        <v>8</v>
      </c>
      <c r="B943" t="s">
        <v>949</v>
      </c>
      <c r="C943">
        <v>179.08</v>
      </c>
      <c r="D943">
        <v>177.7</v>
      </c>
      <c r="E943">
        <v>182.09</v>
      </c>
      <c r="F943">
        <v>175.81</v>
      </c>
      <c r="G943">
        <v>124992</v>
      </c>
      <c r="H943" s="1">
        <f t="shared" si="310"/>
        <v>176.84047624726509</v>
      </c>
      <c r="I943" s="1">
        <f t="shared" si="311"/>
        <v>176.32476199562416</v>
      </c>
      <c r="J943" s="1">
        <f t="shared" si="312"/>
        <v>176.04836612219569</v>
      </c>
      <c r="K943" s="1">
        <f t="shared" si="313"/>
        <v>175.14322026994239</v>
      </c>
      <c r="L943">
        <v>0.158</v>
      </c>
      <c r="M943" s="1">
        <f t="shared" si="318"/>
        <v>28.032359999999997</v>
      </c>
      <c r="N943" s="1">
        <f t="shared" si="319"/>
        <v>0</v>
      </c>
      <c r="O943" s="1">
        <f t="shared" si="320"/>
        <v>289.55982428571434</v>
      </c>
      <c r="P943" s="1">
        <f t="shared" si="321"/>
        <v>19.628646428571425</v>
      </c>
      <c r="Q943" s="1">
        <f t="shared" si="322"/>
        <v>14.751899747107959</v>
      </c>
      <c r="R943" s="1">
        <f t="shared" si="323"/>
        <v>93.651559392487883</v>
      </c>
      <c r="S943" s="1">
        <f t="shared" si="324"/>
        <v>93.651559392487883</v>
      </c>
      <c r="T943" s="1">
        <f t="shared" si="325"/>
        <v>29.64928859448402</v>
      </c>
      <c r="U943" s="1">
        <f t="shared" si="326"/>
        <v>1</v>
      </c>
      <c r="V943" s="1">
        <f t="shared" si="327"/>
        <v>1</v>
      </c>
      <c r="W943" s="1">
        <f t="shared" si="328"/>
        <v>1</v>
      </c>
      <c r="X943" s="1" t="b">
        <f t="shared" si="314"/>
        <v>1</v>
      </c>
      <c r="Y943" s="1" t="b">
        <f t="shared" si="315"/>
        <v>0</v>
      </c>
      <c r="Z943" s="1" t="b">
        <f t="shared" si="316"/>
        <v>0</v>
      </c>
      <c r="AA943" s="1" t="b">
        <f t="shared" si="317"/>
        <v>0</v>
      </c>
      <c r="AB943" s="1" t="str">
        <f t="shared" si="306"/>
        <v/>
      </c>
      <c r="AC943" s="1" t="str">
        <f t="shared" si="307"/>
        <v/>
      </c>
      <c r="AD943" s="1">
        <f t="shared" si="308"/>
        <v>0</v>
      </c>
      <c r="AE943" s="1">
        <f t="shared" si="309"/>
        <v>0</v>
      </c>
      <c r="AF943" s="1">
        <f>SUM($AE$2:AE942)</f>
        <v>52.300000000000068</v>
      </c>
    </row>
    <row r="944" spans="1:32" x14ac:dyDescent="0.25">
      <c r="A944" t="s">
        <v>8</v>
      </c>
      <c r="B944" t="s">
        <v>950</v>
      </c>
      <c r="C944">
        <v>177.86</v>
      </c>
      <c r="D944">
        <v>176.17</v>
      </c>
      <c r="E944">
        <v>178.28</v>
      </c>
      <c r="F944">
        <v>173.83</v>
      </c>
      <c r="G944">
        <v>85025</v>
      </c>
      <c r="H944" s="1">
        <f t="shared" si="310"/>
        <v>176.50523812363252</v>
      </c>
      <c r="I944" s="1">
        <f t="shared" si="311"/>
        <v>176.70638099781209</v>
      </c>
      <c r="J944" s="1">
        <f t="shared" si="312"/>
        <v>176.81418306109782</v>
      </c>
      <c r="K944" s="1">
        <f t="shared" si="313"/>
        <v>176.32322207526968</v>
      </c>
      <c r="L944">
        <v>-0.86099999999999999</v>
      </c>
      <c r="M944" s="1">
        <f t="shared" si="318"/>
        <v>0</v>
      </c>
      <c r="N944" s="1">
        <f t="shared" si="319"/>
        <v>152.99969999999999</v>
      </c>
      <c r="O944" s="1">
        <f t="shared" si="320"/>
        <v>266.4885771428572</v>
      </c>
      <c r="P944" s="1">
        <f t="shared" si="321"/>
        <v>19.628646428571425</v>
      </c>
      <c r="Q944" s="1">
        <f t="shared" si="322"/>
        <v>13.576513190178863</v>
      </c>
      <c r="R944" s="1">
        <f t="shared" si="323"/>
        <v>93.139648783264818</v>
      </c>
      <c r="S944" s="1">
        <f t="shared" si="324"/>
        <v>93.651559392487883</v>
      </c>
      <c r="T944" s="1">
        <f t="shared" si="325"/>
        <v>31.823971700604872</v>
      </c>
      <c r="U944" s="1">
        <f t="shared" si="326"/>
        <v>0.99172035286619675</v>
      </c>
      <c r="V944" s="1">
        <f t="shared" si="327"/>
        <v>0.99586017643309832</v>
      </c>
      <c r="W944" s="1">
        <f t="shared" si="328"/>
        <v>0.99793008821654916</v>
      </c>
      <c r="X944" s="1" t="b">
        <f t="shared" si="314"/>
        <v>0</v>
      </c>
      <c r="Y944" s="1" t="b">
        <f t="shared" si="315"/>
        <v>0</v>
      </c>
      <c r="Z944" s="1" t="b">
        <f t="shared" si="316"/>
        <v>0</v>
      </c>
      <c r="AA944" s="1" t="b">
        <f t="shared" si="317"/>
        <v>1</v>
      </c>
      <c r="AB944" s="1" t="str">
        <f t="shared" si="306"/>
        <v/>
      </c>
      <c r="AC944" s="1" t="str">
        <f t="shared" si="307"/>
        <v/>
      </c>
      <c r="AD944" s="1">
        <f t="shared" si="308"/>
        <v>0</v>
      </c>
      <c r="AE944" s="1">
        <f t="shared" si="309"/>
        <v>0</v>
      </c>
      <c r="AF944" s="1">
        <f>SUM($AE$2:AE943)</f>
        <v>52.300000000000068</v>
      </c>
    </row>
    <row r="945" spans="1:32" x14ac:dyDescent="0.25">
      <c r="A945" t="s">
        <v>8</v>
      </c>
      <c r="B945" t="s">
        <v>951</v>
      </c>
      <c r="C945">
        <v>174.48</v>
      </c>
      <c r="D945">
        <v>169.99</v>
      </c>
      <c r="E945">
        <v>174.9</v>
      </c>
      <c r="F945">
        <v>167.48</v>
      </c>
      <c r="G945">
        <v>124223</v>
      </c>
      <c r="H945" s="1">
        <f t="shared" si="310"/>
        <v>173.24761906181627</v>
      </c>
      <c r="I945" s="1">
        <f t="shared" si="311"/>
        <v>175.20219049890602</v>
      </c>
      <c r="J945" s="1">
        <f t="shared" si="312"/>
        <v>176.24973858937241</v>
      </c>
      <c r="K945" s="1">
        <f t="shared" si="313"/>
        <v>176.63955133614232</v>
      </c>
      <c r="L945">
        <v>-3.508</v>
      </c>
      <c r="M945" s="1">
        <f t="shared" si="318"/>
        <v>0</v>
      </c>
      <c r="N945" s="1">
        <f t="shared" si="319"/>
        <v>618.00435999999991</v>
      </c>
      <c r="O945" s="1">
        <f t="shared" si="320"/>
        <v>259.62808142857148</v>
      </c>
      <c r="P945" s="1">
        <f t="shared" si="321"/>
        <v>30.557196428571427</v>
      </c>
      <c r="Q945" s="1">
        <f t="shared" si="322"/>
        <v>8.4964627574869862</v>
      </c>
      <c r="R945" s="1">
        <f t="shared" si="323"/>
        <v>89.469763368348893</v>
      </c>
      <c r="S945" s="1">
        <f t="shared" si="324"/>
        <v>93.651559392487883</v>
      </c>
      <c r="T945" s="1">
        <f t="shared" si="325"/>
        <v>31.823971700604872</v>
      </c>
      <c r="U945" s="1">
        <f t="shared" si="326"/>
        <v>0.93236359074885933</v>
      </c>
      <c r="V945" s="1">
        <f t="shared" si="327"/>
        <v>0.96204197180752804</v>
      </c>
      <c r="W945" s="1">
        <f t="shared" si="328"/>
        <v>0.98102098590376396</v>
      </c>
      <c r="X945" s="1" t="b">
        <f t="shared" si="314"/>
        <v>0</v>
      </c>
      <c r="Y945" s="1" t="b">
        <f t="shared" si="315"/>
        <v>0</v>
      </c>
      <c r="Z945" s="1" t="b">
        <f t="shared" si="316"/>
        <v>0</v>
      </c>
      <c r="AA945" s="1" t="b">
        <f t="shared" si="317"/>
        <v>1</v>
      </c>
      <c r="AB945" s="1" t="str">
        <f t="shared" si="306"/>
        <v/>
      </c>
      <c r="AC945" s="1" t="str">
        <f t="shared" si="307"/>
        <v/>
      </c>
      <c r="AD945" s="1">
        <f t="shared" si="308"/>
        <v>0</v>
      </c>
      <c r="AE945" s="1">
        <f t="shared" si="309"/>
        <v>0</v>
      </c>
      <c r="AF945" s="1">
        <f>SUM($AE$2:AE944)</f>
        <v>52.300000000000068</v>
      </c>
    </row>
    <row r="946" spans="1:32" x14ac:dyDescent="0.25">
      <c r="A946" t="s">
        <v>8</v>
      </c>
      <c r="B946" t="s">
        <v>952</v>
      </c>
      <c r="C946">
        <v>167.53</v>
      </c>
      <c r="D946">
        <v>169.23</v>
      </c>
      <c r="E946">
        <v>172.45</v>
      </c>
      <c r="F946">
        <v>167.34</v>
      </c>
      <c r="G946">
        <v>84410</v>
      </c>
      <c r="H946" s="1">
        <f t="shared" si="310"/>
        <v>171.23880953090813</v>
      </c>
      <c r="I946" s="1">
        <f t="shared" si="311"/>
        <v>172.44409524945303</v>
      </c>
      <c r="J946" s="1">
        <f t="shared" si="312"/>
        <v>173.0900653731176</v>
      </c>
      <c r="K946" s="1">
        <f t="shared" si="313"/>
        <v>175.14276571782239</v>
      </c>
      <c r="L946">
        <v>-0.44700000000000001</v>
      </c>
      <c r="M946" s="1">
        <f t="shared" si="318"/>
        <v>0</v>
      </c>
      <c r="N946" s="1">
        <f t="shared" si="319"/>
        <v>75.985530000000011</v>
      </c>
      <c r="O946" s="1">
        <f t="shared" si="320"/>
        <v>174.62966714285716</v>
      </c>
      <c r="P946" s="1">
        <f t="shared" si="321"/>
        <v>74.700364999999991</v>
      </c>
      <c r="Q946" s="1">
        <f t="shared" si="322"/>
        <v>2.3377351254288676</v>
      </c>
      <c r="R946" s="1">
        <f t="shared" si="323"/>
        <v>70.039563883263227</v>
      </c>
      <c r="S946" s="1">
        <f t="shared" si="324"/>
        <v>93.651559392487883</v>
      </c>
      <c r="T946" s="1">
        <f t="shared" si="325"/>
        <v>54.778722655438486</v>
      </c>
      <c r="U946" s="1">
        <f t="shared" si="326"/>
        <v>0.39258367818780132</v>
      </c>
      <c r="V946" s="1">
        <f t="shared" si="327"/>
        <v>0.6624736344683303</v>
      </c>
      <c r="W946" s="1">
        <f t="shared" si="328"/>
        <v>0.82916690545071425</v>
      </c>
      <c r="X946" s="1" t="b">
        <f t="shared" si="314"/>
        <v>0</v>
      </c>
      <c r="Y946" s="1" t="b">
        <f t="shared" si="315"/>
        <v>0</v>
      </c>
      <c r="Z946" s="1" t="b">
        <f t="shared" si="316"/>
        <v>0</v>
      </c>
      <c r="AA946" s="1" t="b">
        <f t="shared" si="317"/>
        <v>1</v>
      </c>
      <c r="AB946" s="1" t="str">
        <f t="shared" si="306"/>
        <v/>
      </c>
      <c r="AC946" s="1" t="str">
        <f t="shared" si="307"/>
        <v/>
      </c>
      <c r="AD946" s="1">
        <f t="shared" si="308"/>
        <v>0</v>
      </c>
      <c r="AE946" s="1">
        <f t="shared" si="309"/>
        <v>0</v>
      </c>
      <c r="AF946" s="1">
        <f>SUM($AE$2:AE945)</f>
        <v>52.300000000000068</v>
      </c>
    </row>
    <row r="947" spans="1:32" x14ac:dyDescent="0.25">
      <c r="A947" t="s">
        <v>8</v>
      </c>
      <c r="B947" t="s">
        <v>953</v>
      </c>
      <c r="C947">
        <v>168.49</v>
      </c>
      <c r="D947">
        <v>169.79</v>
      </c>
      <c r="E947">
        <v>170.35</v>
      </c>
      <c r="F947">
        <v>166.77</v>
      </c>
      <c r="G947">
        <v>77702</v>
      </c>
      <c r="H947" s="1">
        <f t="shared" si="310"/>
        <v>170.51440476545406</v>
      </c>
      <c r="I947" s="1">
        <f t="shared" si="311"/>
        <v>170.94904762472652</v>
      </c>
      <c r="J947" s="1">
        <f t="shared" si="312"/>
        <v>171.18199347087253</v>
      </c>
      <c r="K947" s="1">
        <f t="shared" si="313"/>
        <v>172.41768634149827</v>
      </c>
      <c r="L947">
        <v>0.33100000000000002</v>
      </c>
      <c r="M947" s="1">
        <f t="shared" si="318"/>
        <v>56.015129999999999</v>
      </c>
      <c r="N947" s="1">
        <f t="shared" si="319"/>
        <v>0</v>
      </c>
      <c r="O947" s="1">
        <f t="shared" si="320"/>
        <v>135.20623857142857</v>
      </c>
      <c r="P947" s="1">
        <f t="shared" si="321"/>
        <v>80.127902857142843</v>
      </c>
      <c r="Q947" s="1">
        <f t="shared" si="322"/>
        <v>1.6873802227481594</v>
      </c>
      <c r="R947" s="1">
        <f t="shared" si="323"/>
        <v>62.789039245909777</v>
      </c>
      <c r="S947" s="1">
        <f t="shared" si="324"/>
        <v>93.651559392487883</v>
      </c>
      <c r="T947" s="1">
        <f t="shared" si="325"/>
        <v>61.02885988497556</v>
      </c>
      <c r="U947" s="1">
        <f t="shared" si="326"/>
        <v>5.3955662391730774E-2</v>
      </c>
      <c r="V947" s="1">
        <f t="shared" si="327"/>
        <v>0.22326967028976605</v>
      </c>
      <c r="W947" s="1">
        <f t="shared" si="328"/>
        <v>0.592655821048647</v>
      </c>
      <c r="X947" s="1" t="b">
        <f t="shared" si="314"/>
        <v>0</v>
      </c>
      <c r="Y947" s="1" t="b">
        <f t="shared" si="315"/>
        <v>1</v>
      </c>
      <c r="Z947" s="1" t="b">
        <f t="shared" si="316"/>
        <v>0</v>
      </c>
      <c r="AA947" s="1" t="b">
        <f t="shared" si="317"/>
        <v>1</v>
      </c>
      <c r="AB947" s="1" t="str">
        <f t="shared" ref="AB947:AB1010" si="329">IF(AND((AND(X947,Y947,Z947)),(AD946&lt;=0)),"Buy","")</f>
        <v/>
      </c>
      <c r="AC947" s="1" t="str">
        <f t="shared" ref="AC947:AC1010" si="330">IF(AND((V947&lt;W947),(AD946&gt;0)),"Sell","")</f>
        <v/>
      </c>
      <c r="AD947" s="1">
        <f t="shared" ref="AD947:AD1001" si="331">IF(AB947="Buy",1,IF(AND((AC947="Sell"),(AD946&gt;0)),0,AD946))</f>
        <v>0</v>
      </c>
      <c r="AE947" s="1">
        <f t="shared" ref="AE947:AE1010" si="332">IF(AND((AD946=0),(AD947&gt;0)),AD947*D946*-1,IF(AND((AC947="Sell"),(AD946&gt;0)),D946,0))</f>
        <v>0</v>
      </c>
      <c r="AF947" s="1">
        <f>SUM($AE$2:AE946)</f>
        <v>52.300000000000068</v>
      </c>
    </row>
    <row r="948" spans="1:32" x14ac:dyDescent="0.25">
      <c r="A948" t="s">
        <v>8</v>
      </c>
      <c r="B948" t="s">
        <v>954</v>
      </c>
      <c r="C948">
        <v>167.07</v>
      </c>
      <c r="D948">
        <v>164.94</v>
      </c>
      <c r="E948">
        <v>168.56</v>
      </c>
      <c r="F948">
        <v>162.72</v>
      </c>
      <c r="G948">
        <v>120186</v>
      </c>
      <c r="H948" s="1">
        <f t="shared" si="310"/>
        <v>167.72720238272703</v>
      </c>
      <c r="I948" s="1">
        <f t="shared" si="311"/>
        <v>169.39952381236324</v>
      </c>
      <c r="J948" s="1">
        <f t="shared" si="312"/>
        <v>170.29580065700489</v>
      </c>
      <c r="K948" s="1">
        <f t="shared" si="313"/>
        <v>170.88925610607251</v>
      </c>
      <c r="L948">
        <v>-2.8559999999999999</v>
      </c>
      <c r="M948" s="1">
        <f t="shared" si="318"/>
        <v>0</v>
      </c>
      <c r="N948" s="1">
        <f t="shared" si="319"/>
        <v>484.92023999999998</v>
      </c>
      <c r="O948" s="1">
        <f t="shared" si="320"/>
        <v>121.85545642857143</v>
      </c>
      <c r="P948" s="1">
        <f t="shared" si="321"/>
        <v>80.127902857142843</v>
      </c>
      <c r="Q948" s="1">
        <f t="shared" si="322"/>
        <v>1.5207618330636101</v>
      </c>
      <c r="R948" s="1">
        <f t="shared" si="323"/>
        <v>60.329453307191301</v>
      </c>
      <c r="S948" s="1">
        <f t="shared" si="324"/>
        <v>93.651559392487883</v>
      </c>
      <c r="T948" s="1">
        <f t="shared" si="325"/>
        <v>60.329453307191301</v>
      </c>
      <c r="U948" s="1">
        <f t="shared" si="326"/>
        <v>0</v>
      </c>
      <c r="V948" s="1">
        <f t="shared" si="327"/>
        <v>2.6977831195865387E-2</v>
      </c>
      <c r="W948" s="1">
        <f t="shared" si="328"/>
        <v>0.34472573283209784</v>
      </c>
      <c r="X948" s="1" t="b">
        <f t="shared" si="314"/>
        <v>0</v>
      </c>
      <c r="Y948" s="1" t="b">
        <f t="shared" si="315"/>
        <v>1</v>
      </c>
      <c r="Z948" s="1" t="b">
        <f t="shared" si="316"/>
        <v>0</v>
      </c>
      <c r="AA948" s="1" t="b">
        <f t="shared" si="317"/>
        <v>1</v>
      </c>
      <c r="AB948" s="1" t="str">
        <f t="shared" si="329"/>
        <v/>
      </c>
      <c r="AC948" s="1" t="str">
        <f t="shared" si="330"/>
        <v/>
      </c>
      <c r="AD948" s="1">
        <f t="shared" si="331"/>
        <v>0</v>
      </c>
      <c r="AE948" s="1">
        <f t="shared" si="332"/>
        <v>0</v>
      </c>
      <c r="AF948" s="1">
        <f>SUM($AE$2:AE947)</f>
        <v>52.300000000000068</v>
      </c>
    </row>
    <row r="949" spans="1:32" x14ac:dyDescent="0.25">
      <c r="A949" t="s">
        <v>8</v>
      </c>
      <c r="B949" t="s">
        <v>955</v>
      </c>
      <c r="C949">
        <v>165.84</v>
      </c>
      <c r="D949">
        <v>170.17</v>
      </c>
      <c r="E949">
        <v>171.9</v>
      </c>
      <c r="F949">
        <v>165.8</v>
      </c>
      <c r="G949">
        <v>124045</v>
      </c>
      <c r="H949" s="1">
        <f t="shared" si="310"/>
        <v>168.94860119136351</v>
      </c>
      <c r="I949" s="1">
        <f t="shared" si="311"/>
        <v>168.21576190618163</v>
      </c>
      <c r="J949" s="1">
        <f t="shared" si="312"/>
        <v>167.82299836771816</v>
      </c>
      <c r="K949" s="1">
        <f t="shared" si="313"/>
        <v>169.40719024209099</v>
      </c>
      <c r="L949">
        <v>3.1709999999999998</v>
      </c>
      <c r="M949" s="1">
        <f t="shared" si="318"/>
        <v>523.02473999999995</v>
      </c>
      <c r="N949" s="1">
        <f t="shared" si="319"/>
        <v>0</v>
      </c>
      <c r="O949" s="1">
        <f t="shared" si="320"/>
        <v>121.85545642857143</v>
      </c>
      <c r="P949" s="1">
        <f t="shared" si="321"/>
        <v>107.98455928571427</v>
      </c>
      <c r="Q949" s="1">
        <f t="shared" si="322"/>
        <v>1.1284525976177429</v>
      </c>
      <c r="R949" s="1">
        <f t="shared" si="323"/>
        <v>53.017511354528466</v>
      </c>
      <c r="S949" s="1">
        <f t="shared" si="324"/>
        <v>93.651559392487883</v>
      </c>
      <c r="T949" s="1">
        <f t="shared" si="325"/>
        <v>53.017511354528466</v>
      </c>
      <c r="U949" s="1">
        <f t="shared" si="326"/>
        <v>0</v>
      </c>
      <c r="V949" s="1">
        <f t="shared" si="327"/>
        <v>0</v>
      </c>
      <c r="W949" s="1">
        <f t="shared" si="328"/>
        <v>0.11163483514488302</v>
      </c>
      <c r="X949" s="1" t="b">
        <f t="shared" si="314"/>
        <v>0</v>
      </c>
      <c r="Y949" s="1" t="b">
        <f t="shared" si="315"/>
        <v>1</v>
      </c>
      <c r="Z949" s="1" t="b">
        <f t="shared" si="316"/>
        <v>0</v>
      </c>
      <c r="AA949" s="1" t="b">
        <f t="shared" si="317"/>
        <v>1</v>
      </c>
      <c r="AB949" s="1" t="str">
        <f t="shared" si="329"/>
        <v/>
      </c>
      <c r="AC949" s="1" t="str">
        <f t="shared" si="330"/>
        <v/>
      </c>
      <c r="AD949" s="1">
        <f t="shared" si="331"/>
        <v>0</v>
      </c>
      <c r="AE949" s="1">
        <f t="shared" si="332"/>
        <v>0</v>
      </c>
      <c r="AF949" s="1">
        <f>SUM($AE$2:AE948)</f>
        <v>52.300000000000068</v>
      </c>
    </row>
    <row r="950" spans="1:32" x14ac:dyDescent="0.25">
      <c r="A950" t="s">
        <v>8</v>
      </c>
      <c r="B950" t="s">
        <v>956</v>
      </c>
      <c r="C950">
        <v>166.83</v>
      </c>
      <c r="D950">
        <v>162.9</v>
      </c>
      <c r="E950">
        <v>167.1</v>
      </c>
      <c r="F950">
        <v>162.76</v>
      </c>
      <c r="G950">
        <v>122080</v>
      </c>
      <c r="H950" s="1">
        <f t="shared" si="310"/>
        <v>165.92430059568176</v>
      </c>
      <c r="I950" s="1">
        <f t="shared" si="311"/>
        <v>167.73888095309081</v>
      </c>
      <c r="J950" s="1">
        <f t="shared" si="312"/>
        <v>168.71140114464336</v>
      </c>
      <c r="K950" s="1">
        <f t="shared" si="313"/>
        <v>168.16286875288628</v>
      </c>
      <c r="L950">
        <v>-4.2720000000000002</v>
      </c>
      <c r="M950" s="1">
        <f t="shared" si="318"/>
        <v>0</v>
      </c>
      <c r="N950" s="1">
        <f t="shared" si="319"/>
        <v>726.96623999999997</v>
      </c>
      <c r="O950" s="1">
        <f t="shared" si="320"/>
        <v>127.79029500000001</v>
      </c>
      <c r="P950" s="1">
        <f t="shared" si="321"/>
        <v>107.98455928571427</v>
      </c>
      <c r="Q950" s="1">
        <f t="shared" si="322"/>
        <v>1.1834126642299121</v>
      </c>
      <c r="R950" s="1">
        <f t="shared" si="323"/>
        <v>54.200137409540069</v>
      </c>
      <c r="S950" s="1">
        <f t="shared" si="324"/>
        <v>93.651559392487883</v>
      </c>
      <c r="T950" s="1">
        <f t="shared" si="325"/>
        <v>53.017511354528466</v>
      </c>
      <c r="U950" s="1">
        <f t="shared" si="326"/>
        <v>2.9104313060486133E-2</v>
      </c>
      <c r="V950" s="1">
        <f t="shared" si="327"/>
        <v>1.4552156530243067E-2</v>
      </c>
      <c r="W950" s="1">
        <f t="shared" si="328"/>
        <v>2.0764993863054228E-2</v>
      </c>
      <c r="X950" s="1" t="b">
        <f t="shared" si="314"/>
        <v>0</v>
      </c>
      <c r="Y950" s="1" t="b">
        <f t="shared" si="315"/>
        <v>1</v>
      </c>
      <c r="Z950" s="1" t="b">
        <f t="shared" si="316"/>
        <v>0</v>
      </c>
      <c r="AA950" s="1" t="b">
        <f t="shared" si="317"/>
        <v>1</v>
      </c>
      <c r="AB950" s="1" t="str">
        <f t="shared" si="329"/>
        <v/>
      </c>
      <c r="AC950" s="1" t="str">
        <f t="shared" si="330"/>
        <v/>
      </c>
      <c r="AD950" s="1">
        <f t="shared" si="331"/>
        <v>0</v>
      </c>
      <c r="AE950" s="1">
        <f t="shared" si="332"/>
        <v>0</v>
      </c>
      <c r="AF950" s="1">
        <f>SUM($AE$2:AE949)</f>
        <v>52.300000000000068</v>
      </c>
    </row>
    <row r="951" spans="1:32" x14ac:dyDescent="0.25">
      <c r="A951" t="s">
        <v>8</v>
      </c>
      <c r="B951" t="s">
        <v>957</v>
      </c>
      <c r="C951">
        <v>165.36</v>
      </c>
      <c r="D951">
        <v>166.24</v>
      </c>
      <c r="E951">
        <v>166.65</v>
      </c>
      <c r="F951">
        <v>163.11000000000001</v>
      </c>
      <c r="G951">
        <v>85963</v>
      </c>
      <c r="H951" s="1">
        <f t="shared" si="310"/>
        <v>166.08215029784088</v>
      </c>
      <c r="I951" s="1">
        <f t="shared" si="311"/>
        <v>165.98744047654543</v>
      </c>
      <c r="J951" s="1">
        <f t="shared" si="312"/>
        <v>165.93668096447857</v>
      </c>
      <c r="K951" s="1">
        <f t="shared" si="313"/>
        <v>167.72396671475161</v>
      </c>
      <c r="L951">
        <v>2.0499999999999998</v>
      </c>
      <c r="M951" s="1">
        <f t="shared" si="318"/>
        <v>333.94499999999999</v>
      </c>
      <c r="N951" s="1">
        <f t="shared" si="319"/>
        <v>0</v>
      </c>
      <c r="O951" s="1">
        <f t="shared" si="320"/>
        <v>127.79029500000001</v>
      </c>
      <c r="P951" s="1">
        <f t="shared" si="321"/>
        <v>155.48657642857142</v>
      </c>
      <c r="Q951" s="1">
        <f t="shared" si="322"/>
        <v>0.82187348860115439</v>
      </c>
      <c r="R951" s="1">
        <f t="shared" si="323"/>
        <v>45.111446746623102</v>
      </c>
      <c r="S951" s="1">
        <f t="shared" si="324"/>
        <v>93.651559392487883</v>
      </c>
      <c r="T951" s="1">
        <f t="shared" si="325"/>
        <v>45.111446746623102</v>
      </c>
      <c r="U951" s="1">
        <f t="shared" si="326"/>
        <v>0</v>
      </c>
      <c r="V951" s="1">
        <f t="shared" si="327"/>
        <v>1.4552156530243067E-2</v>
      </c>
      <c r="W951" s="1">
        <f t="shared" si="328"/>
        <v>7.2760782651215333E-3</v>
      </c>
      <c r="X951" s="1" t="b">
        <f t="shared" si="314"/>
        <v>0</v>
      </c>
      <c r="Y951" s="1" t="b">
        <f t="shared" si="315"/>
        <v>1</v>
      </c>
      <c r="Z951" s="1" t="b">
        <f t="shared" si="316"/>
        <v>1</v>
      </c>
      <c r="AA951" s="1" t="b">
        <f t="shared" si="317"/>
        <v>0</v>
      </c>
      <c r="AB951" s="1" t="str">
        <f t="shared" si="329"/>
        <v/>
      </c>
      <c r="AC951" s="1" t="str">
        <f t="shared" si="330"/>
        <v/>
      </c>
      <c r="AD951" s="1">
        <f t="shared" si="331"/>
        <v>0</v>
      </c>
      <c r="AE951" s="1">
        <f t="shared" si="332"/>
        <v>0</v>
      </c>
      <c r="AF951" s="1">
        <f>SUM($AE$2:AE950)</f>
        <v>52.300000000000068</v>
      </c>
    </row>
    <row r="952" spans="1:32" x14ac:dyDescent="0.25">
      <c r="A952" t="s">
        <v>8</v>
      </c>
      <c r="B952" t="s">
        <v>958</v>
      </c>
      <c r="C952">
        <v>169.28</v>
      </c>
      <c r="D952">
        <v>164.79</v>
      </c>
      <c r="E952">
        <v>169.94</v>
      </c>
      <c r="F952">
        <v>164.5</v>
      </c>
      <c r="G952">
        <v>115353</v>
      </c>
      <c r="H952" s="1">
        <f t="shared" si="310"/>
        <v>165.43607514892045</v>
      </c>
      <c r="I952" s="1">
        <f t="shared" si="311"/>
        <v>165.8237202382727</v>
      </c>
      <c r="J952" s="1">
        <f t="shared" si="312"/>
        <v>166.03147773714124</v>
      </c>
      <c r="K952" s="1">
        <f t="shared" si="313"/>
        <v>165.97552564593303</v>
      </c>
      <c r="L952">
        <v>-0.872</v>
      </c>
      <c r="M952" s="1">
        <f t="shared" si="318"/>
        <v>0</v>
      </c>
      <c r="N952" s="1">
        <f t="shared" si="319"/>
        <v>144.96128000000002</v>
      </c>
      <c r="O952" s="1">
        <f t="shared" si="320"/>
        <v>142.92329785714284</v>
      </c>
      <c r="P952" s="1">
        <f t="shared" si="321"/>
        <v>155.48657642857142</v>
      </c>
      <c r="Q952" s="1">
        <f t="shared" si="322"/>
        <v>0.91920023670210527</v>
      </c>
      <c r="R952" s="1">
        <f t="shared" si="323"/>
        <v>47.894962658072131</v>
      </c>
      <c r="S952" s="1">
        <f t="shared" si="324"/>
        <v>93.651559392487883</v>
      </c>
      <c r="T952" s="1">
        <f t="shared" si="325"/>
        <v>45.111446746623102</v>
      </c>
      <c r="U952" s="1">
        <f t="shared" si="326"/>
        <v>5.7344652900927336E-2</v>
      </c>
      <c r="V952" s="1">
        <f t="shared" si="327"/>
        <v>2.8672326450463668E-2</v>
      </c>
      <c r="W952" s="1">
        <f t="shared" si="328"/>
        <v>2.1612241490353366E-2</v>
      </c>
      <c r="X952" s="1" t="b">
        <f t="shared" si="314"/>
        <v>0</v>
      </c>
      <c r="Y952" s="1" t="b">
        <f t="shared" si="315"/>
        <v>1</v>
      </c>
      <c r="Z952" s="1" t="b">
        <f t="shared" si="316"/>
        <v>1</v>
      </c>
      <c r="AA952" s="1" t="b">
        <f t="shared" si="317"/>
        <v>0</v>
      </c>
      <c r="AB952" s="1" t="str">
        <f t="shared" si="329"/>
        <v/>
      </c>
      <c r="AC952" s="1" t="str">
        <f t="shared" si="330"/>
        <v/>
      </c>
      <c r="AD952" s="1">
        <f t="shared" si="331"/>
        <v>0</v>
      </c>
      <c r="AE952" s="1">
        <f t="shared" si="332"/>
        <v>0</v>
      </c>
      <c r="AF952" s="1">
        <f>SUM($AE$2:AE951)</f>
        <v>52.300000000000068</v>
      </c>
    </row>
    <row r="953" spans="1:32" x14ac:dyDescent="0.25">
      <c r="A953" t="s">
        <v>8</v>
      </c>
      <c r="B953" t="s">
        <v>959</v>
      </c>
      <c r="C953">
        <v>164.8</v>
      </c>
      <c r="D953">
        <v>158.72999999999999</v>
      </c>
      <c r="E953">
        <v>164.8</v>
      </c>
      <c r="F953">
        <v>158.30000000000001</v>
      </c>
      <c r="G953">
        <v>153085</v>
      </c>
      <c r="H953" s="1">
        <f t="shared" si="310"/>
        <v>162.08303757446021</v>
      </c>
      <c r="I953" s="1">
        <f t="shared" si="311"/>
        <v>164.09486011913637</v>
      </c>
      <c r="J953" s="1">
        <f t="shared" si="312"/>
        <v>165.17309180974709</v>
      </c>
      <c r="K953" s="1">
        <f t="shared" si="313"/>
        <v>165.75313595729489</v>
      </c>
      <c r="L953">
        <v>-3.677</v>
      </c>
      <c r="M953" s="1">
        <f t="shared" si="318"/>
        <v>0</v>
      </c>
      <c r="N953" s="1">
        <f t="shared" si="319"/>
        <v>605.93282999999997</v>
      </c>
      <c r="O953" s="1">
        <f t="shared" si="320"/>
        <v>142.92329785714284</v>
      </c>
      <c r="P953" s="1">
        <f t="shared" si="321"/>
        <v>157.41695357142856</v>
      </c>
      <c r="Q953" s="1">
        <f t="shared" si="322"/>
        <v>0.90792824161910124</v>
      </c>
      <c r="R953" s="1">
        <f t="shared" si="323"/>
        <v>47.587127325533871</v>
      </c>
      <c r="S953" s="1">
        <f t="shared" si="324"/>
        <v>93.651559392487883</v>
      </c>
      <c r="T953" s="1">
        <f t="shared" si="325"/>
        <v>45.111446746623102</v>
      </c>
      <c r="U953" s="1">
        <f t="shared" si="326"/>
        <v>5.1002777784482055E-2</v>
      </c>
      <c r="V953" s="1">
        <f t="shared" si="327"/>
        <v>5.4173715342704695E-2</v>
      </c>
      <c r="W953" s="1">
        <f t="shared" si="328"/>
        <v>3.4362935936473882E-2</v>
      </c>
      <c r="X953" s="1" t="b">
        <f t="shared" si="314"/>
        <v>0</v>
      </c>
      <c r="Y953" s="1" t="b">
        <f t="shared" si="315"/>
        <v>1</v>
      </c>
      <c r="Z953" s="1" t="b">
        <f t="shared" si="316"/>
        <v>1</v>
      </c>
      <c r="AA953" s="1" t="b">
        <f t="shared" si="317"/>
        <v>0</v>
      </c>
      <c r="AB953" s="1" t="str">
        <f t="shared" si="329"/>
        <v/>
      </c>
      <c r="AC953" s="1" t="str">
        <f t="shared" si="330"/>
        <v/>
      </c>
      <c r="AD953" s="1">
        <f t="shared" si="331"/>
        <v>0</v>
      </c>
      <c r="AE953" s="1">
        <f t="shared" si="332"/>
        <v>0</v>
      </c>
      <c r="AF953" s="1">
        <f>SUM($AE$2:AE952)</f>
        <v>52.300000000000068</v>
      </c>
    </row>
    <row r="954" spans="1:32" x14ac:dyDescent="0.25">
      <c r="A954" t="s">
        <v>8</v>
      </c>
      <c r="B954" t="s">
        <v>960</v>
      </c>
      <c r="C954">
        <v>161.77000000000001</v>
      </c>
      <c r="D954">
        <v>162.16</v>
      </c>
      <c r="E954">
        <v>162.16</v>
      </c>
      <c r="F954">
        <v>159.47999999999999</v>
      </c>
      <c r="G954">
        <v>100046</v>
      </c>
      <c r="H954" s="1">
        <f t="shared" si="310"/>
        <v>162.12151878723012</v>
      </c>
      <c r="I954" s="1">
        <f t="shared" si="311"/>
        <v>162.09843005956816</v>
      </c>
      <c r="J954" s="1">
        <f t="shared" si="312"/>
        <v>162.08605570879513</v>
      </c>
      <c r="K954" s="1">
        <f t="shared" si="313"/>
        <v>164.0756077796425</v>
      </c>
      <c r="L954">
        <v>2.161</v>
      </c>
      <c r="M954" s="1">
        <f t="shared" si="318"/>
        <v>343.01552999999996</v>
      </c>
      <c r="N954" s="1">
        <f t="shared" si="319"/>
        <v>0</v>
      </c>
      <c r="O954" s="1">
        <f t="shared" si="320"/>
        <v>70.213609285714284</v>
      </c>
      <c r="P954" s="1">
        <f t="shared" si="321"/>
        <v>200.69786999999997</v>
      </c>
      <c r="Q954" s="1">
        <f t="shared" si="322"/>
        <v>0.34984730672883724</v>
      </c>
      <c r="R954" s="1">
        <f t="shared" si="323"/>
        <v>25.917546746575539</v>
      </c>
      <c r="S954" s="1">
        <f t="shared" si="324"/>
        <v>93.651559392487883</v>
      </c>
      <c r="T954" s="1">
        <f t="shared" si="325"/>
        <v>25.917546746575539</v>
      </c>
      <c r="U954" s="1">
        <f t="shared" si="326"/>
        <v>0</v>
      </c>
      <c r="V954" s="1">
        <f t="shared" si="327"/>
        <v>2.5501388892241027E-2</v>
      </c>
      <c r="W954" s="1">
        <f t="shared" si="328"/>
        <v>2.7086857671352348E-2</v>
      </c>
      <c r="X954" s="1" t="b">
        <f t="shared" si="314"/>
        <v>0</v>
      </c>
      <c r="Y954" s="1" t="b">
        <f t="shared" si="315"/>
        <v>1</v>
      </c>
      <c r="Z954" s="1" t="b">
        <f t="shared" si="316"/>
        <v>0</v>
      </c>
      <c r="AA954" s="1" t="b">
        <f t="shared" si="317"/>
        <v>1</v>
      </c>
      <c r="AB954" s="1" t="str">
        <f t="shared" si="329"/>
        <v/>
      </c>
      <c r="AC954" s="1" t="str">
        <f t="shared" si="330"/>
        <v/>
      </c>
      <c r="AD954" s="1">
        <f t="shared" si="331"/>
        <v>0</v>
      </c>
      <c r="AE954" s="1">
        <f t="shared" si="332"/>
        <v>0</v>
      </c>
      <c r="AF954" s="1">
        <f>SUM($AE$2:AE953)</f>
        <v>52.300000000000068</v>
      </c>
    </row>
    <row r="955" spans="1:32" x14ac:dyDescent="0.25">
      <c r="A955" t="s">
        <v>8</v>
      </c>
      <c r="B955" t="s">
        <v>961</v>
      </c>
      <c r="C955">
        <v>162.16</v>
      </c>
      <c r="D955">
        <v>160.19</v>
      </c>
      <c r="E955">
        <v>164.48</v>
      </c>
      <c r="F955">
        <v>159.54</v>
      </c>
      <c r="G955">
        <v>93646</v>
      </c>
      <c r="H955" s="1">
        <f t="shared" si="310"/>
        <v>161.15575939361506</v>
      </c>
      <c r="I955" s="1">
        <f t="shared" si="311"/>
        <v>161.73521502978411</v>
      </c>
      <c r="J955" s="1">
        <f t="shared" si="312"/>
        <v>162.04577295243678</v>
      </c>
      <c r="K955" s="1">
        <f t="shared" si="313"/>
        <v>162.07944070574163</v>
      </c>
      <c r="L955">
        <v>-1.2150000000000001</v>
      </c>
      <c r="M955" s="1">
        <f t="shared" si="318"/>
        <v>0</v>
      </c>
      <c r="N955" s="1">
        <f t="shared" si="319"/>
        <v>197.02440000000001</v>
      </c>
      <c r="O955" s="1">
        <f t="shared" si="320"/>
        <v>93.425147142857128</v>
      </c>
      <c r="P955" s="1">
        <f t="shared" si="321"/>
        <v>200.69786999999997</v>
      </c>
      <c r="Q955" s="1">
        <f t="shared" si="322"/>
        <v>0.46550143827065599</v>
      </c>
      <c r="R955" s="1">
        <f t="shared" si="323"/>
        <v>31.76397007293042</v>
      </c>
      <c r="S955" s="1">
        <f t="shared" si="324"/>
        <v>93.651559392487883</v>
      </c>
      <c r="T955" s="1">
        <f t="shared" si="325"/>
        <v>25.917546746575539</v>
      </c>
      <c r="U955" s="1">
        <f t="shared" si="326"/>
        <v>8.6314439348481514E-2</v>
      </c>
      <c r="V955" s="1">
        <f t="shared" si="327"/>
        <v>4.3157219674240757E-2</v>
      </c>
      <c r="W955" s="1">
        <f t="shared" si="328"/>
        <v>4.8665467508472726E-2</v>
      </c>
      <c r="X955" s="1" t="b">
        <f t="shared" si="314"/>
        <v>0</v>
      </c>
      <c r="Y955" s="1" t="b">
        <f t="shared" si="315"/>
        <v>1</v>
      </c>
      <c r="Z955" s="1" t="b">
        <f t="shared" si="316"/>
        <v>0</v>
      </c>
      <c r="AA955" s="1" t="b">
        <f t="shared" si="317"/>
        <v>1</v>
      </c>
      <c r="AB955" s="1" t="str">
        <f t="shared" si="329"/>
        <v/>
      </c>
      <c r="AC955" s="1" t="str">
        <f t="shared" si="330"/>
        <v/>
      </c>
      <c r="AD955" s="1">
        <f t="shared" si="331"/>
        <v>0</v>
      </c>
      <c r="AE955" s="1">
        <f t="shared" si="332"/>
        <v>0</v>
      </c>
      <c r="AF955" s="1">
        <f>SUM($AE$2:AE954)</f>
        <v>52.300000000000068</v>
      </c>
    </row>
    <row r="956" spans="1:32" x14ac:dyDescent="0.25">
      <c r="A956" t="s">
        <v>8</v>
      </c>
      <c r="B956" t="s">
        <v>962</v>
      </c>
      <c r="C956">
        <v>163.68</v>
      </c>
      <c r="D956">
        <v>163.97</v>
      </c>
      <c r="E956">
        <v>166.48</v>
      </c>
      <c r="F956">
        <v>161.82</v>
      </c>
      <c r="G956">
        <v>123227</v>
      </c>
      <c r="H956" s="1">
        <f t="shared" si="310"/>
        <v>162.56287969680753</v>
      </c>
      <c r="I956" s="1">
        <f t="shared" si="311"/>
        <v>161.71860751489206</v>
      </c>
      <c r="J956" s="1">
        <f t="shared" si="312"/>
        <v>161.26612177033604</v>
      </c>
      <c r="K956" s="1">
        <f t="shared" si="313"/>
        <v>161.75745169615445</v>
      </c>
      <c r="L956">
        <v>2.36</v>
      </c>
      <c r="M956" s="1">
        <f t="shared" si="318"/>
        <v>378.04839999999996</v>
      </c>
      <c r="N956" s="1">
        <f t="shared" si="319"/>
        <v>0</v>
      </c>
      <c r="O956" s="1">
        <f t="shared" si="320"/>
        <v>91.716625714285698</v>
      </c>
      <c r="P956" s="1">
        <f t="shared" si="321"/>
        <v>214.77104142857141</v>
      </c>
      <c r="Q956" s="1">
        <f t="shared" si="322"/>
        <v>0.42704372574730393</v>
      </c>
      <c r="R956" s="1">
        <f t="shared" si="323"/>
        <v>29.925062423975319</v>
      </c>
      <c r="S956" s="1">
        <f t="shared" si="324"/>
        <v>93.651559392487883</v>
      </c>
      <c r="T956" s="1">
        <f t="shared" si="325"/>
        <v>25.917546746575539</v>
      </c>
      <c r="U956" s="1">
        <f t="shared" si="326"/>
        <v>5.9165484530638218E-2</v>
      </c>
      <c r="V956" s="1">
        <f t="shared" si="327"/>
        <v>7.2739961939559866E-2</v>
      </c>
      <c r="W956" s="1">
        <f t="shared" si="328"/>
        <v>4.9120675415900449E-2</v>
      </c>
      <c r="X956" s="1" t="b">
        <f t="shared" si="314"/>
        <v>0</v>
      </c>
      <c r="Y956" s="1" t="b">
        <f t="shared" si="315"/>
        <v>1</v>
      </c>
      <c r="Z956" s="1" t="b">
        <f t="shared" si="316"/>
        <v>1</v>
      </c>
      <c r="AA956" s="1" t="b">
        <f t="shared" si="317"/>
        <v>0</v>
      </c>
      <c r="AB956" s="1" t="str">
        <f t="shared" si="329"/>
        <v/>
      </c>
      <c r="AC956" s="1" t="str">
        <f t="shared" si="330"/>
        <v/>
      </c>
      <c r="AD956" s="1">
        <f t="shared" si="331"/>
        <v>0</v>
      </c>
      <c r="AE956" s="1">
        <f t="shared" si="332"/>
        <v>0</v>
      </c>
      <c r="AF956" s="1">
        <f>SUM($AE$2:AE955)</f>
        <v>52.300000000000068</v>
      </c>
    </row>
    <row r="957" spans="1:32" x14ac:dyDescent="0.25">
      <c r="A957" t="s">
        <v>8</v>
      </c>
      <c r="B957" t="s">
        <v>963</v>
      </c>
      <c r="C957">
        <v>166.56</v>
      </c>
      <c r="D957">
        <v>167.85</v>
      </c>
      <c r="E957">
        <v>169.63</v>
      </c>
      <c r="F957">
        <v>166.56</v>
      </c>
      <c r="G957">
        <v>112239</v>
      </c>
      <c r="H957" s="1">
        <f t="shared" si="310"/>
        <v>165.20643984840376</v>
      </c>
      <c r="I957" s="1">
        <f t="shared" si="311"/>
        <v>163.62030375744601</v>
      </c>
      <c r="J957" s="1">
        <f t="shared" si="312"/>
        <v>162.77021774791314</v>
      </c>
      <c r="K957" s="1">
        <f t="shared" si="313"/>
        <v>161.77961639534089</v>
      </c>
      <c r="L957">
        <v>2.3660000000000001</v>
      </c>
      <c r="M957" s="1">
        <f t="shared" si="318"/>
        <v>387.95302000000004</v>
      </c>
      <c r="N957" s="1">
        <f t="shared" si="319"/>
        <v>0</v>
      </c>
      <c r="O957" s="1">
        <f t="shared" si="320"/>
        <v>116.71777142857141</v>
      </c>
      <c r="P957" s="1">
        <f t="shared" si="321"/>
        <v>214.77104142857141</v>
      </c>
      <c r="Q957" s="1">
        <f t="shared" si="322"/>
        <v>0.54345209043179799</v>
      </c>
      <c r="R957" s="1">
        <f t="shared" si="323"/>
        <v>35.210169061986306</v>
      </c>
      <c r="S957" s="1">
        <f t="shared" si="324"/>
        <v>93.139648783264818</v>
      </c>
      <c r="T957" s="1">
        <f t="shared" si="325"/>
        <v>25.917546746575539</v>
      </c>
      <c r="U957" s="1">
        <f t="shared" si="326"/>
        <v>0.13823760391097156</v>
      </c>
      <c r="V957" s="1">
        <f t="shared" si="327"/>
        <v>9.870154422080489E-2</v>
      </c>
      <c r="W957" s="1">
        <f t="shared" si="328"/>
        <v>7.0929381947522824E-2</v>
      </c>
      <c r="X957" s="1" t="b">
        <f t="shared" si="314"/>
        <v>1</v>
      </c>
      <c r="Y957" s="1" t="b">
        <f t="shared" si="315"/>
        <v>1</v>
      </c>
      <c r="Z957" s="1" t="b">
        <f t="shared" si="316"/>
        <v>1</v>
      </c>
      <c r="AA957" s="1" t="b">
        <f t="shared" si="317"/>
        <v>0</v>
      </c>
      <c r="AB957" s="1" t="str">
        <f t="shared" si="329"/>
        <v>Buy</v>
      </c>
      <c r="AC957" s="1" t="str">
        <f t="shared" si="330"/>
        <v/>
      </c>
      <c r="AD957" s="1">
        <f t="shared" si="331"/>
        <v>1</v>
      </c>
      <c r="AE957" s="1">
        <f t="shared" si="332"/>
        <v>-163.97</v>
      </c>
      <c r="AF957" s="1">
        <f>SUM($AE$2:AE956)</f>
        <v>52.300000000000068</v>
      </c>
    </row>
    <row r="958" spans="1:32" x14ac:dyDescent="0.25">
      <c r="A958" t="s">
        <v>8</v>
      </c>
      <c r="B958" t="s">
        <v>964</v>
      </c>
      <c r="C958">
        <v>165.17</v>
      </c>
      <c r="D958">
        <v>166.81</v>
      </c>
      <c r="E958">
        <v>167.8</v>
      </c>
      <c r="F958">
        <v>163.4</v>
      </c>
      <c r="G958">
        <v>89490</v>
      </c>
      <c r="H958" s="1">
        <f t="shared" si="310"/>
        <v>166.00821992420188</v>
      </c>
      <c r="I958" s="1">
        <f t="shared" si="311"/>
        <v>165.527151878723</v>
      </c>
      <c r="J958" s="1">
        <f t="shared" si="312"/>
        <v>165.26932456023107</v>
      </c>
      <c r="K958" s="1">
        <f t="shared" si="313"/>
        <v>163.65204202851621</v>
      </c>
      <c r="L958">
        <v>-0.62</v>
      </c>
      <c r="M958" s="1">
        <f t="shared" si="318"/>
        <v>0</v>
      </c>
      <c r="N958" s="1">
        <f t="shared" si="319"/>
        <v>104.06699999999999</v>
      </c>
      <c r="O958" s="1">
        <f t="shared" si="320"/>
        <v>144.42870142857143</v>
      </c>
      <c r="P958" s="1">
        <f t="shared" si="321"/>
        <v>203.84249142857146</v>
      </c>
      <c r="Q958" s="1">
        <f t="shared" si="322"/>
        <v>0.7085308878261074</v>
      </c>
      <c r="R958" s="1">
        <f t="shared" si="323"/>
        <v>41.470183118996736</v>
      </c>
      <c r="S958" s="1">
        <f t="shared" si="324"/>
        <v>89.469763368348893</v>
      </c>
      <c r="T958" s="1">
        <f t="shared" si="325"/>
        <v>25.917546746575539</v>
      </c>
      <c r="U958" s="1">
        <f t="shared" si="326"/>
        <v>0.24472217019559905</v>
      </c>
      <c r="V958" s="1">
        <f t="shared" si="327"/>
        <v>0.19147988705328531</v>
      </c>
      <c r="W958" s="1">
        <f t="shared" si="328"/>
        <v>0.13210992449642259</v>
      </c>
      <c r="X958" s="1" t="b">
        <f t="shared" si="314"/>
        <v>1</v>
      </c>
      <c r="Y958" s="1" t="b">
        <f t="shared" si="315"/>
        <v>1</v>
      </c>
      <c r="Z958" s="1" t="b">
        <f t="shared" si="316"/>
        <v>1</v>
      </c>
      <c r="AA958" s="1" t="b">
        <f t="shared" si="317"/>
        <v>0</v>
      </c>
      <c r="AB958" s="1" t="str">
        <f t="shared" si="329"/>
        <v/>
      </c>
      <c r="AC958" s="1" t="str">
        <f t="shared" si="330"/>
        <v/>
      </c>
      <c r="AD958" s="1">
        <f t="shared" si="331"/>
        <v>1</v>
      </c>
      <c r="AE958" s="1">
        <f t="shared" si="332"/>
        <v>0</v>
      </c>
      <c r="AF958" s="1">
        <f>SUM($AE$2:AE957)</f>
        <v>-111.66999999999993</v>
      </c>
    </row>
    <row r="959" spans="1:32" x14ac:dyDescent="0.25">
      <c r="A959" t="s">
        <v>8</v>
      </c>
      <c r="B959" t="s">
        <v>965</v>
      </c>
      <c r="C959">
        <v>167.22</v>
      </c>
      <c r="D959">
        <v>166.54</v>
      </c>
      <c r="E959">
        <v>168.46</v>
      </c>
      <c r="F959">
        <v>165.67</v>
      </c>
      <c r="G959">
        <v>60509</v>
      </c>
      <c r="H959" s="1">
        <f t="shared" si="310"/>
        <v>166.27410996210094</v>
      </c>
      <c r="I959" s="1">
        <f t="shared" si="311"/>
        <v>166.11457593936152</v>
      </c>
      <c r="J959" s="1">
        <f t="shared" si="312"/>
        <v>166.02907404482141</v>
      </c>
      <c r="K959" s="1">
        <f t="shared" si="313"/>
        <v>165.53722996948198</v>
      </c>
      <c r="L959">
        <v>-0.16200000000000001</v>
      </c>
      <c r="M959" s="1">
        <f t="shared" si="318"/>
        <v>0</v>
      </c>
      <c r="N959" s="1">
        <f t="shared" si="319"/>
        <v>27.023220000000002</v>
      </c>
      <c r="O959" s="1">
        <f t="shared" si="320"/>
        <v>144.42870142857143</v>
      </c>
      <c r="P959" s="1">
        <f t="shared" si="321"/>
        <v>167.13267999999999</v>
      </c>
      <c r="Q959" s="1">
        <f t="shared" si="322"/>
        <v>0.86415595937653511</v>
      </c>
      <c r="R959" s="1">
        <f t="shared" si="323"/>
        <v>46.356419645572522</v>
      </c>
      <c r="S959" s="1">
        <f t="shared" si="324"/>
        <v>70.039563883263227</v>
      </c>
      <c r="T959" s="1">
        <f t="shared" si="325"/>
        <v>25.917546746575539</v>
      </c>
      <c r="U959" s="1">
        <f t="shared" si="326"/>
        <v>0.46323523323238897</v>
      </c>
      <c r="V959" s="1">
        <f t="shared" si="327"/>
        <v>0.35397870171399404</v>
      </c>
      <c r="W959" s="1">
        <f t="shared" si="328"/>
        <v>0.22634012296739947</v>
      </c>
      <c r="X959" s="1" t="b">
        <f t="shared" si="314"/>
        <v>1</v>
      </c>
      <c r="Y959" s="1" t="b">
        <f t="shared" si="315"/>
        <v>0</v>
      </c>
      <c r="Z959" s="1" t="b">
        <f t="shared" si="316"/>
        <v>1</v>
      </c>
      <c r="AA959" s="1" t="b">
        <f t="shared" si="317"/>
        <v>0</v>
      </c>
      <c r="AB959" s="1" t="str">
        <f t="shared" si="329"/>
        <v/>
      </c>
      <c r="AC959" s="1" t="str">
        <f t="shared" si="330"/>
        <v/>
      </c>
      <c r="AD959" s="1">
        <f t="shared" si="331"/>
        <v>1</v>
      </c>
      <c r="AE959" s="1">
        <f t="shared" si="332"/>
        <v>0</v>
      </c>
      <c r="AF959" s="1">
        <f>SUM($AE$2:AE958)</f>
        <v>-111.66999999999993</v>
      </c>
    </row>
    <row r="960" spans="1:32" x14ac:dyDescent="0.25">
      <c r="A960" t="s">
        <v>8</v>
      </c>
      <c r="B960" t="s">
        <v>966</v>
      </c>
      <c r="C960">
        <v>168.6</v>
      </c>
      <c r="D960">
        <v>168.43</v>
      </c>
      <c r="E960">
        <v>169.94</v>
      </c>
      <c r="F960">
        <v>166.67</v>
      </c>
      <c r="G960">
        <v>79642</v>
      </c>
      <c r="H960" s="1">
        <f t="shared" si="310"/>
        <v>167.35205498105046</v>
      </c>
      <c r="I960" s="1">
        <f t="shared" si="311"/>
        <v>166.70528796968077</v>
      </c>
      <c r="J960" s="1">
        <f t="shared" si="312"/>
        <v>166.35865466946953</v>
      </c>
      <c r="K960" s="1">
        <f t="shared" si="313"/>
        <v>166.13761498474102</v>
      </c>
      <c r="L960">
        <v>1.135</v>
      </c>
      <c r="M960" s="1">
        <f t="shared" si="318"/>
        <v>189.02289999999999</v>
      </c>
      <c r="N960" s="1">
        <f t="shared" si="319"/>
        <v>0</v>
      </c>
      <c r="O960" s="1">
        <f t="shared" si="320"/>
        <v>144.42870142857143</v>
      </c>
      <c r="P960" s="1">
        <f t="shared" si="321"/>
        <v>163.63537214285711</v>
      </c>
      <c r="Q960" s="1">
        <f t="shared" si="322"/>
        <v>0.88262519000159789</v>
      </c>
      <c r="R960" s="1">
        <f t="shared" si="323"/>
        <v>46.882682473873032</v>
      </c>
      <c r="S960" s="1">
        <f t="shared" si="324"/>
        <v>62.789039245909777</v>
      </c>
      <c r="T960" s="1">
        <f t="shared" si="325"/>
        <v>25.917546746575539</v>
      </c>
      <c r="U960" s="1">
        <f t="shared" si="326"/>
        <v>0.56860013810604615</v>
      </c>
      <c r="V960" s="1">
        <f t="shared" si="327"/>
        <v>0.51591768566921758</v>
      </c>
      <c r="W960" s="1">
        <f t="shared" si="328"/>
        <v>0.3536987863612514</v>
      </c>
      <c r="X960" s="1" t="b">
        <f t="shared" si="314"/>
        <v>1</v>
      </c>
      <c r="Y960" s="1" t="b">
        <f t="shared" si="315"/>
        <v>0</v>
      </c>
      <c r="Z960" s="1" t="b">
        <f t="shared" si="316"/>
        <v>1</v>
      </c>
      <c r="AA960" s="1" t="b">
        <f t="shared" si="317"/>
        <v>0</v>
      </c>
      <c r="AB960" s="1" t="str">
        <f t="shared" si="329"/>
        <v/>
      </c>
      <c r="AC960" s="1" t="str">
        <f t="shared" si="330"/>
        <v/>
      </c>
      <c r="AD960" s="1">
        <f t="shared" si="331"/>
        <v>1</v>
      </c>
      <c r="AE960" s="1">
        <f t="shared" si="332"/>
        <v>0</v>
      </c>
      <c r="AF960" s="1">
        <f>SUM($AE$2:AE959)</f>
        <v>-111.66999999999993</v>
      </c>
    </row>
    <row r="961" spans="1:32" x14ac:dyDescent="0.25">
      <c r="A961" t="s">
        <v>8</v>
      </c>
      <c r="B961" t="s">
        <v>967</v>
      </c>
      <c r="C961">
        <v>168.05</v>
      </c>
      <c r="D961">
        <v>161.58000000000001</v>
      </c>
      <c r="E961">
        <v>168.3</v>
      </c>
      <c r="F961">
        <v>161.13</v>
      </c>
      <c r="G961">
        <v>128257</v>
      </c>
      <c r="H961" s="1">
        <f t="shared" si="310"/>
        <v>164.46602749052522</v>
      </c>
      <c r="I961" s="1">
        <f t="shared" si="311"/>
        <v>166.19764398484037</v>
      </c>
      <c r="J961" s="1">
        <f t="shared" si="312"/>
        <v>167.12569988375438</v>
      </c>
      <c r="K961" s="1">
        <f t="shared" si="313"/>
        <v>166.65429007943519</v>
      </c>
      <c r="L961">
        <v>-4.0670000000000002</v>
      </c>
      <c r="M961" s="1">
        <f t="shared" si="318"/>
        <v>0</v>
      </c>
      <c r="N961" s="1">
        <f t="shared" si="319"/>
        <v>685.00481000000002</v>
      </c>
      <c r="O961" s="1">
        <f t="shared" si="320"/>
        <v>153.92925642857139</v>
      </c>
      <c r="P961" s="1">
        <f t="shared" si="321"/>
        <v>163.63537214285711</v>
      </c>
      <c r="Q961" s="1">
        <f t="shared" si="322"/>
        <v>0.94068448901248514</v>
      </c>
      <c r="R961" s="1">
        <f t="shared" si="323"/>
        <v>48.471788914598442</v>
      </c>
      <c r="S961" s="1">
        <f t="shared" si="324"/>
        <v>60.329453307191301</v>
      </c>
      <c r="T961" s="1">
        <f t="shared" si="325"/>
        <v>25.917546746575539</v>
      </c>
      <c r="U961" s="1">
        <f t="shared" si="326"/>
        <v>0.65541972015686301</v>
      </c>
      <c r="V961" s="1">
        <f t="shared" si="327"/>
        <v>0.61200992913145458</v>
      </c>
      <c r="W961" s="1">
        <f t="shared" si="328"/>
        <v>0.48299431542272431</v>
      </c>
      <c r="X961" s="1" t="b">
        <f t="shared" si="314"/>
        <v>0</v>
      </c>
      <c r="Y961" s="1" t="b">
        <f t="shared" si="315"/>
        <v>0</v>
      </c>
      <c r="Z961" s="1" t="b">
        <f t="shared" si="316"/>
        <v>1</v>
      </c>
      <c r="AA961" s="1" t="b">
        <f t="shared" si="317"/>
        <v>0</v>
      </c>
      <c r="AB961" s="1" t="str">
        <f t="shared" si="329"/>
        <v/>
      </c>
      <c r="AC961" s="1" t="str">
        <f t="shared" si="330"/>
        <v/>
      </c>
      <c r="AD961" s="1">
        <f t="shared" si="331"/>
        <v>1</v>
      </c>
      <c r="AE961" s="1">
        <f t="shared" si="332"/>
        <v>0</v>
      </c>
      <c r="AF961" s="1">
        <f>SUM($AE$2:AE960)</f>
        <v>-111.66999999999993</v>
      </c>
    </row>
    <row r="962" spans="1:32" x14ac:dyDescent="0.25">
      <c r="A962" t="s">
        <v>8</v>
      </c>
      <c r="B962" t="s">
        <v>968</v>
      </c>
      <c r="C962">
        <v>146.91</v>
      </c>
      <c r="D962">
        <v>143.6</v>
      </c>
      <c r="E962">
        <v>148.5</v>
      </c>
      <c r="F962">
        <v>141.88999999999999</v>
      </c>
      <c r="G962">
        <v>451571</v>
      </c>
      <c r="H962" s="1">
        <f t="shared" si="310"/>
        <v>154.03301374526262</v>
      </c>
      <c r="I962" s="1">
        <f t="shared" si="311"/>
        <v>160.29282199242019</v>
      </c>
      <c r="J962" s="1">
        <f t="shared" si="312"/>
        <v>163.6477519026615</v>
      </c>
      <c r="K962" s="1">
        <f t="shared" si="313"/>
        <v>165.97279180588674</v>
      </c>
      <c r="L962">
        <v>-11.128</v>
      </c>
      <c r="M962" s="1">
        <f t="shared" si="318"/>
        <v>0</v>
      </c>
      <c r="N962" s="1">
        <f t="shared" si="319"/>
        <v>1798.0622400000002</v>
      </c>
      <c r="O962" s="1">
        <f t="shared" si="320"/>
        <v>153.92925642857139</v>
      </c>
      <c r="P962" s="1">
        <f t="shared" si="321"/>
        <v>177.92712714285716</v>
      </c>
      <c r="Q962" s="1">
        <f t="shared" si="322"/>
        <v>0.86512528415626055</v>
      </c>
      <c r="R962" s="1">
        <f t="shared" si="323"/>
        <v>46.384298765625452</v>
      </c>
      <c r="S962" s="1">
        <f t="shared" si="324"/>
        <v>54.200137409540069</v>
      </c>
      <c r="T962" s="1">
        <f t="shared" si="325"/>
        <v>25.917546746575539</v>
      </c>
      <c r="U962" s="1">
        <f t="shared" si="326"/>
        <v>0.72365195476419719</v>
      </c>
      <c r="V962" s="1">
        <f t="shared" si="327"/>
        <v>0.68953583746053004</v>
      </c>
      <c r="W962" s="1">
        <f t="shared" si="328"/>
        <v>0.60272676156487381</v>
      </c>
      <c r="X962" s="1" t="b">
        <f t="shared" si="314"/>
        <v>0</v>
      </c>
      <c r="Y962" s="1" t="b">
        <f t="shared" si="315"/>
        <v>0</v>
      </c>
      <c r="Z962" s="1" t="b">
        <f t="shared" si="316"/>
        <v>1</v>
      </c>
      <c r="AA962" s="1" t="b">
        <f t="shared" si="317"/>
        <v>0</v>
      </c>
      <c r="AB962" s="1" t="str">
        <f t="shared" si="329"/>
        <v/>
      </c>
      <c r="AC962" s="1" t="str">
        <f t="shared" si="330"/>
        <v/>
      </c>
      <c r="AD962" s="1">
        <f t="shared" si="331"/>
        <v>1</v>
      </c>
      <c r="AE962" s="1">
        <f t="shared" si="332"/>
        <v>0</v>
      </c>
      <c r="AF962" s="1">
        <f>SUM($AE$2:AE961)</f>
        <v>-111.66999999999993</v>
      </c>
    </row>
    <row r="963" spans="1:32" x14ac:dyDescent="0.25">
      <c r="A963" t="s">
        <v>8</v>
      </c>
      <c r="B963" t="s">
        <v>969</v>
      </c>
      <c r="C963">
        <v>143.04</v>
      </c>
      <c r="D963">
        <v>140.34</v>
      </c>
      <c r="E963">
        <v>145.06</v>
      </c>
      <c r="F963">
        <v>140</v>
      </c>
      <c r="G963">
        <v>206617</v>
      </c>
      <c r="H963" s="1">
        <f t="shared" si="310"/>
        <v>147.1865068726313</v>
      </c>
      <c r="I963" s="1">
        <f t="shared" si="311"/>
        <v>151.2944109962101</v>
      </c>
      <c r="J963" s="1">
        <f t="shared" si="312"/>
        <v>153.49603281407585</v>
      </c>
      <c r="K963" s="1">
        <f t="shared" si="313"/>
        <v>160.09428645020705</v>
      </c>
      <c r="L963">
        <v>-2.27</v>
      </c>
      <c r="M963" s="1">
        <f t="shared" si="318"/>
        <v>0</v>
      </c>
      <c r="N963" s="1">
        <f t="shared" si="319"/>
        <v>325.97199999999998</v>
      </c>
      <c r="O963" s="1">
        <f t="shared" si="320"/>
        <v>116.57034642857141</v>
      </c>
      <c r="P963" s="1">
        <f t="shared" si="321"/>
        <v>306.36014428571434</v>
      </c>
      <c r="Q963" s="1">
        <f t="shared" si="322"/>
        <v>0.38050101686809762</v>
      </c>
      <c r="R963" s="1">
        <f t="shared" si="323"/>
        <v>27.562530720283647</v>
      </c>
      <c r="S963" s="1">
        <f t="shared" si="324"/>
        <v>54.200137409540069</v>
      </c>
      <c r="T963" s="1">
        <f t="shared" si="325"/>
        <v>25.917546746575539</v>
      </c>
      <c r="U963" s="1">
        <f t="shared" si="326"/>
        <v>5.816242201115545E-2</v>
      </c>
      <c r="V963" s="1">
        <f t="shared" si="327"/>
        <v>0.3909071883876763</v>
      </c>
      <c r="W963" s="1">
        <f t="shared" si="328"/>
        <v>0.50145855875956546</v>
      </c>
      <c r="X963" s="1" t="b">
        <f t="shared" si="314"/>
        <v>0</v>
      </c>
      <c r="Y963" s="1" t="b">
        <f t="shared" si="315"/>
        <v>1</v>
      </c>
      <c r="Z963" s="1" t="b">
        <f t="shared" si="316"/>
        <v>0</v>
      </c>
      <c r="AA963" s="1" t="b">
        <f t="shared" si="317"/>
        <v>1</v>
      </c>
      <c r="AB963" s="1" t="str">
        <f t="shared" si="329"/>
        <v/>
      </c>
      <c r="AC963" s="1" t="str">
        <f t="shared" si="330"/>
        <v>Sell</v>
      </c>
      <c r="AD963" s="1">
        <f t="shared" si="331"/>
        <v>0</v>
      </c>
      <c r="AE963" s="1">
        <f t="shared" si="332"/>
        <v>143.6</v>
      </c>
      <c r="AF963" s="1">
        <f>SUM($AE$2:AE962)</f>
        <v>-111.66999999999993</v>
      </c>
    </row>
    <row r="964" spans="1:32" x14ac:dyDescent="0.25">
      <c r="A964" t="s">
        <v>8</v>
      </c>
      <c r="B964" t="s">
        <v>970</v>
      </c>
      <c r="C964">
        <v>139.9</v>
      </c>
      <c r="D964">
        <v>136.62</v>
      </c>
      <c r="E964">
        <v>140.69999999999999</v>
      </c>
      <c r="F964">
        <v>135.21</v>
      </c>
      <c r="G964">
        <v>198791</v>
      </c>
      <c r="H964" s="1">
        <f t="shared" ref="H964:H1001" si="333">($D964*(2/(3+1))) +(H963*(1-(2/(3+1))))</f>
        <v>141.90325343631565</v>
      </c>
      <c r="I964" s="1">
        <f t="shared" ref="I964:I1001" si="334">($D964*(2/(9+1))) +(H963*(1-(2/(9+1))))</f>
        <v>145.07320549810504</v>
      </c>
      <c r="J964" s="1">
        <f t="shared" ref="J964:J1001" si="335">($D964*(2/(50+1))) +(H963*(1-(2/(50+1))))</f>
        <v>146.77213405409674</v>
      </c>
      <c r="K964" s="1">
        <f t="shared" ref="K964:K1001" si="336">($D964*(2/(200+1))) +(I963*(1-(2/(200+1))))</f>
        <v>151.14839695644685</v>
      </c>
      <c r="L964">
        <v>-2.6509999999999998</v>
      </c>
      <c r="M964" s="1">
        <f t="shared" si="318"/>
        <v>0</v>
      </c>
      <c r="N964" s="1">
        <f t="shared" si="319"/>
        <v>372.04133999999999</v>
      </c>
      <c r="O964" s="1">
        <f t="shared" si="320"/>
        <v>116.57034642857141</v>
      </c>
      <c r="P964" s="1">
        <f t="shared" si="321"/>
        <v>277.71769857142857</v>
      </c>
      <c r="Q964" s="1">
        <f t="shared" si="322"/>
        <v>0.41974403154068229</v>
      </c>
      <c r="R964" s="1">
        <f t="shared" si="323"/>
        <v>29.56476817058234</v>
      </c>
      <c r="S964" s="1">
        <f t="shared" si="324"/>
        <v>48.471788914598442</v>
      </c>
      <c r="T964" s="1">
        <f t="shared" si="325"/>
        <v>25.917546746575539</v>
      </c>
      <c r="U964" s="1">
        <f t="shared" si="326"/>
        <v>0.16170888814778189</v>
      </c>
      <c r="V964" s="1">
        <f t="shared" si="327"/>
        <v>0.10993565507946867</v>
      </c>
      <c r="W964" s="1">
        <f t="shared" si="328"/>
        <v>0.39973574626999936</v>
      </c>
      <c r="X964" s="1" t="b">
        <f t="shared" ref="X964:X1001" si="337">IF(AND((I964&gt;J964),(J964&gt;K964)),TRUE,FALSE)</f>
        <v>0</v>
      </c>
      <c r="Y964" s="1" t="b">
        <f t="shared" ref="Y964:Y1001" si="338">IF(U964&lt;0.3,TRUE,FALSE)</f>
        <v>1</v>
      </c>
      <c r="Z964" s="1" t="b">
        <f t="shared" ref="Z964:Z1001" si="339">IF(V964&gt;W964,TRUE,FALSE)</f>
        <v>0</v>
      </c>
      <c r="AA964" s="1" t="b">
        <f t="shared" ref="AA964:AA1001" si="340">IF(V964&lt;W964,TRUE,FALSE)</f>
        <v>1</v>
      </c>
      <c r="AB964" s="1" t="str">
        <f t="shared" si="329"/>
        <v/>
      </c>
      <c r="AC964" s="1" t="str">
        <f t="shared" si="330"/>
        <v/>
      </c>
      <c r="AD964" s="1">
        <f t="shared" si="331"/>
        <v>0</v>
      </c>
      <c r="AE964" s="1">
        <f t="shared" si="332"/>
        <v>0</v>
      </c>
      <c r="AF964" s="1">
        <f>SUM($AE$2:AE963)</f>
        <v>31.930000000000064</v>
      </c>
    </row>
    <row r="965" spans="1:32" x14ac:dyDescent="0.25">
      <c r="A965" t="s">
        <v>8</v>
      </c>
      <c r="B965" t="s">
        <v>971</v>
      </c>
      <c r="C965">
        <v>136.03</v>
      </c>
      <c r="D965">
        <v>133.66</v>
      </c>
      <c r="E965">
        <v>136.85</v>
      </c>
      <c r="F965">
        <v>133.31</v>
      </c>
      <c r="G965">
        <v>163463</v>
      </c>
      <c r="H965" s="1">
        <f t="shared" si="333"/>
        <v>137.78162671815784</v>
      </c>
      <c r="I965" s="1">
        <f t="shared" si="334"/>
        <v>140.25460274905254</v>
      </c>
      <c r="J965" s="1">
        <f t="shared" si="335"/>
        <v>141.57998859567584</v>
      </c>
      <c r="K965" s="1">
        <f t="shared" si="336"/>
        <v>144.95964126429305</v>
      </c>
      <c r="L965">
        <v>-2.1669999999999998</v>
      </c>
      <c r="M965" s="1">
        <f t="shared" ref="M965:M1001" si="341">IF(L965&gt;0,L965*D964,0)</f>
        <v>0</v>
      </c>
      <c r="N965" s="1">
        <f t="shared" ref="N965:N1001" si="342">IF(L965&lt;0,L965*D964*-1,0)</f>
        <v>296.05554000000001</v>
      </c>
      <c r="O965" s="1">
        <f t="shared" si="320"/>
        <v>92.717132142857139</v>
      </c>
      <c r="P965" s="1">
        <f t="shared" si="321"/>
        <v>304.29208</v>
      </c>
      <c r="Q965" s="1">
        <f t="shared" si="322"/>
        <v>0.30469781580531818</v>
      </c>
      <c r="R965" s="1">
        <f t="shared" si="323"/>
        <v>23.353899432815794</v>
      </c>
      <c r="S965" s="1">
        <f t="shared" si="324"/>
        <v>48.471788914598442</v>
      </c>
      <c r="T965" s="1">
        <f t="shared" si="325"/>
        <v>23.353899432815794</v>
      </c>
      <c r="U965" s="1">
        <f t="shared" si="326"/>
        <v>0</v>
      </c>
      <c r="V965" s="1">
        <f t="shared" si="327"/>
        <v>8.0854444073890946E-2</v>
      </c>
      <c r="W965" s="1">
        <f t="shared" si="328"/>
        <v>0.23588081623078361</v>
      </c>
      <c r="X965" s="1" t="b">
        <f t="shared" si="337"/>
        <v>0</v>
      </c>
      <c r="Y965" s="1" t="b">
        <f t="shared" si="338"/>
        <v>1</v>
      </c>
      <c r="Z965" s="1" t="b">
        <f t="shared" si="339"/>
        <v>0</v>
      </c>
      <c r="AA965" s="1" t="b">
        <f t="shared" si="340"/>
        <v>1</v>
      </c>
      <c r="AB965" s="1" t="str">
        <f t="shared" si="329"/>
        <v/>
      </c>
      <c r="AC965" s="1" t="str">
        <f t="shared" si="330"/>
        <v/>
      </c>
      <c r="AD965" s="1">
        <f t="shared" si="331"/>
        <v>0</v>
      </c>
      <c r="AE965" s="1">
        <f t="shared" si="332"/>
        <v>0</v>
      </c>
      <c r="AF965" s="1">
        <f>SUM($AE$2:AE964)</f>
        <v>31.930000000000064</v>
      </c>
    </row>
    <row r="966" spans="1:32" x14ac:dyDescent="0.25">
      <c r="A966" t="s">
        <v>8</v>
      </c>
      <c r="B966" t="s">
        <v>972</v>
      </c>
      <c r="C966">
        <v>133.15</v>
      </c>
      <c r="D966">
        <v>136.52000000000001</v>
      </c>
      <c r="E966">
        <v>136.76</v>
      </c>
      <c r="F966">
        <v>131.22</v>
      </c>
      <c r="G966">
        <v>146857</v>
      </c>
      <c r="H966" s="1">
        <f t="shared" si="333"/>
        <v>137.15081335907894</v>
      </c>
      <c r="I966" s="1">
        <f t="shared" si="334"/>
        <v>137.52930137452628</v>
      </c>
      <c r="J966" s="1">
        <f t="shared" si="335"/>
        <v>137.73215116058302</v>
      </c>
      <c r="K966" s="1">
        <f t="shared" si="336"/>
        <v>140.2174425226938</v>
      </c>
      <c r="L966">
        <v>2.14</v>
      </c>
      <c r="M966" s="1">
        <f t="shared" si="341"/>
        <v>286.0324</v>
      </c>
      <c r="N966" s="1">
        <f t="shared" si="342"/>
        <v>0</v>
      </c>
      <c r="O966" s="1">
        <f t="shared" si="320"/>
        <v>92.717132142857139</v>
      </c>
      <c r="P966" s="1">
        <f t="shared" si="321"/>
        <v>315.08452714285716</v>
      </c>
      <c r="Q966" s="1">
        <f t="shared" si="322"/>
        <v>0.29426113996648218</v>
      </c>
      <c r="R966" s="1">
        <f t="shared" si="323"/>
        <v>22.735839845589638</v>
      </c>
      <c r="S966" s="1">
        <f t="shared" si="324"/>
        <v>48.471788914598442</v>
      </c>
      <c r="T966" s="1">
        <f t="shared" si="325"/>
        <v>22.735839845589638</v>
      </c>
      <c r="U966" s="1">
        <f t="shared" si="326"/>
        <v>0</v>
      </c>
      <c r="V966" s="1">
        <f t="shared" si="327"/>
        <v>0</v>
      </c>
      <c r="W966" s="1">
        <f t="shared" si="328"/>
        <v>5.4967827539734337E-2</v>
      </c>
      <c r="X966" s="1" t="b">
        <f t="shared" si="337"/>
        <v>0</v>
      </c>
      <c r="Y966" s="1" t="b">
        <f t="shared" si="338"/>
        <v>1</v>
      </c>
      <c r="Z966" s="1" t="b">
        <f t="shared" si="339"/>
        <v>0</v>
      </c>
      <c r="AA966" s="1" t="b">
        <f t="shared" si="340"/>
        <v>1</v>
      </c>
      <c r="AB966" s="1" t="str">
        <f t="shared" si="329"/>
        <v/>
      </c>
      <c r="AC966" s="1" t="str">
        <f t="shared" si="330"/>
        <v/>
      </c>
      <c r="AD966" s="1">
        <f t="shared" si="331"/>
        <v>0</v>
      </c>
      <c r="AE966" s="1">
        <f t="shared" si="332"/>
        <v>0</v>
      </c>
      <c r="AF966" s="1">
        <f>SUM($AE$2:AE965)</f>
        <v>31.930000000000064</v>
      </c>
    </row>
    <row r="967" spans="1:32" x14ac:dyDescent="0.25">
      <c r="A967" t="s">
        <v>8</v>
      </c>
      <c r="B967" t="s">
        <v>973</v>
      </c>
      <c r="C967">
        <v>132.85</v>
      </c>
      <c r="D967">
        <v>133.35</v>
      </c>
      <c r="E967">
        <v>133.99</v>
      </c>
      <c r="F967">
        <v>131.22</v>
      </c>
      <c r="G967">
        <v>97893</v>
      </c>
      <c r="H967" s="1">
        <f t="shared" si="333"/>
        <v>135.25040667953948</v>
      </c>
      <c r="I967" s="1">
        <f t="shared" si="334"/>
        <v>136.39065068726316</v>
      </c>
      <c r="J967" s="1">
        <f t="shared" si="335"/>
        <v>137.00176185480132</v>
      </c>
      <c r="K967" s="1">
        <f t="shared" si="336"/>
        <v>137.48771628622256</v>
      </c>
      <c r="L967">
        <v>-2.3220000000000001</v>
      </c>
      <c r="M967" s="1">
        <f t="shared" si="341"/>
        <v>0</v>
      </c>
      <c r="N967" s="1">
        <f t="shared" si="342"/>
        <v>316.99944000000005</v>
      </c>
      <c r="O967" s="1">
        <f t="shared" si="320"/>
        <v>113.14801785714285</v>
      </c>
      <c r="P967" s="1">
        <f t="shared" si="321"/>
        <v>271.80361071428564</v>
      </c>
      <c r="Q967" s="1">
        <f t="shared" si="322"/>
        <v>0.41628592629728423</v>
      </c>
      <c r="R967" s="1">
        <f t="shared" si="323"/>
        <v>29.392788459433163</v>
      </c>
      <c r="S967" s="1">
        <f t="shared" si="324"/>
        <v>48.471788914598442</v>
      </c>
      <c r="T967" s="1">
        <f t="shared" si="325"/>
        <v>22.735839845589638</v>
      </c>
      <c r="U967" s="1">
        <f t="shared" si="326"/>
        <v>0.25866342041606749</v>
      </c>
      <c r="V967" s="1">
        <f t="shared" si="327"/>
        <v>0.12933171020803375</v>
      </c>
      <c r="W967" s="1">
        <f t="shared" si="328"/>
        <v>0.10509307714096235</v>
      </c>
      <c r="X967" s="1" t="b">
        <f t="shared" si="337"/>
        <v>0</v>
      </c>
      <c r="Y967" s="1" t="b">
        <f t="shared" si="338"/>
        <v>1</v>
      </c>
      <c r="Z967" s="1" t="b">
        <f t="shared" si="339"/>
        <v>1</v>
      </c>
      <c r="AA967" s="1" t="b">
        <f t="shared" si="340"/>
        <v>0</v>
      </c>
      <c r="AB967" s="1" t="str">
        <f t="shared" si="329"/>
        <v/>
      </c>
      <c r="AC967" s="1" t="str">
        <f t="shared" si="330"/>
        <v/>
      </c>
      <c r="AD967" s="1">
        <f t="shared" si="331"/>
        <v>0</v>
      </c>
      <c r="AE967" s="1">
        <f t="shared" si="332"/>
        <v>0</v>
      </c>
      <c r="AF967" s="1">
        <f>SUM($AE$2:AE966)</f>
        <v>31.930000000000064</v>
      </c>
    </row>
    <row r="968" spans="1:32" x14ac:dyDescent="0.25">
      <c r="A968" t="s">
        <v>8</v>
      </c>
      <c r="B968" t="s">
        <v>974</v>
      </c>
      <c r="C968">
        <v>134.25</v>
      </c>
      <c r="D968">
        <v>131.61000000000001</v>
      </c>
      <c r="E968">
        <v>134.55000000000001</v>
      </c>
      <c r="F968">
        <v>130.55000000000001</v>
      </c>
      <c r="G968">
        <v>138961</v>
      </c>
      <c r="H968" s="1">
        <f t="shared" si="333"/>
        <v>133.43020333976975</v>
      </c>
      <c r="I968" s="1">
        <f t="shared" si="334"/>
        <v>134.52232534363159</v>
      </c>
      <c r="J968" s="1">
        <f t="shared" si="335"/>
        <v>135.10764563328303</v>
      </c>
      <c r="K968" s="1">
        <f t="shared" si="336"/>
        <v>136.34308202370829</v>
      </c>
      <c r="L968">
        <v>-1.3049999999999999</v>
      </c>
      <c r="M968" s="1">
        <f t="shared" si="341"/>
        <v>0</v>
      </c>
      <c r="N968" s="1">
        <f t="shared" si="342"/>
        <v>174.02175</v>
      </c>
      <c r="O968" s="1">
        <f t="shared" si="320"/>
        <v>88.646908571428568</v>
      </c>
      <c r="P968" s="1">
        <f t="shared" si="321"/>
        <v>294.44642785714279</v>
      </c>
      <c r="Q968" s="1">
        <f t="shared" si="322"/>
        <v>0.30106294451103882</v>
      </c>
      <c r="R968" s="1">
        <f t="shared" si="323"/>
        <v>23.139767816858651</v>
      </c>
      <c r="S968" s="1">
        <f t="shared" si="324"/>
        <v>48.471788914598442</v>
      </c>
      <c r="T968" s="1">
        <f t="shared" si="325"/>
        <v>22.735839845589638</v>
      </c>
      <c r="U968" s="1">
        <f t="shared" si="326"/>
        <v>1.5695087450861591E-2</v>
      </c>
      <c r="V968" s="1">
        <f t="shared" si="327"/>
        <v>0.13717925393346453</v>
      </c>
      <c r="W968" s="1">
        <f t="shared" si="328"/>
        <v>6.8589626966732264E-2</v>
      </c>
      <c r="X968" s="1" t="b">
        <f t="shared" si="337"/>
        <v>0</v>
      </c>
      <c r="Y968" s="1" t="b">
        <f t="shared" si="338"/>
        <v>1</v>
      </c>
      <c r="Z968" s="1" t="b">
        <f t="shared" si="339"/>
        <v>1</v>
      </c>
      <c r="AA968" s="1" t="b">
        <f t="shared" si="340"/>
        <v>0</v>
      </c>
      <c r="AB968" s="1" t="str">
        <f t="shared" si="329"/>
        <v/>
      </c>
      <c r="AC968" s="1" t="str">
        <f t="shared" si="330"/>
        <v/>
      </c>
      <c r="AD968" s="1">
        <f t="shared" si="331"/>
        <v>0</v>
      </c>
      <c r="AE968" s="1">
        <f t="shared" si="332"/>
        <v>0</v>
      </c>
      <c r="AF968" s="1">
        <f>SUM($AE$2:AE967)</f>
        <v>31.930000000000064</v>
      </c>
    </row>
    <row r="969" spans="1:32" x14ac:dyDescent="0.25">
      <c r="A969" t="s">
        <v>8</v>
      </c>
      <c r="B969" t="s">
        <v>975</v>
      </c>
      <c r="C969">
        <v>129.9</v>
      </c>
      <c r="D969">
        <v>127.53</v>
      </c>
      <c r="E969">
        <v>131.32</v>
      </c>
      <c r="F969">
        <v>126.13</v>
      </c>
      <c r="G969">
        <v>231062</v>
      </c>
      <c r="H969" s="1">
        <f t="shared" si="333"/>
        <v>130.48010166988487</v>
      </c>
      <c r="I969" s="1">
        <f t="shared" si="334"/>
        <v>132.25016267181581</v>
      </c>
      <c r="J969" s="1">
        <f t="shared" si="335"/>
        <v>133.19882281664152</v>
      </c>
      <c r="K969" s="1">
        <f t="shared" si="336"/>
        <v>134.45274996707806</v>
      </c>
      <c r="L969">
        <v>-3.1</v>
      </c>
      <c r="M969" s="1">
        <f t="shared" si="341"/>
        <v>0</v>
      </c>
      <c r="N969" s="1">
        <f t="shared" si="342"/>
        <v>407.99100000000004</v>
      </c>
      <c r="O969" s="1">
        <f t="shared" si="320"/>
        <v>88.646908571428568</v>
      </c>
      <c r="P969" s="1">
        <f t="shared" si="321"/>
        <v>292.80338142857141</v>
      </c>
      <c r="Q969" s="1">
        <f t="shared" si="322"/>
        <v>0.30275233892083225</v>
      </c>
      <c r="R969" s="1">
        <f t="shared" si="323"/>
        <v>23.239439291402448</v>
      </c>
      <c r="S969" s="1">
        <f t="shared" si="324"/>
        <v>48.471788914598442</v>
      </c>
      <c r="T969" s="1">
        <f t="shared" si="325"/>
        <v>22.735839845589638</v>
      </c>
      <c r="U969" s="1">
        <f t="shared" si="326"/>
        <v>1.9567937613742169E-2</v>
      </c>
      <c r="V969" s="1">
        <f t="shared" si="327"/>
        <v>1.7631512532301878E-2</v>
      </c>
      <c r="W969" s="1">
        <f t="shared" si="328"/>
        <v>7.3481611370167801E-2</v>
      </c>
      <c r="X969" s="1" t="b">
        <f t="shared" si="337"/>
        <v>0</v>
      </c>
      <c r="Y969" s="1" t="b">
        <f t="shared" si="338"/>
        <v>1</v>
      </c>
      <c r="Z969" s="1" t="b">
        <f t="shared" si="339"/>
        <v>0</v>
      </c>
      <c r="AA969" s="1" t="b">
        <f t="shared" si="340"/>
        <v>1</v>
      </c>
      <c r="AB969" s="1" t="str">
        <f t="shared" si="329"/>
        <v/>
      </c>
      <c r="AC969" s="1" t="str">
        <f t="shared" si="330"/>
        <v/>
      </c>
      <c r="AD969" s="1">
        <f t="shared" si="331"/>
        <v>0</v>
      </c>
      <c r="AE969" s="1">
        <f t="shared" si="332"/>
        <v>0</v>
      </c>
      <c r="AF969" s="1">
        <f>SUM($AE$2:AE968)</f>
        <v>31.930000000000064</v>
      </c>
    </row>
    <row r="970" spans="1:32" x14ac:dyDescent="0.25">
      <c r="A970" t="s">
        <v>8</v>
      </c>
      <c r="B970" t="s">
        <v>976</v>
      </c>
      <c r="C970">
        <v>128.37</v>
      </c>
      <c r="D970">
        <v>122.49</v>
      </c>
      <c r="E970">
        <v>129.16</v>
      </c>
      <c r="F970">
        <v>121.9</v>
      </c>
      <c r="G970">
        <v>205399</v>
      </c>
      <c r="H970" s="1">
        <f t="shared" si="333"/>
        <v>126.48505083494243</v>
      </c>
      <c r="I970" s="1">
        <f t="shared" si="334"/>
        <v>128.88208133590791</v>
      </c>
      <c r="J970" s="1">
        <f t="shared" si="335"/>
        <v>130.16676434949724</v>
      </c>
      <c r="K970" s="1">
        <f t="shared" si="336"/>
        <v>132.15304662533009</v>
      </c>
      <c r="L970">
        <v>-3.952</v>
      </c>
      <c r="M970" s="1">
        <f t="shared" si="341"/>
        <v>0</v>
      </c>
      <c r="N970" s="1">
        <f t="shared" si="342"/>
        <v>503.99856</v>
      </c>
      <c r="O970" s="1">
        <f t="shared" si="320"/>
        <v>61.643451428571439</v>
      </c>
      <c r="P970" s="1">
        <f t="shared" si="321"/>
        <v>321.94559571428573</v>
      </c>
      <c r="Q970" s="1">
        <f t="shared" si="322"/>
        <v>0.19147164070316283</v>
      </c>
      <c r="R970" s="1">
        <f t="shared" si="323"/>
        <v>16.070180284791618</v>
      </c>
      <c r="S970" s="1">
        <f t="shared" si="324"/>
        <v>48.471788914598442</v>
      </c>
      <c r="T970" s="1">
        <f t="shared" si="325"/>
        <v>16.070180284791618</v>
      </c>
      <c r="U970" s="1">
        <f t="shared" si="326"/>
        <v>0</v>
      </c>
      <c r="V970" s="1">
        <f t="shared" si="327"/>
        <v>9.7839688068710844E-3</v>
      </c>
      <c r="W970" s="1">
        <f t="shared" si="328"/>
        <v>7.3481611370167801E-2</v>
      </c>
      <c r="X970" s="1" t="b">
        <f t="shared" si="337"/>
        <v>0</v>
      </c>
      <c r="Y970" s="1" t="b">
        <f t="shared" si="338"/>
        <v>1</v>
      </c>
      <c r="Z970" s="1" t="b">
        <f t="shared" si="339"/>
        <v>0</v>
      </c>
      <c r="AA970" s="1" t="b">
        <f t="shared" si="340"/>
        <v>1</v>
      </c>
      <c r="AB970" s="1" t="str">
        <f t="shared" si="329"/>
        <v/>
      </c>
      <c r="AC970" s="1" t="str">
        <f t="shared" si="330"/>
        <v/>
      </c>
      <c r="AD970" s="1">
        <f t="shared" si="331"/>
        <v>0</v>
      </c>
      <c r="AE970" s="1">
        <f t="shared" si="332"/>
        <v>0</v>
      </c>
      <c r="AF970" s="1">
        <f>SUM($AE$2:AE969)</f>
        <v>31.930000000000064</v>
      </c>
    </row>
    <row r="971" spans="1:32" x14ac:dyDescent="0.25">
      <c r="A971" t="s">
        <v>8</v>
      </c>
      <c r="B971" t="s">
        <v>977</v>
      </c>
      <c r="C971">
        <v>123.02</v>
      </c>
      <c r="D971">
        <v>122</v>
      </c>
      <c r="E971">
        <v>125</v>
      </c>
      <c r="F971">
        <v>119.34</v>
      </c>
      <c r="G971">
        <v>231450</v>
      </c>
      <c r="H971" s="1">
        <f t="shared" si="333"/>
        <v>124.24252541747121</v>
      </c>
      <c r="I971" s="1">
        <f t="shared" si="334"/>
        <v>125.58804066795395</v>
      </c>
      <c r="J971" s="1">
        <f t="shared" si="335"/>
        <v>126.30916648847409</v>
      </c>
      <c r="K971" s="1">
        <f t="shared" si="336"/>
        <v>128.81360291465509</v>
      </c>
      <c r="L971">
        <v>-0.4</v>
      </c>
      <c r="M971" s="1">
        <f t="shared" si="341"/>
        <v>0</v>
      </c>
      <c r="N971" s="1">
        <f t="shared" si="342"/>
        <v>48.996000000000002</v>
      </c>
      <c r="O971" s="1">
        <f t="shared" si="320"/>
        <v>33.932521428571427</v>
      </c>
      <c r="P971" s="1">
        <f t="shared" si="321"/>
        <v>357.94549285714282</v>
      </c>
      <c r="Q971" s="1">
        <f t="shared" si="322"/>
        <v>9.4798012841899371E-2</v>
      </c>
      <c r="R971" s="1">
        <f t="shared" si="323"/>
        <v>8.6589500282176033</v>
      </c>
      <c r="S971" s="1">
        <f t="shared" si="324"/>
        <v>48.471788914598442</v>
      </c>
      <c r="T971" s="1">
        <f t="shared" si="325"/>
        <v>8.6589500282176033</v>
      </c>
      <c r="U971" s="1">
        <f t="shared" si="326"/>
        <v>0</v>
      </c>
      <c r="V971" s="1">
        <f t="shared" si="327"/>
        <v>0</v>
      </c>
      <c r="W971" s="1">
        <f t="shared" si="328"/>
        <v>8.8157562661509391E-3</v>
      </c>
      <c r="X971" s="1" t="b">
        <f t="shared" si="337"/>
        <v>0</v>
      </c>
      <c r="Y971" s="1" t="b">
        <f t="shared" si="338"/>
        <v>1</v>
      </c>
      <c r="Z971" s="1" t="b">
        <f t="shared" si="339"/>
        <v>0</v>
      </c>
      <c r="AA971" s="1" t="b">
        <f t="shared" si="340"/>
        <v>1</v>
      </c>
      <c r="AB971" s="1" t="str">
        <f t="shared" si="329"/>
        <v/>
      </c>
      <c r="AC971" s="1" t="str">
        <f t="shared" si="330"/>
        <v/>
      </c>
      <c r="AD971" s="1">
        <f t="shared" si="331"/>
        <v>0</v>
      </c>
      <c r="AE971" s="1">
        <f t="shared" si="332"/>
        <v>0</v>
      </c>
      <c r="AF971" s="1">
        <f>SUM($AE$2:AE970)</f>
        <v>31.930000000000064</v>
      </c>
    </row>
    <row r="972" spans="1:32" x14ac:dyDescent="0.25">
      <c r="A972" t="s">
        <v>8</v>
      </c>
      <c r="B972" t="s">
        <v>978</v>
      </c>
      <c r="C972">
        <v>118</v>
      </c>
      <c r="D972">
        <v>111.96</v>
      </c>
      <c r="E972">
        <v>118.19</v>
      </c>
      <c r="F972">
        <v>108.7</v>
      </c>
      <c r="G972">
        <v>546584</v>
      </c>
      <c r="H972" s="1">
        <f t="shared" si="333"/>
        <v>118.1012627087356</v>
      </c>
      <c r="I972" s="1">
        <f t="shared" si="334"/>
        <v>121.78602033397698</v>
      </c>
      <c r="J972" s="1">
        <f t="shared" si="335"/>
        <v>123.76085775404097</v>
      </c>
      <c r="K972" s="1">
        <f t="shared" si="336"/>
        <v>125.45243827324794</v>
      </c>
      <c r="L972">
        <v>-8.23</v>
      </c>
      <c r="M972" s="1">
        <f t="shared" si="341"/>
        <v>0</v>
      </c>
      <c r="N972" s="1">
        <f t="shared" si="342"/>
        <v>1004.0600000000001</v>
      </c>
      <c r="O972" s="1">
        <f t="shared" si="320"/>
        <v>33.932521428571427</v>
      </c>
      <c r="P972" s="1">
        <f t="shared" si="321"/>
        <v>354.01184999999998</v>
      </c>
      <c r="Q972" s="1">
        <f t="shared" si="322"/>
        <v>9.5851371722645518E-2</v>
      </c>
      <c r="R972" s="1">
        <f t="shared" si="323"/>
        <v>8.7467492577912225</v>
      </c>
      <c r="S972" s="1">
        <f t="shared" si="324"/>
        <v>48.471788914598442</v>
      </c>
      <c r="T972" s="1">
        <f t="shared" si="325"/>
        <v>8.6589500282176033</v>
      </c>
      <c r="U972" s="1">
        <f t="shared" si="326"/>
        <v>2.2052993966138273E-3</v>
      </c>
      <c r="V972" s="1">
        <f t="shared" si="327"/>
        <v>1.1026496983069136E-3</v>
      </c>
      <c r="W972" s="1">
        <f t="shared" si="328"/>
        <v>5.4433092525889987E-3</v>
      </c>
      <c r="X972" s="1" t="b">
        <f t="shared" si="337"/>
        <v>0</v>
      </c>
      <c r="Y972" s="1" t="b">
        <f t="shared" si="338"/>
        <v>1</v>
      </c>
      <c r="Z972" s="1" t="b">
        <f t="shared" si="339"/>
        <v>0</v>
      </c>
      <c r="AA972" s="1" t="b">
        <f t="shared" si="340"/>
        <v>1</v>
      </c>
      <c r="AB972" s="1" t="str">
        <f t="shared" si="329"/>
        <v/>
      </c>
      <c r="AC972" s="1" t="str">
        <f t="shared" si="330"/>
        <v/>
      </c>
      <c r="AD972" s="1">
        <f t="shared" si="331"/>
        <v>0</v>
      </c>
      <c r="AE972" s="1">
        <f t="shared" si="332"/>
        <v>0</v>
      </c>
      <c r="AF972" s="1">
        <f>SUM($AE$2:AE971)</f>
        <v>31.930000000000064</v>
      </c>
    </row>
    <row r="973" spans="1:32" x14ac:dyDescent="0.25">
      <c r="A973" t="s">
        <v>8</v>
      </c>
      <c r="B973" t="s">
        <v>979</v>
      </c>
      <c r="C973">
        <v>113.64</v>
      </c>
      <c r="D973">
        <v>123.6</v>
      </c>
      <c r="E973">
        <v>123.82</v>
      </c>
      <c r="F973">
        <v>113.43</v>
      </c>
      <c r="G973">
        <v>323146</v>
      </c>
      <c r="H973" s="1">
        <f t="shared" si="333"/>
        <v>120.85063135436781</v>
      </c>
      <c r="I973" s="1">
        <f t="shared" si="334"/>
        <v>119.20101016698848</v>
      </c>
      <c r="J973" s="1">
        <f t="shared" si="335"/>
        <v>118.31689946525577</v>
      </c>
      <c r="K973" s="1">
        <f t="shared" si="336"/>
        <v>121.80406988289263</v>
      </c>
      <c r="L973">
        <v>10.397</v>
      </c>
      <c r="M973" s="1">
        <f t="shared" si="341"/>
        <v>1164.0481199999999</v>
      </c>
      <c r="N973" s="1">
        <f t="shared" si="342"/>
        <v>0</v>
      </c>
      <c r="O973" s="1">
        <f t="shared" si="320"/>
        <v>33.932521428571427</v>
      </c>
      <c r="P973" s="1">
        <f t="shared" si="321"/>
        <v>423.80019142857145</v>
      </c>
      <c r="Q973" s="1">
        <f t="shared" si="322"/>
        <v>8.0067263099126082E-2</v>
      </c>
      <c r="R973" s="1">
        <f t="shared" si="323"/>
        <v>7.4131737748797804</v>
      </c>
      <c r="S973" s="1">
        <f t="shared" si="324"/>
        <v>48.471788914598442</v>
      </c>
      <c r="T973" s="1">
        <f t="shared" si="325"/>
        <v>7.4131737748797804</v>
      </c>
      <c r="U973" s="1">
        <f t="shared" si="326"/>
        <v>0</v>
      </c>
      <c r="V973" s="1">
        <f t="shared" si="327"/>
        <v>1.1026496983069136E-3</v>
      </c>
      <c r="W973" s="1">
        <f t="shared" si="328"/>
        <v>5.5132484915345681E-4</v>
      </c>
      <c r="X973" s="1" t="b">
        <f t="shared" si="337"/>
        <v>0</v>
      </c>
      <c r="Y973" s="1" t="b">
        <f t="shared" si="338"/>
        <v>1</v>
      </c>
      <c r="Z973" s="1" t="b">
        <f t="shared" si="339"/>
        <v>1</v>
      </c>
      <c r="AA973" s="1" t="b">
        <f t="shared" si="340"/>
        <v>0</v>
      </c>
      <c r="AB973" s="1" t="str">
        <f t="shared" si="329"/>
        <v/>
      </c>
      <c r="AC973" s="1" t="str">
        <f t="shared" si="330"/>
        <v/>
      </c>
      <c r="AD973" s="1">
        <f t="shared" si="331"/>
        <v>0</v>
      </c>
      <c r="AE973" s="1">
        <f t="shared" si="332"/>
        <v>0</v>
      </c>
      <c r="AF973" s="1">
        <f>SUM($AE$2:AE972)</f>
        <v>31.930000000000064</v>
      </c>
    </row>
    <row r="974" spans="1:32" x14ac:dyDescent="0.25">
      <c r="A974" t="s">
        <v>8</v>
      </c>
      <c r="B974" t="s">
        <v>980</v>
      </c>
      <c r="C974">
        <v>129.30000000000001</v>
      </c>
      <c r="D974">
        <v>125.54</v>
      </c>
      <c r="E974">
        <v>129.44999999999999</v>
      </c>
      <c r="F974">
        <v>123.46</v>
      </c>
      <c r="G974">
        <v>273035</v>
      </c>
      <c r="H974" s="1">
        <f t="shared" si="333"/>
        <v>123.19531567718391</v>
      </c>
      <c r="I974" s="1">
        <f t="shared" si="334"/>
        <v>121.78850508349426</v>
      </c>
      <c r="J974" s="1">
        <f t="shared" si="335"/>
        <v>121.03452816400045</v>
      </c>
      <c r="K974" s="1">
        <f t="shared" si="336"/>
        <v>119.26408469269009</v>
      </c>
      <c r="L974">
        <v>1.57</v>
      </c>
      <c r="M974" s="1">
        <f t="shared" si="341"/>
        <v>194.05199999999999</v>
      </c>
      <c r="N974" s="1">
        <f t="shared" si="342"/>
        <v>0</v>
      </c>
      <c r="O974" s="1">
        <f t="shared" si="320"/>
        <v>103.57718</v>
      </c>
      <c r="P974" s="1">
        <f t="shared" si="321"/>
        <v>423.80019142857145</v>
      </c>
      <c r="Q974" s="1">
        <f t="shared" si="322"/>
        <v>0.24440097502281852</v>
      </c>
      <c r="R974" s="1">
        <f t="shared" si="323"/>
        <v>19.640050106705914</v>
      </c>
      <c r="S974" s="1">
        <f t="shared" si="324"/>
        <v>48.471788914598442</v>
      </c>
      <c r="T974" s="1">
        <f t="shared" si="325"/>
        <v>7.4131737748797804</v>
      </c>
      <c r="U974" s="1">
        <f t="shared" si="326"/>
        <v>0.29779076304008811</v>
      </c>
      <c r="V974" s="1">
        <f t="shared" si="327"/>
        <v>0.14889538152004406</v>
      </c>
      <c r="W974" s="1">
        <f t="shared" si="328"/>
        <v>7.499901560917549E-2</v>
      </c>
      <c r="X974" s="1" t="b">
        <f t="shared" si="337"/>
        <v>1</v>
      </c>
      <c r="Y974" s="1" t="b">
        <f t="shared" si="338"/>
        <v>1</v>
      </c>
      <c r="Z974" s="1" t="b">
        <f t="shared" si="339"/>
        <v>1</v>
      </c>
      <c r="AA974" s="1" t="b">
        <f t="shared" si="340"/>
        <v>0</v>
      </c>
      <c r="AB974" s="1" t="str">
        <f t="shared" si="329"/>
        <v>Buy</v>
      </c>
      <c r="AC974" s="1" t="str">
        <f t="shared" si="330"/>
        <v/>
      </c>
      <c r="AD974" s="1">
        <f t="shared" si="331"/>
        <v>1</v>
      </c>
      <c r="AE974" s="1">
        <f t="shared" si="332"/>
        <v>-123.6</v>
      </c>
      <c r="AF974" s="1">
        <f>SUM($AE$2:AE973)</f>
        <v>31.930000000000064</v>
      </c>
    </row>
    <row r="975" spans="1:32" x14ac:dyDescent="0.25">
      <c r="A975" t="s">
        <v>8</v>
      </c>
      <c r="B975" t="s">
        <v>981</v>
      </c>
      <c r="C975">
        <v>123.21</v>
      </c>
      <c r="D975">
        <v>125.08</v>
      </c>
      <c r="E975">
        <v>126.97</v>
      </c>
      <c r="F975">
        <v>121.32</v>
      </c>
      <c r="G975">
        <v>161998</v>
      </c>
      <c r="H975" s="1">
        <f t="shared" si="333"/>
        <v>124.13765783859196</v>
      </c>
      <c r="I975" s="1">
        <f t="shared" si="334"/>
        <v>123.57225254174715</v>
      </c>
      <c r="J975" s="1">
        <f t="shared" si="335"/>
        <v>123.26922486631396</v>
      </c>
      <c r="K975" s="1">
        <f t="shared" si="336"/>
        <v>121.82125627669332</v>
      </c>
      <c r="L975">
        <v>-0.36599999999999999</v>
      </c>
      <c r="M975" s="1">
        <f t="shared" si="341"/>
        <v>0</v>
      </c>
      <c r="N975" s="1">
        <f t="shared" si="342"/>
        <v>45.94764</v>
      </c>
      <c r="O975" s="1">
        <f t="shared" si="320"/>
        <v>117.43803714285714</v>
      </c>
      <c r="P975" s="1">
        <f t="shared" si="321"/>
        <v>374.87127642857143</v>
      </c>
      <c r="Q975" s="1">
        <f t="shared" si="322"/>
        <v>0.31327563493714078</v>
      </c>
      <c r="R975" s="1">
        <f t="shared" si="323"/>
        <v>23.854522737120263</v>
      </c>
      <c r="S975" s="1">
        <f t="shared" si="324"/>
        <v>46.384298765625452</v>
      </c>
      <c r="T975" s="1">
        <f t="shared" si="325"/>
        <v>7.4131737748797804</v>
      </c>
      <c r="U975" s="1">
        <f t="shared" si="326"/>
        <v>0.42188540787941708</v>
      </c>
      <c r="V975" s="1">
        <f t="shared" si="327"/>
        <v>0.3598380854597526</v>
      </c>
      <c r="W975" s="1">
        <f t="shared" si="328"/>
        <v>0.18047036757902976</v>
      </c>
      <c r="X975" s="1" t="b">
        <f t="shared" si="337"/>
        <v>1</v>
      </c>
      <c r="Y975" s="1" t="b">
        <f t="shared" si="338"/>
        <v>0</v>
      </c>
      <c r="Z975" s="1" t="b">
        <f t="shared" si="339"/>
        <v>1</v>
      </c>
      <c r="AA975" s="1" t="b">
        <f t="shared" si="340"/>
        <v>0</v>
      </c>
      <c r="AB975" s="1" t="str">
        <f t="shared" si="329"/>
        <v/>
      </c>
      <c r="AC975" s="1" t="str">
        <f t="shared" si="330"/>
        <v/>
      </c>
      <c r="AD975" s="1">
        <f t="shared" si="331"/>
        <v>1</v>
      </c>
      <c r="AE975" s="1">
        <f t="shared" si="332"/>
        <v>0</v>
      </c>
      <c r="AF975" s="1">
        <f>SUM($AE$2:AE974)</f>
        <v>-91.669999999999931</v>
      </c>
    </row>
    <row r="976" spans="1:32" x14ac:dyDescent="0.25">
      <c r="A976" t="s">
        <v>8</v>
      </c>
      <c r="B976" t="s">
        <v>982</v>
      </c>
      <c r="C976">
        <v>124.63</v>
      </c>
      <c r="D976">
        <v>123.91</v>
      </c>
      <c r="E976">
        <v>127.76</v>
      </c>
      <c r="F976">
        <v>123.21</v>
      </c>
      <c r="G976">
        <v>123184</v>
      </c>
      <c r="H976" s="1">
        <f t="shared" si="333"/>
        <v>124.02382891929598</v>
      </c>
      <c r="I976" s="1">
        <f t="shared" si="334"/>
        <v>124.09212627087358</v>
      </c>
      <c r="J976" s="1">
        <f t="shared" si="335"/>
        <v>124.12873008021582</v>
      </c>
      <c r="K976" s="1">
        <f t="shared" si="336"/>
        <v>123.57561321297355</v>
      </c>
      <c r="L976">
        <v>-0.93500000000000005</v>
      </c>
      <c r="M976" s="1">
        <f t="shared" si="341"/>
        <v>0</v>
      </c>
      <c r="N976" s="1">
        <f t="shared" si="342"/>
        <v>116.94980000000001</v>
      </c>
      <c r="O976" s="1">
        <f t="shared" si="320"/>
        <v>117.43803714285714</v>
      </c>
      <c r="P976" s="1">
        <f t="shared" si="321"/>
        <v>249.72023357142857</v>
      </c>
      <c r="Q976" s="1">
        <f t="shared" si="322"/>
        <v>0.47027842102857009</v>
      </c>
      <c r="R976" s="1">
        <f t="shared" si="323"/>
        <v>31.985671169653372</v>
      </c>
      <c r="S976" s="1">
        <f t="shared" si="324"/>
        <v>31.985671169653372</v>
      </c>
      <c r="T976" s="1">
        <f t="shared" si="325"/>
        <v>7.4131737748797804</v>
      </c>
      <c r="U976" s="1">
        <f t="shared" si="326"/>
        <v>1</v>
      </c>
      <c r="V976" s="1">
        <f t="shared" si="327"/>
        <v>0.71094270393970849</v>
      </c>
      <c r="W976" s="1">
        <f t="shared" si="328"/>
        <v>0.4299190427298763</v>
      </c>
      <c r="X976" s="1" t="b">
        <f t="shared" si="337"/>
        <v>0</v>
      </c>
      <c r="Y976" s="1" t="b">
        <f t="shared" si="338"/>
        <v>0</v>
      </c>
      <c r="Z976" s="1" t="b">
        <f t="shared" si="339"/>
        <v>1</v>
      </c>
      <c r="AA976" s="1" t="b">
        <f t="shared" si="340"/>
        <v>0</v>
      </c>
      <c r="AB976" s="1" t="str">
        <f t="shared" si="329"/>
        <v/>
      </c>
      <c r="AC976" s="1" t="str">
        <f t="shared" si="330"/>
        <v/>
      </c>
      <c r="AD976" s="1">
        <f t="shared" si="331"/>
        <v>1</v>
      </c>
      <c r="AE976" s="1">
        <f t="shared" si="332"/>
        <v>0</v>
      </c>
      <c r="AF976" s="1">
        <f>SUM($AE$2:AE975)</f>
        <v>-91.669999999999931</v>
      </c>
    </row>
    <row r="977" spans="1:32" x14ac:dyDescent="0.25">
      <c r="A977" t="s">
        <v>8</v>
      </c>
      <c r="B977" t="s">
        <v>983</v>
      </c>
      <c r="C977">
        <v>123.22</v>
      </c>
      <c r="D977">
        <v>125.06</v>
      </c>
      <c r="E977">
        <v>125.21</v>
      </c>
      <c r="F977">
        <v>122.77</v>
      </c>
      <c r="G977">
        <v>100566</v>
      </c>
      <c r="H977" s="1">
        <f t="shared" si="333"/>
        <v>124.54191445964798</v>
      </c>
      <c r="I977" s="1">
        <f t="shared" si="334"/>
        <v>124.23106313543678</v>
      </c>
      <c r="J977" s="1">
        <f t="shared" si="335"/>
        <v>124.06446307932359</v>
      </c>
      <c r="K977" s="1">
        <f t="shared" si="336"/>
        <v>124.10175685524301</v>
      </c>
      <c r="L977">
        <v>0.92800000000000005</v>
      </c>
      <c r="M977" s="1">
        <f t="shared" si="341"/>
        <v>114.98848</v>
      </c>
      <c r="N977" s="1">
        <f t="shared" si="342"/>
        <v>0</v>
      </c>
      <c r="O977" s="1">
        <f t="shared" si="320"/>
        <v>117.43803714285714</v>
      </c>
      <c r="P977" s="1">
        <f t="shared" si="321"/>
        <v>234.79007642857141</v>
      </c>
      <c r="Q977" s="1">
        <f t="shared" si="322"/>
        <v>0.50018313775959145</v>
      </c>
      <c r="R977" s="1">
        <f t="shared" si="323"/>
        <v>33.341471795675346</v>
      </c>
      <c r="S977" s="1">
        <f t="shared" si="324"/>
        <v>33.341471795675346</v>
      </c>
      <c r="T977" s="1">
        <f t="shared" si="325"/>
        <v>7.4131737748797804</v>
      </c>
      <c r="U977" s="1">
        <f t="shared" si="326"/>
        <v>1</v>
      </c>
      <c r="V977" s="1">
        <f t="shared" si="327"/>
        <v>1</v>
      </c>
      <c r="W977" s="1">
        <f t="shared" si="328"/>
        <v>0.67991904272987624</v>
      </c>
      <c r="X977" s="1" t="b">
        <f t="shared" si="337"/>
        <v>0</v>
      </c>
      <c r="Y977" s="1" t="b">
        <f t="shared" si="338"/>
        <v>0</v>
      </c>
      <c r="Z977" s="1" t="b">
        <f t="shared" si="339"/>
        <v>1</v>
      </c>
      <c r="AA977" s="1" t="b">
        <f t="shared" si="340"/>
        <v>0</v>
      </c>
      <c r="AB977" s="1" t="str">
        <f t="shared" si="329"/>
        <v/>
      </c>
      <c r="AC977" s="1" t="str">
        <f t="shared" si="330"/>
        <v/>
      </c>
      <c r="AD977" s="1">
        <f t="shared" si="331"/>
        <v>1</v>
      </c>
      <c r="AE977" s="1">
        <f t="shared" si="332"/>
        <v>0</v>
      </c>
      <c r="AF977" s="1">
        <f>SUM($AE$2:AE976)</f>
        <v>-91.669999999999931</v>
      </c>
    </row>
    <row r="978" spans="1:32" x14ac:dyDescent="0.25">
      <c r="A978" t="s">
        <v>8</v>
      </c>
      <c r="B978" t="s">
        <v>984</v>
      </c>
      <c r="C978">
        <v>122.94</v>
      </c>
      <c r="D978">
        <v>122.24</v>
      </c>
      <c r="E978">
        <v>123.25</v>
      </c>
      <c r="F978">
        <v>119.75</v>
      </c>
      <c r="G978">
        <v>109833</v>
      </c>
      <c r="H978" s="1">
        <f t="shared" si="333"/>
        <v>123.39095722982398</v>
      </c>
      <c r="I978" s="1">
        <f t="shared" si="334"/>
        <v>124.0815315677184</v>
      </c>
      <c r="J978" s="1">
        <f t="shared" si="335"/>
        <v>124.45164330436768</v>
      </c>
      <c r="K978" s="1">
        <f t="shared" si="336"/>
        <v>124.21125156194987</v>
      </c>
      <c r="L978">
        <v>-2.2549999999999999</v>
      </c>
      <c r="M978" s="1">
        <f t="shared" si="341"/>
        <v>0</v>
      </c>
      <c r="N978" s="1">
        <f t="shared" si="342"/>
        <v>282.01029999999997</v>
      </c>
      <c r="O978" s="1">
        <f t="shared" ref="O978:O1001" si="343">(SUM(M965:M977)/14)</f>
        <v>125.65149999999998</v>
      </c>
      <c r="P978" s="1">
        <f t="shared" ref="P978:P1001" si="344">(SUM(N965:N977)/14)</f>
        <v>208.21569500000001</v>
      </c>
      <c r="Q978" s="1">
        <f t="shared" ref="Q978:Q1001" si="345">O978/P978</f>
        <v>0.60346795663026254</v>
      </c>
      <c r="R978" s="1">
        <f t="shared" ref="R978:R1001" si="346">IF(P978=0,100,100-(100/(1+Q978)))</f>
        <v>37.635174069737516</v>
      </c>
      <c r="S978" s="1">
        <f t="shared" si="324"/>
        <v>37.635174069737516</v>
      </c>
      <c r="T978" s="1">
        <f t="shared" si="325"/>
        <v>7.4131737748797804</v>
      </c>
      <c r="U978" s="1">
        <f t="shared" si="326"/>
        <v>1</v>
      </c>
      <c r="V978" s="1">
        <f t="shared" si="327"/>
        <v>1</v>
      </c>
      <c r="W978" s="1">
        <f t="shared" si="328"/>
        <v>0.85547135196985424</v>
      </c>
      <c r="X978" s="1" t="b">
        <f t="shared" si="337"/>
        <v>0</v>
      </c>
      <c r="Y978" s="1" t="b">
        <f t="shared" si="338"/>
        <v>0</v>
      </c>
      <c r="Z978" s="1" t="b">
        <f t="shared" si="339"/>
        <v>1</v>
      </c>
      <c r="AA978" s="1" t="b">
        <f t="shared" si="340"/>
        <v>0</v>
      </c>
      <c r="AB978" s="1" t="str">
        <f t="shared" si="329"/>
        <v/>
      </c>
      <c r="AC978" s="1" t="str">
        <f t="shared" si="330"/>
        <v/>
      </c>
      <c r="AD978" s="1">
        <f t="shared" si="331"/>
        <v>1</v>
      </c>
      <c r="AE978" s="1">
        <f t="shared" si="332"/>
        <v>0</v>
      </c>
      <c r="AF978" s="1">
        <f>SUM($AE$2:AE977)</f>
        <v>-91.669999999999931</v>
      </c>
    </row>
    <row r="979" spans="1:32" x14ac:dyDescent="0.25">
      <c r="A979" t="s">
        <v>8</v>
      </c>
      <c r="B979" t="s">
        <v>985</v>
      </c>
      <c r="C979">
        <v>120.51</v>
      </c>
      <c r="D979">
        <v>126.58</v>
      </c>
      <c r="E979">
        <v>127.65</v>
      </c>
      <c r="F979">
        <v>120.3</v>
      </c>
      <c r="G979">
        <v>125393</v>
      </c>
      <c r="H979" s="1">
        <f t="shared" si="333"/>
        <v>124.98547861491198</v>
      </c>
      <c r="I979" s="1">
        <f t="shared" si="334"/>
        <v>124.0287657838592</v>
      </c>
      <c r="J979" s="1">
        <f t="shared" si="335"/>
        <v>123.5160177306152</v>
      </c>
      <c r="K979" s="1">
        <f t="shared" si="336"/>
        <v>124.10639195012917</v>
      </c>
      <c r="L979">
        <v>3.55</v>
      </c>
      <c r="M979" s="1">
        <f t="shared" si="341"/>
        <v>433.95199999999994</v>
      </c>
      <c r="N979" s="1">
        <f t="shared" si="342"/>
        <v>0</v>
      </c>
      <c r="O979" s="1">
        <f t="shared" si="343"/>
        <v>125.65149999999998</v>
      </c>
      <c r="P979" s="1">
        <f t="shared" si="344"/>
        <v>207.21246357142857</v>
      </c>
      <c r="Q979" s="1">
        <f t="shared" si="345"/>
        <v>0.60638968252354397</v>
      </c>
      <c r="R979" s="1">
        <f t="shared" si="346"/>
        <v>37.748604160040507</v>
      </c>
      <c r="S979" s="1">
        <f t="shared" si="324"/>
        <v>37.748604160040507</v>
      </c>
      <c r="T979" s="1">
        <f t="shared" si="325"/>
        <v>7.4131737748797804</v>
      </c>
      <c r="U979" s="1">
        <f t="shared" si="326"/>
        <v>1</v>
      </c>
      <c r="V979" s="1">
        <f t="shared" si="327"/>
        <v>1</v>
      </c>
      <c r="W979" s="1">
        <f t="shared" si="328"/>
        <v>1</v>
      </c>
      <c r="X979" s="1" t="b">
        <f t="shared" si="337"/>
        <v>0</v>
      </c>
      <c r="Y979" s="1" t="b">
        <f t="shared" si="338"/>
        <v>0</v>
      </c>
      <c r="Z979" s="1" t="b">
        <f t="shared" si="339"/>
        <v>0</v>
      </c>
      <c r="AA979" s="1" t="b">
        <f t="shared" si="340"/>
        <v>0</v>
      </c>
      <c r="AB979" s="1" t="str">
        <f t="shared" si="329"/>
        <v/>
      </c>
      <c r="AC979" s="1" t="str">
        <f t="shared" si="330"/>
        <v/>
      </c>
      <c r="AD979" s="1">
        <f t="shared" si="331"/>
        <v>1</v>
      </c>
      <c r="AE979" s="1">
        <f t="shared" si="332"/>
        <v>0</v>
      </c>
      <c r="AF979" s="1">
        <f>SUM($AE$2:AE978)</f>
        <v>-91.669999999999931</v>
      </c>
    </row>
    <row r="980" spans="1:32" x14ac:dyDescent="0.25">
      <c r="A980" t="s">
        <v>8</v>
      </c>
      <c r="B980" t="s">
        <v>986</v>
      </c>
      <c r="C980">
        <v>122.64</v>
      </c>
      <c r="D980">
        <v>122.47</v>
      </c>
      <c r="E980">
        <v>123.59</v>
      </c>
      <c r="F980">
        <v>117.77</v>
      </c>
      <c r="G980">
        <v>172533</v>
      </c>
      <c r="H980" s="1">
        <f t="shared" si="333"/>
        <v>123.72773930745599</v>
      </c>
      <c r="I980" s="1">
        <f t="shared" si="334"/>
        <v>124.48238289192959</v>
      </c>
      <c r="J980" s="1">
        <f t="shared" si="335"/>
        <v>124.88683239471935</v>
      </c>
      <c r="K980" s="1">
        <f t="shared" si="336"/>
        <v>124.01325567655712</v>
      </c>
      <c r="L980">
        <v>-3.2469999999999999</v>
      </c>
      <c r="M980" s="1">
        <f t="shared" si="341"/>
        <v>0</v>
      </c>
      <c r="N980" s="1">
        <f t="shared" si="342"/>
        <v>411.00525999999996</v>
      </c>
      <c r="O980" s="1">
        <f t="shared" si="343"/>
        <v>136.2171857142857</v>
      </c>
      <c r="P980" s="1">
        <f t="shared" si="344"/>
        <v>207.21246357142857</v>
      </c>
      <c r="Q980" s="1">
        <f t="shared" si="345"/>
        <v>0.65737930704795677</v>
      </c>
      <c r="R980" s="1">
        <f t="shared" si="346"/>
        <v>39.663781504479424</v>
      </c>
      <c r="S980" s="1">
        <f t="shared" si="324"/>
        <v>39.663781504479424</v>
      </c>
      <c r="T980" s="1">
        <f t="shared" si="325"/>
        <v>7.4131737748797804</v>
      </c>
      <c r="U980" s="1">
        <f t="shared" si="326"/>
        <v>1</v>
      </c>
      <c r="V980" s="1">
        <f t="shared" si="327"/>
        <v>1</v>
      </c>
      <c r="W980" s="1">
        <f t="shared" si="328"/>
        <v>1</v>
      </c>
      <c r="X980" s="1" t="b">
        <f t="shared" si="337"/>
        <v>0</v>
      </c>
      <c r="Y980" s="1" t="b">
        <f t="shared" si="338"/>
        <v>0</v>
      </c>
      <c r="Z980" s="1" t="b">
        <f t="shared" si="339"/>
        <v>0</v>
      </c>
      <c r="AA980" s="1" t="b">
        <f t="shared" si="340"/>
        <v>0</v>
      </c>
      <c r="AB980" s="1" t="str">
        <f t="shared" si="329"/>
        <v/>
      </c>
      <c r="AC980" s="1" t="str">
        <f t="shared" si="330"/>
        <v/>
      </c>
      <c r="AD980" s="1">
        <f t="shared" si="331"/>
        <v>1</v>
      </c>
      <c r="AE980" s="1">
        <f t="shared" si="332"/>
        <v>0</v>
      </c>
      <c r="AF980" s="1">
        <f>SUM($AE$2:AE979)</f>
        <v>-91.669999999999931</v>
      </c>
    </row>
    <row r="981" spans="1:32" x14ac:dyDescent="0.25">
      <c r="A981" t="s">
        <v>8</v>
      </c>
      <c r="B981" t="s">
        <v>987</v>
      </c>
      <c r="C981">
        <v>122.32</v>
      </c>
      <c r="D981">
        <v>120.25</v>
      </c>
      <c r="E981">
        <v>125.69</v>
      </c>
      <c r="F981">
        <v>118.9</v>
      </c>
      <c r="G981">
        <v>144948</v>
      </c>
      <c r="H981" s="1">
        <f t="shared" si="333"/>
        <v>121.98886965372799</v>
      </c>
      <c r="I981" s="1">
        <f t="shared" si="334"/>
        <v>123.0321914459648</v>
      </c>
      <c r="J981" s="1">
        <f t="shared" si="335"/>
        <v>123.59135737383028</v>
      </c>
      <c r="K981" s="1">
        <f t="shared" si="336"/>
        <v>124.44026962932332</v>
      </c>
      <c r="L981">
        <v>-1.8129999999999999</v>
      </c>
      <c r="M981" s="1">
        <f t="shared" si="341"/>
        <v>0</v>
      </c>
      <c r="N981" s="1">
        <f t="shared" si="342"/>
        <v>222.03810999999999</v>
      </c>
      <c r="O981" s="1">
        <f t="shared" si="343"/>
        <v>136.2171857142857</v>
      </c>
      <c r="P981" s="1">
        <f t="shared" si="344"/>
        <v>213.927165</v>
      </c>
      <c r="Q981" s="1">
        <f t="shared" si="345"/>
        <v>0.63674562187689299</v>
      </c>
      <c r="R981" s="1">
        <f t="shared" si="346"/>
        <v>38.903151067954134</v>
      </c>
      <c r="S981" s="1">
        <f t="shared" si="324"/>
        <v>39.663781504479424</v>
      </c>
      <c r="T981" s="1">
        <f t="shared" si="325"/>
        <v>7.4131737748797804</v>
      </c>
      <c r="U981" s="1">
        <f t="shared" si="326"/>
        <v>0.97641500455114894</v>
      </c>
      <c r="V981" s="1">
        <f t="shared" si="327"/>
        <v>0.98820750227557452</v>
      </c>
      <c r="W981" s="1">
        <f t="shared" si="328"/>
        <v>0.99410375113778726</v>
      </c>
      <c r="X981" s="1" t="b">
        <f t="shared" si="337"/>
        <v>0</v>
      </c>
      <c r="Y981" s="1" t="b">
        <f t="shared" si="338"/>
        <v>0</v>
      </c>
      <c r="Z981" s="1" t="b">
        <f t="shared" si="339"/>
        <v>0</v>
      </c>
      <c r="AA981" s="1" t="b">
        <f t="shared" si="340"/>
        <v>1</v>
      </c>
      <c r="AB981" s="1" t="str">
        <f t="shared" si="329"/>
        <v/>
      </c>
      <c r="AC981" s="1" t="str">
        <f t="shared" si="330"/>
        <v>Sell</v>
      </c>
      <c r="AD981" s="1">
        <f t="shared" si="331"/>
        <v>0</v>
      </c>
      <c r="AE981" s="1">
        <f t="shared" si="332"/>
        <v>122.47</v>
      </c>
      <c r="AF981" s="1">
        <f>SUM($AE$2:AE980)</f>
        <v>-91.669999999999931</v>
      </c>
    </row>
    <row r="982" spans="1:32" x14ac:dyDescent="0.25">
      <c r="A982" t="s">
        <v>8</v>
      </c>
      <c r="B982" t="s">
        <v>988</v>
      </c>
      <c r="C982">
        <v>119.35</v>
      </c>
      <c r="D982">
        <v>122.1</v>
      </c>
      <c r="E982">
        <v>122.87</v>
      </c>
      <c r="F982">
        <v>117.81</v>
      </c>
      <c r="G982">
        <v>128343</v>
      </c>
      <c r="H982" s="1">
        <f t="shared" si="333"/>
        <v>122.04443482686399</v>
      </c>
      <c r="I982" s="1">
        <f t="shared" si="334"/>
        <v>122.0110957229824</v>
      </c>
      <c r="J982" s="1">
        <f t="shared" si="335"/>
        <v>121.99322770652297</v>
      </c>
      <c r="K982" s="1">
        <f t="shared" si="336"/>
        <v>123.02291590918904</v>
      </c>
      <c r="L982">
        <v>1.538</v>
      </c>
      <c r="M982" s="1">
        <f t="shared" si="341"/>
        <v>184.94450000000001</v>
      </c>
      <c r="N982" s="1">
        <f t="shared" si="342"/>
        <v>0</v>
      </c>
      <c r="O982" s="1">
        <f t="shared" si="343"/>
        <v>136.2171857142857</v>
      </c>
      <c r="P982" s="1">
        <f t="shared" si="344"/>
        <v>217.35690500000001</v>
      </c>
      <c r="Q982" s="1">
        <f t="shared" si="345"/>
        <v>0.62669822113213147</v>
      </c>
      <c r="R982" s="1">
        <f t="shared" si="346"/>
        <v>38.525782655369781</v>
      </c>
      <c r="S982" s="1">
        <f t="shared" si="324"/>
        <v>39.663781504479424</v>
      </c>
      <c r="T982" s="1">
        <f t="shared" si="325"/>
        <v>7.4131737748797804</v>
      </c>
      <c r="U982" s="1">
        <f t="shared" si="326"/>
        <v>0.96471387892435945</v>
      </c>
      <c r="V982" s="1">
        <f t="shared" si="327"/>
        <v>0.97056444173775414</v>
      </c>
      <c r="W982" s="1">
        <f t="shared" si="328"/>
        <v>0.98528222086887718</v>
      </c>
      <c r="X982" s="1" t="b">
        <f t="shared" si="337"/>
        <v>0</v>
      </c>
      <c r="Y982" s="1" t="b">
        <f t="shared" si="338"/>
        <v>0</v>
      </c>
      <c r="Z982" s="1" t="b">
        <f t="shared" si="339"/>
        <v>0</v>
      </c>
      <c r="AA982" s="1" t="b">
        <f t="shared" si="340"/>
        <v>1</v>
      </c>
      <c r="AB982" s="1" t="str">
        <f t="shared" si="329"/>
        <v/>
      </c>
      <c r="AC982" s="1" t="str">
        <f t="shared" si="330"/>
        <v/>
      </c>
      <c r="AD982" s="1">
        <f t="shared" si="331"/>
        <v>0</v>
      </c>
      <c r="AE982" s="1">
        <f t="shared" si="332"/>
        <v>0</v>
      </c>
      <c r="AF982" s="1">
        <f>SUM($AE$2:AE981)</f>
        <v>30.800000000000068</v>
      </c>
    </row>
    <row r="983" spans="1:32" x14ac:dyDescent="0.25">
      <c r="A983" t="s">
        <v>8</v>
      </c>
      <c r="B983" t="s">
        <v>989</v>
      </c>
      <c r="C983">
        <v>118.5</v>
      </c>
      <c r="D983">
        <v>115</v>
      </c>
      <c r="E983">
        <v>118.83</v>
      </c>
      <c r="F983">
        <v>113.69</v>
      </c>
      <c r="G983">
        <v>161163</v>
      </c>
      <c r="H983" s="1">
        <f t="shared" si="333"/>
        <v>118.522217413432</v>
      </c>
      <c r="I983" s="1">
        <f t="shared" si="334"/>
        <v>120.6355478614912</v>
      </c>
      <c r="J983" s="1">
        <f t="shared" si="335"/>
        <v>121.76818248071247</v>
      </c>
      <c r="K983" s="1">
        <f t="shared" si="336"/>
        <v>121.94133357648506</v>
      </c>
      <c r="L983">
        <v>-5.8150000000000004</v>
      </c>
      <c r="M983" s="1">
        <f t="shared" si="341"/>
        <v>0</v>
      </c>
      <c r="N983" s="1">
        <f t="shared" si="342"/>
        <v>710.01150000000007</v>
      </c>
      <c r="O983" s="1">
        <f t="shared" si="343"/>
        <v>149.42750714285714</v>
      </c>
      <c r="P983" s="1">
        <f t="shared" si="344"/>
        <v>188.21469071428572</v>
      </c>
      <c r="Q983" s="1">
        <f t="shared" si="345"/>
        <v>0.79392053072887692</v>
      </c>
      <c r="R983" s="1">
        <f t="shared" si="346"/>
        <v>44.256170612323828</v>
      </c>
      <c r="S983" s="1">
        <f t="shared" si="324"/>
        <v>44.256170612323828</v>
      </c>
      <c r="T983" s="1">
        <f t="shared" si="325"/>
        <v>7.4131737748797804</v>
      </c>
      <c r="U983" s="1">
        <f t="shared" si="326"/>
        <v>1</v>
      </c>
      <c r="V983" s="1">
        <f t="shared" si="327"/>
        <v>0.98235693946217972</v>
      </c>
      <c r="W983" s="1">
        <f t="shared" si="328"/>
        <v>0.98528222086887718</v>
      </c>
      <c r="X983" s="1" t="b">
        <f t="shared" si="337"/>
        <v>0</v>
      </c>
      <c r="Y983" s="1" t="b">
        <f t="shared" si="338"/>
        <v>0</v>
      </c>
      <c r="Z983" s="1" t="b">
        <f t="shared" si="339"/>
        <v>0</v>
      </c>
      <c r="AA983" s="1" t="b">
        <f t="shared" si="340"/>
        <v>1</v>
      </c>
      <c r="AB983" s="1" t="str">
        <f t="shared" si="329"/>
        <v/>
      </c>
      <c r="AC983" s="1" t="str">
        <f t="shared" si="330"/>
        <v/>
      </c>
      <c r="AD983" s="1">
        <f t="shared" si="331"/>
        <v>0</v>
      </c>
      <c r="AE983" s="1">
        <f t="shared" si="332"/>
        <v>0</v>
      </c>
      <c r="AF983" s="1">
        <f>SUM($AE$2:AE982)</f>
        <v>30.800000000000068</v>
      </c>
    </row>
    <row r="984" spans="1:32" x14ac:dyDescent="0.25">
      <c r="A984" t="s">
        <v>8</v>
      </c>
      <c r="B984" t="s">
        <v>990</v>
      </c>
      <c r="C984">
        <v>116.85</v>
      </c>
      <c r="D984">
        <v>122.98</v>
      </c>
      <c r="E984">
        <v>122.98</v>
      </c>
      <c r="F984">
        <v>116.6</v>
      </c>
      <c r="G984">
        <v>130952</v>
      </c>
      <c r="H984" s="1">
        <f t="shared" si="333"/>
        <v>120.751108706716</v>
      </c>
      <c r="I984" s="1">
        <f t="shared" si="334"/>
        <v>119.41377393074561</v>
      </c>
      <c r="J984" s="1">
        <f t="shared" si="335"/>
        <v>118.69703241682683</v>
      </c>
      <c r="K984" s="1">
        <f t="shared" si="336"/>
        <v>120.65887574346641</v>
      </c>
      <c r="L984">
        <v>6.9390000000000001</v>
      </c>
      <c r="M984" s="1">
        <f t="shared" si="341"/>
        <v>797.98500000000001</v>
      </c>
      <c r="N984" s="1">
        <f t="shared" si="342"/>
        <v>0</v>
      </c>
      <c r="O984" s="1">
        <f t="shared" si="343"/>
        <v>149.42750714285714</v>
      </c>
      <c r="P984" s="1">
        <f t="shared" si="344"/>
        <v>202.92990071428571</v>
      </c>
      <c r="Q984" s="1">
        <f t="shared" si="345"/>
        <v>0.73635036836312728</v>
      </c>
      <c r="R984" s="1">
        <f t="shared" si="346"/>
        <v>42.407936887604734</v>
      </c>
      <c r="S984" s="1">
        <f t="shared" si="324"/>
        <v>44.256170612323828</v>
      </c>
      <c r="T984" s="1">
        <f t="shared" si="325"/>
        <v>7.4131737748797804</v>
      </c>
      <c r="U984" s="1">
        <f t="shared" si="326"/>
        <v>0.94983487003313727</v>
      </c>
      <c r="V984" s="1">
        <f t="shared" si="327"/>
        <v>0.97491743501656858</v>
      </c>
      <c r="W984" s="1">
        <f t="shared" si="328"/>
        <v>0.97274093837716136</v>
      </c>
      <c r="X984" s="1" t="b">
        <f t="shared" si="337"/>
        <v>0</v>
      </c>
      <c r="Y984" s="1" t="b">
        <f t="shared" si="338"/>
        <v>0</v>
      </c>
      <c r="Z984" s="1" t="b">
        <f t="shared" si="339"/>
        <v>1</v>
      </c>
      <c r="AA984" s="1" t="b">
        <f t="shared" si="340"/>
        <v>0</v>
      </c>
      <c r="AB984" s="1" t="str">
        <f t="shared" si="329"/>
        <v/>
      </c>
      <c r="AC984" s="1" t="str">
        <f t="shared" si="330"/>
        <v/>
      </c>
      <c r="AD984" s="1">
        <f t="shared" si="331"/>
        <v>0</v>
      </c>
      <c r="AE984" s="1">
        <f t="shared" si="332"/>
        <v>0</v>
      </c>
      <c r="AF984" s="1">
        <f>SUM($AE$2:AE983)</f>
        <v>30.800000000000068</v>
      </c>
    </row>
    <row r="985" spans="1:32" x14ac:dyDescent="0.25">
      <c r="A985" t="s">
        <v>8</v>
      </c>
      <c r="B985" t="s">
        <v>991</v>
      </c>
      <c r="C985">
        <v>117.09</v>
      </c>
      <c r="D985">
        <v>117.81</v>
      </c>
      <c r="E985">
        <v>118.66</v>
      </c>
      <c r="F985">
        <v>115.15</v>
      </c>
      <c r="G985">
        <v>173345</v>
      </c>
      <c r="H985" s="1">
        <f t="shared" si="333"/>
        <v>119.280554353358</v>
      </c>
      <c r="I985" s="1">
        <f t="shared" si="334"/>
        <v>120.16288696537281</v>
      </c>
      <c r="J985" s="1">
        <f t="shared" si="335"/>
        <v>120.63577111037419</v>
      </c>
      <c r="K985" s="1">
        <f t="shared" si="336"/>
        <v>119.39781598118596</v>
      </c>
      <c r="L985">
        <v>-4.2039999999999997</v>
      </c>
      <c r="M985" s="1">
        <f t="shared" si="341"/>
        <v>0</v>
      </c>
      <c r="N985" s="1">
        <f t="shared" si="342"/>
        <v>517.00792000000001</v>
      </c>
      <c r="O985" s="1">
        <f t="shared" si="343"/>
        <v>206.4264357142857</v>
      </c>
      <c r="P985" s="1">
        <f t="shared" si="344"/>
        <v>199.43018642857143</v>
      </c>
      <c r="Q985" s="1">
        <f t="shared" si="345"/>
        <v>1.0350811951340178</v>
      </c>
      <c r="R985" s="1">
        <f t="shared" si="346"/>
        <v>50.861911436700872</v>
      </c>
      <c r="S985" s="1">
        <f t="shared" si="324"/>
        <v>50.861911436700872</v>
      </c>
      <c r="T985" s="1">
        <f t="shared" si="325"/>
        <v>7.4131737748797804</v>
      </c>
      <c r="U985" s="1">
        <f t="shared" si="326"/>
        <v>1</v>
      </c>
      <c r="V985" s="1">
        <f t="shared" si="327"/>
        <v>0.97491743501656858</v>
      </c>
      <c r="W985" s="1">
        <f t="shared" si="328"/>
        <v>0.97863718723937421</v>
      </c>
      <c r="X985" s="1" t="b">
        <f t="shared" si="337"/>
        <v>0</v>
      </c>
      <c r="Y985" s="1" t="b">
        <f t="shared" si="338"/>
        <v>0</v>
      </c>
      <c r="Z985" s="1" t="b">
        <f t="shared" si="339"/>
        <v>0</v>
      </c>
      <c r="AA985" s="1" t="b">
        <f t="shared" si="340"/>
        <v>1</v>
      </c>
      <c r="AB985" s="1" t="str">
        <f t="shared" si="329"/>
        <v/>
      </c>
      <c r="AC985" s="1" t="str">
        <f t="shared" si="330"/>
        <v/>
      </c>
      <c r="AD985" s="1">
        <f t="shared" si="331"/>
        <v>0</v>
      </c>
      <c r="AE985" s="1">
        <f t="shared" si="332"/>
        <v>0</v>
      </c>
      <c r="AF985" s="1">
        <f>SUM($AE$2:AE984)</f>
        <v>30.800000000000068</v>
      </c>
    </row>
    <row r="986" spans="1:32" x14ac:dyDescent="0.25">
      <c r="A986" t="s">
        <v>8</v>
      </c>
      <c r="B986" t="s">
        <v>992</v>
      </c>
      <c r="C986">
        <v>116.8</v>
      </c>
      <c r="D986">
        <v>118.66</v>
      </c>
      <c r="E986">
        <v>119.59</v>
      </c>
      <c r="F986">
        <v>115.39</v>
      </c>
      <c r="G986">
        <v>129817</v>
      </c>
      <c r="H986" s="1">
        <f t="shared" si="333"/>
        <v>118.97027717667899</v>
      </c>
      <c r="I986" s="1">
        <f t="shared" si="334"/>
        <v>119.1564434826864</v>
      </c>
      <c r="J986" s="1">
        <f t="shared" si="335"/>
        <v>119.25621888852044</v>
      </c>
      <c r="K986" s="1">
        <f t="shared" si="336"/>
        <v>120.14793286621487</v>
      </c>
      <c r="L986">
        <v>0.72199999999999998</v>
      </c>
      <c r="M986" s="1">
        <f t="shared" si="341"/>
        <v>85.058819999999997</v>
      </c>
      <c r="N986" s="1">
        <f t="shared" si="342"/>
        <v>0</v>
      </c>
      <c r="O986" s="1">
        <f t="shared" si="343"/>
        <v>206.4264357142857</v>
      </c>
      <c r="P986" s="1">
        <f t="shared" si="344"/>
        <v>164.64075214285714</v>
      </c>
      <c r="Q986" s="1">
        <f t="shared" si="345"/>
        <v>1.2537991537792026</v>
      </c>
      <c r="R986" s="1">
        <f t="shared" si="346"/>
        <v>55.630474067612205</v>
      </c>
      <c r="S986" s="1">
        <f t="shared" si="324"/>
        <v>55.630474067612205</v>
      </c>
      <c r="T986" s="1">
        <f t="shared" si="325"/>
        <v>7.4131737748797804</v>
      </c>
      <c r="U986" s="1">
        <f t="shared" si="326"/>
        <v>1</v>
      </c>
      <c r="V986" s="1">
        <f t="shared" si="327"/>
        <v>1</v>
      </c>
      <c r="W986" s="1">
        <f t="shared" si="328"/>
        <v>0.98745871750828429</v>
      </c>
      <c r="X986" s="1" t="b">
        <f t="shared" si="337"/>
        <v>0</v>
      </c>
      <c r="Y986" s="1" t="b">
        <f t="shared" si="338"/>
        <v>0</v>
      </c>
      <c r="Z986" s="1" t="b">
        <f t="shared" si="339"/>
        <v>1</v>
      </c>
      <c r="AA986" s="1" t="b">
        <f t="shared" si="340"/>
        <v>0</v>
      </c>
      <c r="AB986" s="1" t="str">
        <f t="shared" si="329"/>
        <v/>
      </c>
      <c r="AC986" s="1" t="str">
        <f t="shared" si="330"/>
        <v/>
      </c>
      <c r="AD986" s="1">
        <f t="shared" si="331"/>
        <v>0</v>
      </c>
      <c r="AE986" s="1">
        <f t="shared" si="332"/>
        <v>0</v>
      </c>
      <c r="AF986" s="1">
        <f>SUM($AE$2:AE985)</f>
        <v>30.800000000000068</v>
      </c>
    </row>
    <row r="987" spans="1:32" x14ac:dyDescent="0.25">
      <c r="A987" t="s">
        <v>8</v>
      </c>
      <c r="B987" t="s">
        <v>993</v>
      </c>
      <c r="C987">
        <v>117.8</v>
      </c>
      <c r="D987">
        <v>116.59</v>
      </c>
      <c r="E987">
        <v>121.8</v>
      </c>
      <c r="F987">
        <v>116.1</v>
      </c>
      <c r="G987">
        <v>134446</v>
      </c>
      <c r="H987" s="1">
        <f t="shared" si="333"/>
        <v>117.7801385883395</v>
      </c>
      <c r="I987" s="1">
        <f t="shared" si="334"/>
        <v>118.4942217413432</v>
      </c>
      <c r="J987" s="1">
        <f t="shared" si="335"/>
        <v>118.87693297367198</v>
      </c>
      <c r="K987" s="1">
        <f t="shared" si="336"/>
        <v>119.1309067316149</v>
      </c>
      <c r="L987">
        <v>-1.744</v>
      </c>
      <c r="M987" s="1">
        <f t="shared" si="341"/>
        <v>0</v>
      </c>
      <c r="N987" s="1">
        <f t="shared" si="342"/>
        <v>206.94304</v>
      </c>
      <c r="O987" s="1">
        <f t="shared" si="343"/>
        <v>129.35577142857144</v>
      </c>
      <c r="P987" s="1">
        <f t="shared" si="344"/>
        <v>164.64075214285714</v>
      </c>
      <c r="Q987" s="1">
        <f t="shared" si="345"/>
        <v>0.78568501264092094</v>
      </c>
      <c r="R987" s="1">
        <f t="shared" si="346"/>
        <v>43.999081981370274</v>
      </c>
      <c r="S987" s="1">
        <f t="shared" si="324"/>
        <v>55.630474067612205</v>
      </c>
      <c r="T987" s="1">
        <f t="shared" si="325"/>
        <v>19.640050106705914</v>
      </c>
      <c r="U987" s="1">
        <f t="shared" si="326"/>
        <v>0.67681980910043615</v>
      </c>
      <c r="V987" s="1">
        <f t="shared" si="327"/>
        <v>0.83840990455021802</v>
      </c>
      <c r="W987" s="1">
        <f t="shared" si="328"/>
        <v>0.9066636697833933</v>
      </c>
      <c r="X987" s="1" t="b">
        <f t="shared" si="337"/>
        <v>0</v>
      </c>
      <c r="Y987" s="1" t="b">
        <f t="shared" si="338"/>
        <v>0</v>
      </c>
      <c r="Z987" s="1" t="b">
        <f t="shared" si="339"/>
        <v>0</v>
      </c>
      <c r="AA987" s="1" t="b">
        <f t="shared" si="340"/>
        <v>1</v>
      </c>
      <c r="AB987" s="1" t="str">
        <f t="shared" si="329"/>
        <v/>
      </c>
      <c r="AC987" s="1" t="str">
        <f t="shared" si="330"/>
        <v/>
      </c>
      <c r="AD987" s="1">
        <f t="shared" si="331"/>
        <v>0</v>
      </c>
      <c r="AE987" s="1">
        <f t="shared" si="332"/>
        <v>0</v>
      </c>
      <c r="AF987" s="1">
        <f>SUM($AE$2:AE986)</f>
        <v>30.800000000000068</v>
      </c>
    </row>
    <row r="988" spans="1:32" x14ac:dyDescent="0.25">
      <c r="A988" t="s">
        <v>8</v>
      </c>
      <c r="B988" t="s">
        <v>994</v>
      </c>
      <c r="C988">
        <v>116.26</v>
      </c>
      <c r="D988">
        <v>114.8</v>
      </c>
      <c r="E988">
        <v>116.42</v>
      </c>
      <c r="F988">
        <v>114.47</v>
      </c>
      <c r="G988">
        <v>113809</v>
      </c>
      <c r="H988" s="1">
        <f t="shared" si="333"/>
        <v>116.29006929416974</v>
      </c>
      <c r="I988" s="1">
        <f t="shared" si="334"/>
        <v>117.18411087067162</v>
      </c>
      <c r="J988" s="1">
        <f t="shared" si="335"/>
        <v>117.66327040840461</v>
      </c>
      <c r="K988" s="1">
        <f t="shared" si="336"/>
        <v>118.45746331605621</v>
      </c>
      <c r="L988">
        <v>-1.5349999999999999</v>
      </c>
      <c r="M988" s="1">
        <f t="shared" si="341"/>
        <v>0</v>
      </c>
      <c r="N988" s="1">
        <f t="shared" si="342"/>
        <v>178.96564999999998</v>
      </c>
      <c r="O988" s="1">
        <f t="shared" si="343"/>
        <v>115.49491428571427</v>
      </c>
      <c r="P988" s="1">
        <f t="shared" si="344"/>
        <v>179.42239785714287</v>
      </c>
      <c r="Q988" s="1">
        <f t="shared" si="345"/>
        <v>0.64370399495871178</v>
      </c>
      <c r="R988" s="1">
        <f t="shared" si="346"/>
        <v>39.161795367838174</v>
      </c>
      <c r="S988" s="1">
        <f t="shared" si="324"/>
        <v>55.630474067612205</v>
      </c>
      <c r="T988" s="1">
        <f t="shared" si="325"/>
        <v>23.854522737120263</v>
      </c>
      <c r="U988" s="1">
        <f t="shared" si="326"/>
        <v>0.48172507792171676</v>
      </c>
      <c r="V988" s="1">
        <f t="shared" si="327"/>
        <v>0.57927244351107643</v>
      </c>
      <c r="W988" s="1">
        <f t="shared" si="328"/>
        <v>0.78963622175553816</v>
      </c>
      <c r="X988" s="1" t="b">
        <f t="shared" si="337"/>
        <v>0</v>
      </c>
      <c r="Y988" s="1" t="b">
        <f t="shared" si="338"/>
        <v>0</v>
      </c>
      <c r="Z988" s="1" t="b">
        <f t="shared" si="339"/>
        <v>0</v>
      </c>
      <c r="AA988" s="1" t="b">
        <f t="shared" si="340"/>
        <v>1</v>
      </c>
      <c r="AB988" s="1" t="str">
        <f t="shared" si="329"/>
        <v/>
      </c>
      <c r="AC988" s="1" t="str">
        <f t="shared" si="330"/>
        <v/>
      </c>
      <c r="AD988" s="1">
        <f t="shared" si="331"/>
        <v>0</v>
      </c>
      <c r="AE988" s="1">
        <f t="shared" si="332"/>
        <v>0</v>
      </c>
      <c r="AF988" s="1">
        <f>SUM($AE$2:AE987)</f>
        <v>30.800000000000068</v>
      </c>
    </row>
    <row r="989" spans="1:32" x14ac:dyDescent="0.25">
      <c r="A989" t="s">
        <v>8</v>
      </c>
      <c r="B989" t="s">
        <v>995</v>
      </c>
      <c r="C989">
        <v>113.8</v>
      </c>
      <c r="D989">
        <v>112.09</v>
      </c>
      <c r="E989">
        <v>114.2</v>
      </c>
      <c r="F989">
        <v>110.38</v>
      </c>
      <c r="G989">
        <v>157104</v>
      </c>
      <c r="H989" s="1">
        <f t="shared" si="333"/>
        <v>114.19003464708487</v>
      </c>
      <c r="I989" s="1">
        <f t="shared" si="334"/>
        <v>115.4500554353358</v>
      </c>
      <c r="J989" s="1">
        <f t="shared" si="335"/>
        <v>116.12536069439838</v>
      </c>
      <c r="K989" s="1">
        <f t="shared" si="336"/>
        <v>117.13342320031667</v>
      </c>
      <c r="L989">
        <v>-2.3610000000000002</v>
      </c>
      <c r="M989" s="1">
        <f t="shared" si="341"/>
        <v>0</v>
      </c>
      <c r="N989" s="1">
        <f t="shared" si="342"/>
        <v>271.0428</v>
      </c>
      <c r="O989" s="1">
        <f t="shared" si="343"/>
        <v>115.49491428571427</v>
      </c>
      <c r="P989" s="1">
        <f t="shared" si="344"/>
        <v>188.9236842857143</v>
      </c>
      <c r="Q989" s="1">
        <f t="shared" si="345"/>
        <v>0.61133105000772825</v>
      </c>
      <c r="R989" s="1">
        <f t="shared" si="346"/>
        <v>37.939506596412713</v>
      </c>
      <c r="S989" s="1">
        <f t="shared" si="324"/>
        <v>55.630474067612205</v>
      </c>
      <c r="T989" s="1">
        <f t="shared" si="325"/>
        <v>31.985671169653372</v>
      </c>
      <c r="U989" s="1">
        <f t="shared" si="326"/>
        <v>0.25180313206473431</v>
      </c>
      <c r="V989" s="1">
        <f t="shared" si="327"/>
        <v>0.36676410499322554</v>
      </c>
      <c r="W989" s="1">
        <f t="shared" si="328"/>
        <v>0.60258700477172178</v>
      </c>
      <c r="X989" s="1" t="b">
        <f t="shared" si="337"/>
        <v>0</v>
      </c>
      <c r="Y989" s="1" t="b">
        <f t="shared" si="338"/>
        <v>1</v>
      </c>
      <c r="Z989" s="1" t="b">
        <f t="shared" si="339"/>
        <v>0</v>
      </c>
      <c r="AA989" s="1" t="b">
        <f t="shared" si="340"/>
        <v>1</v>
      </c>
      <c r="AB989" s="1" t="str">
        <f t="shared" si="329"/>
        <v/>
      </c>
      <c r="AC989" s="1" t="str">
        <f t="shared" si="330"/>
        <v/>
      </c>
      <c r="AD989" s="1">
        <f t="shared" si="331"/>
        <v>0</v>
      </c>
      <c r="AE989" s="1">
        <f t="shared" si="332"/>
        <v>0</v>
      </c>
      <c r="AF989" s="1">
        <f>SUM($AE$2:AE988)</f>
        <v>30.800000000000068</v>
      </c>
    </row>
    <row r="990" spans="1:32" x14ac:dyDescent="0.25">
      <c r="A990" t="s">
        <v>8</v>
      </c>
      <c r="B990" t="s">
        <v>996</v>
      </c>
      <c r="C990">
        <v>112.63</v>
      </c>
      <c r="D990">
        <v>122.99</v>
      </c>
      <c r="E990">
        <v>124.3</v>
      </c>
      <c r="F990">
        <v>112.3</v>
      </c>
      <c r="G990">
        <v>364628</v>
      </c>
      <c r="H990" s="1">
        <f t="shared" si="333"/>
        <v>118.59001732354244</v>
      </c>
      <c r="I990" s="1">
        <f t="shared" si="334"/>
        <v>115.95002771766791</v>
      </c>
      <c r="J990" s="1">
        <f t="shared" si="335"/>
        <v>114.53513132759136</v>
      </c>
      <c r="K990" s="1">
        <f t="shared" si="336"/>
        <v>115.52507975936231</v>
      </c>
      <c r="L990">
        <v>9.7240000000000002</v>
      </c>
      <c r="M990" s="1">
        <f t="shared" si="341"/>
        <v>1089.96316</v>
      </c>
      <c r="N990" s="1">
        <f t="shared" si="342"/>
        <v>0</v>
      </c>
      <c r="O990" s="1">
        <f t="shared" si="343"/>
        <v>115.49491428571427</v>
      </c>
      <c r="P990" s="1">
        <f t="shared" si="344"/>
        <v>199.93032714285715</v>
      </c>
      <c r="Q990" s="1">
        <f t="shared" si="345"/>
        <v>0.57767581305055915</v>
      </c>
      <c r="R990" s="1">
        <f t="shared" si="346"/>
        <v>36.615622060756444</v>
      </c>
      <c r="S990" s="1">
        <f t="shared" si="324"/>
        <v>55.630474067612205</v>
      </c>
      <c r="T990" s="1">
        <f t="shared" si="325"/>
        <v>33.341471795675346</v>
      </c>
      <c r="U990" s="1">
        <f t="shared" si="326"/>
        <v>0.14689532645449282</v>
      </c>
      <c r="V990" s="1">
        <f t="shared" si="327"/>
        <v>0.19934922925961357</v>
      </c>
      <c r="W990" s="1">
        <f t="shared" si="328"/>
        <v>0.38931083638534497</v>
      </c>
      <c r="X990" s="1" t="b">
        <f t="shared" si="337"/>
        <v>0</v>
      </c>
      <c r="Y990" s="1" t="b">
        <f t="shared" si="338"/>
        <v>1</v>
      </c>
      <c r="Z990" s="1" t="b">
        <f t="shared" si="339"/>
        <v>0</v>
      </c>
      <c r="AA990" s="1" t="b">
        <f t="shared" si="340"/>
        <v>1</v>
      </c>
      <c r="AB990" s="1" t="str">
        <f t="shared" si="329"/>
        <v/>
      </c>
      <c r="AC990" s="1" t="str">
        <f t="shared" si="330"/>
        <v/>
      </c>
      <c r="AD990" s="1">
        <f t="shared" si="331"/>
        <v>0</v>
      </c>
      <c r="AE990" s="1">
        <f t="shared" si="332"/>
        <v>0</v>
      </c>
      <c r="AF990" s="1">
        <f>SUM($AE$2:AE989)</f>
        <v>30.800000000000068</v>
      </c>
    </row>
    <row r="991" spans="1:32" x14ac:dyDescent="0.25">
      <c r="A991" t="s">
        <v>8</v>
      </c>
      <c r="B991" t="s">
        <v>997</v>
      </c>
      <c r="C991">
        <v>121.23</v>
      </c>
      <c r="D991">
        <v>118.79</v>
      </c>
      <c r="E991">
        <v>122.91</v>
      </c>
      <c r="F991">
        <v>118.59</v>
      </c>
      <c r="G991">
        <v>196137</v>
      </c>
      <c r="H991" s="1">
        <f t="shared" si="333"/>
        <v>118.69000866177123</v>
      </c>
      <c r="I991" s="1">
        <f t="shared" si="334"/>
        <v>118.63001385883396</v>
      </c>
      <c r="J991" s="1">
        <f t="shared" si="335"/>
        <v>118.59785978144274</v>
      </c>
      <c r="K991" s="1">
        <f t="shared" si="336"/>
        <v>115.97828614833789</v>
      </c>
      <c r="L991">
        <v>-3.415</v>
      </c>
      <c r="M991" s="1">
        <f t="shared" si="341"/>
        <v>0</v>
      </c>
      <c r="N991" s="1">
        <f t="shared" si="342"/>
        <v>420.01085</v>
      </c>
      <c r="O991" s="1">
        <f t="shared" si="343"/>
        <v>185.13596285714286</v>
      </c>
      <c r="P991" s="1">
        <f t="shared" si="344"/>
        <v>199.93032714285715</v>
      </c>
      <c r="Q991" s="1">
        <f t="shared" si="345"/>
        <v>0.92600240045051685</v>
      </c>
      <c r="R991" s="1">
        <f t="shared" si="346"/>
        <v>48.078984752766296</v>
      </c>
      <c r="S991" s="1">
        <f t="shared" ref="S991:S1001" si="347">MAX(R978:R991)</f>
        <v>55.630474067612205</v>
      </c>
      <c r="T991" s="1">
        <f t="shared" ref="T991:T1001" si="348">MIN(R978:R991)</f>
        <v>36.615622060756444</v>
      </c>
      <c r="U991" s="1">
        <f t="shared" ref="U991:U1001" si="349">(R991-T991)/(S991-T991)</f>
        <v>0.60286362932915616</v>
      </c>
      <c r="V991" s="1">
        <f t="shared" si="327"/>
        <v>0.37487947789182452</v>
      </c>
      <c r="W991" s="1">
        <f t="shared" si="328"/>
        <v>0.37082179144252503</v>
      </c>
      <c r="X991" s="1" t="b">
        <f t="shared" si="337"/>
        <v>1</v>
      </c>
      <c r="Y991" s="1" t="b">
        <f t="shared" si="338"/>
        <v>0</v>
      </c>
      <c r="Z991" s="1" t="b">
        <f t="shared" si="339"/>
        <v>1</v>
      </c>
      <c r="AA991" s="1" t="b">
        <f t="shared" si="340"/>
        <v>0</v>
      </c>
      <c r="AB991" s="1" t="str">
        <f t="shared" si="329"/>
        <v/>
      </c>
      <c r="AC991" s="1" t="str">
        <f t="shared" si="330"/>
        <v/>
      </c>
      <c r="AD991" s="1">
        <f t="shared" si="331"/>
        <v>0</v>
      </c>
      <c r="AE991" s="1">
        <f t="shared" si="332"/>
        <v>0</v>
      </c>
      <c r="AF991" s="1">
        <f>SUM($AE$2:AE990)</f>
        <v>30.800000000000068</v>
      </c>
    </row>
    <row r="992" spans="1:32" x14ac:dyDescent="0.25">
      <c r="A992" t="s">
        <v>8</v>
      </c>
      <c r="B992" t="s">
        <v>998</v>
      </c>
      <c r="C992">
        <v>119.38</v>
      </c>
      <c r="D992">
        <v>120.38</v>
      </c>
      <c r="E992">
        <v>121.95</v>
      </c>
      <c r="F992">
        <v>115.82</v>
      </c>
      <c r="G992">
        <v>115751</v>
      </c>
      <c r="H992" s="1">
        <f t="shared" si="333"/>
        <v>119.53500433088561</v>
      </c>
      <c r="I992" s="1">
        <f t="shared" si="334"/>
        <v>119.02800692941699</v>
      </c>
      <c r="J992" s="1">
        <f t="shared" si="335"/>
        <v>118.75628283189785</v>
      </c>
      <c r="K992" s="1">
        <f t="shared" si="336"/>
        <v>118.6474266562585</v>
      </c>
      <c r="L992">
        <v>1.3380000000000001</v>
      </c>
      <c r="M992" s="1">
        <f t="shared" si="341"/>
        <v>158.94102000000001</v>
      </c>
      <c r="N992" s="1">
        <f t="shared" si="342"/>
        <v>0</v>
      </c>
      <c r="O992" s="1">
        <f t="shared" si="343"/>
        <v>185.13596285714286</v>
      </c>
      <c r="P992" s="1">
        <f t="shared" si="344"/>
        <v>209.78750928571432</v>
      </c>
      <c r="Q992" s="1">
        <f t="shared" si="345"/>
        <v>0.88249278275667986</v>
      </c>
      <c r="R992" s="1">
        <f t="shared" si="346"/>
        <v>46.878946407665765</v>
      </c>
      <c r="S992" s="1">
        <f t="shared" si="347"/>
        <v>55.630474067612205</v>
      </c>
      <c r="T992" s="1">
        <f t="shared" si="348"/>
        <v>36.615622060756444</v>
      </c>
      <c r="U992" s="1">
        <f t="shared" si="349"/>
        <v>0.53975304899606391</v>
      </c>
      <c r="V992" s="1">
        <f t="shared" ref="V992:V1001" si="350">AVERAGE(U991:U992)</f>
        <v>0.57130833916261003</v>
      </c>
      <c r="W992" s="1">
        <f t="shared" si="328"/>
        <v>0.38532878421111183</v>
      </c>
      <c r="X992" s="1" t="b">
        <f t="shared" si="337"/>
        <v>1</v>
      </c>
      <c r="Y992" s="1" t="b">
        <f t="shared" si="338"/>
        <v>0</v>
      </c>
      <c r="Z992" s="1" t="b">
        <f t="shared" si="339"/>
        <v>1</v>
      </c>
      <c r="AA992" s="1" t="b">
        <f t="shared" si="340"/>
        <v>0</v>
      </c>
      <c r="AB992" s="1" t="str">
        <f t="shared" si="329"/>
        <v/>
      </c>
      <c r="AC992" s="1" t="str">
        <f t="shared" si="330"/>
        <v/>
      </c>
      <c r="AD992" s="1">
        <f t="shared" si="331"/>
        <v>0</v>
      </c>
      <c r="AE992" s="1">
        <f t="shared" si="332"/>
        <v>0</v>
      </c>
      <c r="AF992" s="1">
        <f>SUM($AE$2:AE991)</f>
        <v>30.800000000000068</v>
      </c>
    </row>
    <row r="993" spans="1:33" x14ac:dyDescent="0.25">
      <c r="A993" t="s">
        <v>8</v>
      </c>
      <c r="B993" t="s">
        <v>999</v>
      </c>
      <c r="C993">
        <v>119.53</v>
      </c>
      <c r="D993">
        <v>119.56</v>
      </c>
      <c r="E993">
        <v>120.87</v>
      </c>
      <c r="F993">
        <v>115.77</v>
      </c>
      <c r="G993">
        <v>156753</v>
      </c>
      <c r="H993" s="1">
        <f t="shared" si="333"/>
        <v>119.54750216544281</v>
      </c>
      <c r="I993" s="1">
        <f t="shared" si="334"/>
        <v>119.54000346470851</v>
      </c>
      <c r="J993" s="1">
        <f t="shared" si="335"/>
        <v>119.53598455320383</v>
      </c>
      <c r="K993" s="1">
        <f t="shared" si="336"/>
        <v>119.03330039280588</v>
      </c>
      <c r="L993">
        <v>-0.68100000000000005</v>
      </c>
      <c r="M993" s="1">
        <f t="shared" si="341"/>
        <v>0</v>
      </c>
      <c r="N993" s="1">
        <f t="shared" si="342"/>
        <v>81.97878</v>
      </c>
      <c r="O993" s="1">
        <f t="shared" si="343"/>
        <v>165.49232142857142</v>
      </c>
      <c r="P993" s="1">
        <f t="shared" si="344"/>
        <v>209.78750928571432</v>
      </c>
      <c r="Q993" s="1">
        <f t="shared" si="345"/>
        <v>0.7888568866280008</v>
      </c>
      <c r="R993" s="1">
        <f t="shared" si="346"/>
        <v>44.098378832025951</v>
      </c>
      <c r="S993" s="1">
        <f t="shared" si="347"/>
        <v>55.630474067612205</v>
      </c>
      <c r="T993" s="1">
        <f t="shared" si="348"/>
        <v>36.615622060756444</v>
      </c>
      <c r="U993" s="1">
        <f t="shared" si="349"/>
        <v>0.39352169391439995</v>
      </c>
      <c r="V993" s="1">
        <f t="shared" si="350"/>
        <v>0.46663737145523193</v>
      </c>
      <c r="W993" s="1">
        <f t="shared" si="328"/>
        <v>0.4207584246735282</v>
      </c>
      <c r="X993" s="1" t="b">
        <f t="shared" si="337"/>
        <v>1</v>
      </c>
      <c r="Y993" s="1" t="b">
        <f t="shared" si="338"/>
        <v>0</v>
      </c>
      <c r="Z993" s="1" t="b">
        <f t="shared" si="339"/>
        <v>1</v>
      </c>
      <c r="AA993" s="1" t="b">
        <f t="shared" si="340"/>
        <v>0</v>
      </c>
      <c r="AB993" s="1" t="str">
        <f t="shared" si="329"/>
        <v/>
      </c>
      <c r="AC993" s="1" t="str">
        <f t="shared" si="330"/>
        <v/>
      </c>
      <c r="AD993" s="1">
        <f t="shared" si="331"/>
        <v>0</v>
      </c>
      <c r="AE993" s="1">
        <f t="shared" si="332"/>
        <v>0</v>
      </c>
      <c r="AF993" s="1">
        <f>SUM($AE$2:AE992)</f>
        <v>30.800000000000068</v>
      </c>
    </row>
    <row r="994" spans="1:33" x14ac:dyDescent="0.25">
      <c r="A994" t="s">
        <v>8</v>
      </c>
      <c r="B994" t="s">
        <v>1000</v>
      </c>
      <c r="C994">
        <v>118</v>
      </c>
      <c r="D994">
        <v>121.16</v>
      </c>
      <c r="E994">
        <v>126.62</v>
      </c>
      <c r="F994">
        <v>117.7</v>
      </c>
      <c r="G994">
        <v>271102</v>
      </c>
      <c r="H994" s="1">
        <f t="shared" si="333"/>
        <v>120.3537510827214</v>
      </c>
      <c r="I994" s="1">
        <f t="shared" si="334"/>
        <v>119.87000173235425</v>
      </c>
      <c r="J994" s="1">
        <f t="shared" si="335"/>
        <v>119.61073737464113</v>
      </c>
      <c r="K994" s="1">
        <f t="shared" si="336"/>
        <v>119.55612283321888</v>
      </c>
      <c r="L994">
        <v>1.3380000000000001</v>
      </c>
      <c r="M994" s="1">
        <f t="shared" si="341"/>
        <v>159.97128000000001</v>
      </c>
      <c r="N994" s="1">
        <f t="shared" si="342"/>
        <v>0</v>
      </c>
      <c r="O994" s="1">
        <f t="shared" si="343"/>
        <v>165.49232142857142</v>
      </c>
      <c r="P994" s="1">
        <f t="shared" si="344"/>
        <v>186.28561785714288</v>
      </c>
      <c r="Q994" s="1">
        <f t="shared" si="345"/>
        <v>0.8883794859326325</v>
      </c>
      <c r="R994" s="1">
        <f t="shared" si="346"/>
        <v>47.044542294097191</v>
      </c>
      <c r="S994" s="1">
        <f t="shared" si="347"/>
        <v>55.630474067612205</v>
      </c>
      <c r="T994" s="1">
        <f t="shared" si="348"/>
        <v>36.615622060756444</v>
      </c>
      <c r="U994" s="1">
        <f t="shared" si="349"/>
        <v>0.54846181445854136</v>
      </c>
      <c r="V994" s="1">
        <f t="shared" si="350"/>
        <v>0.47099175418647066</v>
      </c>
      <c r="W994" s="1">
        <f t="shared" ref="W994:W1001" si="351">AVERAGE(U991:U994)</f>
        <v>0.52115004667454035</v>
      </c>
      <c r="X994" s="1" t="b">
        <f t="shared" si="337"/>
        <v>1</v>
      </c>
      <c r="Y994" s="1" t="b">
        <f t="shared" si="338"/>
        <v>0</v>
      </c>
      <c r="Z994" s="1" t="b">
        <f t="shared" si="339"/>
        <v>0</v>
      </c>
      <c r="AA994" s="1" t="b">
        <f t="shared" si="340"/>
        <v>1</v>
      </c>
      <c r="AB994" s="1" t="str">
        <f t="shared" si="329"/>
        <v/>
      </c>
      <c r="AC994" s="1" t="str">
        <f t="shared" si="330"/>
        <v/>
      </c>
      <c r="AD994" s="1">
        <f t="shared" si="331"/>
        <v>0</v>
      </c>
      <c r="AE994" s="1">
        <f t="shared" si="332"/>
        <v>0</v>
      </c>
      <c r="AF994" s="1">
        <f>SUM($AE$2:AE993)</f>
        <v>30.800000000000068</v>
      </c>
    </row>
    <row r="995" spans="1:33" x14ac:dyDescent="0.25">
      <c r="A995" t="s">
        <v>8</v>
      </c>
      <c r="B995" t="s">
        <v>1001</v>
      </c>
      <c r="C995">
        <v>124.26</v>
      </c>
      <c r="D995">
        <v>126.63</v>
      </c>
      <c r="E995">
        <v>128.4</v>
      </c>
      <c r="F995">
        <v>123.46</v>
      </c>
      <c r="G995">
        <v>254518</v>
      </c>
      <c r="H995" s="1">
        <f t="shared" si="333"/>
        <v>123.4918755413607</v>
      </c>
      <c r="I995" s="1">
        <f t="shared" si="334"/>
        <v>121.60900086617713</v>
      </c>
      <c r="J995" s="1">
        <f t="shared" si="335"/>
        <v>120.59987849124214</v>
      </c>
      <c r="K995" s="1">
        <f t="shared" si="336"/>
        <v>119.93726539670895</v>
      </c>
      <c r="L995">
        <v>4.5149999999999997</v>
      </c>
      <c r="M995" s="1">
        <f t="shared" si="341"/>
        <v>547.03739999999993</v>
      </c>
      <c r="N995" s="1">
        <f t="shared" si="342"/>
        <v>0</v>
      </c>
      <c r="O995" s="1">
        <f t="shared" si="343"/>
        <v>176.91884142857143</v>
      </c>
      <c r="P995" s="1">
        <f t="shared" si="344"/>
        <v>170.42575285714287</v>
      </c>
      <c r="Q995" s="1">
        <f t="shared" si="345"/>
        <v>1.0380992218756475</v>
      </c>
      <c r="R995" s="1">
        <f t="shared" si="346"/>
        <v>50.93467534521173</v>
      </c>
      <c r="S995" s="1">
        <f t="shared" si="347"/>
        <v>55.630474067612205</v>
      </c>
      <c r="T995" s="1">
        <f t="shared" si="348"/>
        <v>36.615622060756444</v>
      </c>
      <c r="U995" s="1">
        <f t="shared" si="349"/>
        <v>0.75304573915655948</v>
      </c>
      <c r="V995" s="1">
        <f t="shared" si="350"/>
        <v>0.65075377680755042</v>
      </c>
      <c r="W995" s="1">
        <f t="shared" si="351"/>
        <v>0.55869557413139126</v>
      </c>
      <c r="X995" s="1" t="b">
        <f t="shared" si="337"/>
        <v>1</v>
      </c>
      <c r="Y995" s="1" t="b">
        <f t="shared" si="338"/>
        <v>0</v>
      </c>
      <c r="Z995" s="1" t="b">
        <f t="shared" si="339"/>
        <v>1</v>
      </c>
      <c r="AA995" s="1" t="b">
        <f t="shared" si="340"/>
        <v>0</v>
      </c>
      <c r="AB995" s="1" t="str">
        <f t="shared" si="329"/>
        <v/>
      </c>
      <c r="AC995" s="1" t="str">
        <f t="shared" si="330"/>
        <v/>
      </c>
      <c r="AD995" s="1">
        <f t="shared" si="331"/>
        <v>0</v>
      </c>
      <c r="AE995" s="1">
        <f t="shared" si="332"/>
        <v>0</v>
      </c>
      <c r="AF995" s="1">
        <f>SUM($AE$2:AE994)</f>
        <v>30.800000000000068</v>
      </c>
    </row>
    <row r="996" spans="1:33" x14ac:dyDescent="0.25">
      <c r="A996" t="s">
        <v>8</v>
      </c>
      <c r="B996" t="s">
        <v>1002</v>
      </c>
      <c r="C996">
        <v>130.24</v>
      </c>
      <c r="D996">
        <v>129.81</v>
      </c>
      <c r="E996">
        <v>133.88</v>
      </c>
      <c r="F996">
        <v>128.18</v>
      </c>
      <c r="G996">
        <v>275368</v>
      </c>
      <c r="H996" s="1">
        <f t="shared" si="333"/>
        <v>126.65093777068034</v>
      </c>
      <c r="I996" s="1">
        <f t="shared" si="334"/>
        <v>124.75550043308857</v>
      </c>
      <c r="J996" s="1">
        <f t="shared" si="335"/>
        <v>123.73964512797401</v>
      </c>
      <c r="K996" s="1">
        <f t="shared" si="336"/>
        <v>121.6906028476082</v>
      </c>
      <c r="L996">
        <v>2.5110000000000001</v>
      </c>
      <c r="M996" s="1">
        <f t="shared" si="341"/>
        <v>317.96793000000002</v>
      </c>
      <c r="N996" s="1">
        <f t="shared" si="342"/>
        <v>0</v>
      </c>
      <c r="O996" s="1">
        <f t="shared" si="343"/>
        <v>202.78262000000001</v>
      </c>
      <c r="P996" s="1">
        <f t="shared" si="344"/>
        <v>170.42575285714287</v>
      </c>
      <c r="Q996" s="1">
        <f t="shared" si="345"/>
        <v>1.1898590242401914</v>
      </c>
      <c r="R996" s="1">
        <f t="shared" si="346"/>
        <v>54.334959970906489</v>
      </c>
      <c r="S996" s="1">
        <f t="shared" si="347"/>
        <v>55.630474067612205</v>
      </c>
      <c r="T996" s="1">
        <f t="shared" si="348"/>
        <v>36.615622060756444</v>
      </c>
      <c r="U996" s="1">
        <f t="shared" si="349"/>
        <v>0.93186830503657769</v>
      </c>
      <c r="V996" s="1">
        <f t="shared" si="350"/>
        <v>0.84245702209656859</v>
      </c>
      <c r="W996" s="1">
        <f t="shared" si="351"/>
        <v>0.65672438814151968</v>
      </c>
      <c r="X996" s="1" t="b">
        <f t="shared" si="337"/>
        <v>1</v>
      </c>
      <c r="Y996" s="1" t="b">
        <f t="shared" si="338"/>
        <v>0</v>
      </c>
      <c r="Z996" s="1" t="b">
        <f t="shared" si="339"/>
        <v>1</v>
      </c>
      <c r="AA996" s="1" t="b">
        <f t="shared" si="340"/>
        <v>0</v>
      </c>
      <c r="AB996" s="1" t="str">
        <f t="shared" si="329"/>
        <v/>
      </c>
      <c r="AC996" s="1" t="str">
        <f t="shared" si="330"/>
        <v/>
      </c>
      <c r="AD996" s="1">
        <f t="shared" si="331"/>
        <v>0</v>
      </c>
      <c r="AE996" s="1">
        <f t="shared" si="332"/>
        <v>0</v>
      </c>
      <c r="AF996" s="1">
        <f>SUM($AE$2:AE995)</f>
        <v>30.800000000000068</v>
      </c>
    </row>
    <row r="997" spans="1:33" x14ac:dyDescent="0.25">
      <c r="A997" t="s">
        <v>8</v>
      </c>
      <c r="B997" t="s">
        <v>1003</v>
      </c>
      <c r="C997">
        <v>132.1</v>
      </c>
      <c r="D997">
        <v>128.30000000000001</v>
      </c>
      <c r="E997">
        <v>132.6</v>
      </c>
      <c r="F997">
        <v>126.23</v>
      </c>
      <c r="G997">
        <v>137856</v>
      </c>
      <c r="H997" s="1">
        <f t="shared" si="333"/>
        <v>127.47546888534018</v>
      </c>
      <c r="I997" s="1">
        <f t="shared" si="334"/>
        <v>126.98075021654429</v>
      </c>
      <c r="J997" s="1">
        <f t="shared" si="335"/>
        <v>126.71560687771249</v>
      </c>
      <c r="K997" s="1">
        <f t="shared" si="336"/>
        <v>124.79076908549567</v>
      </c>
      <c r="L997">
        <v>-1.163</v>
      </c>
      <c r="M997" s="1">
        <f t="shared" si="341"/>
        <v>0</v>
      </c>
      <c r="N997" s="1">
        <f t="shared" si="342"/>
        <v>150.96903</v>
      </c>
      <c r="O997" s="1">
        <f t="shared" si="343"/>
        <v>225.49461500000001</v>
      </c>
      <c r="P997" s="1">
        <f t="shared" si="344"/>
        <v>119.71064571428572</v>
      </c>
      <c r="Q997" s="1">
        <f t="shared" si="345"/>
        <v>1.883663843382732</v>
      </c>
      <c r="R997" s="1">
        <f t="shared" si="346"/>
        <v>65.321894148836265</v>
      </c>
      <c r="S997" s="1">
        <f t="shared" si="347"/>
        <v>65.321894148836265</v>
      </c>
      <c r="T997" s="1">
        <f t="shared" si="348"/>
        <v>36.615622060756444</v>
      </c>
      <c r="U997" s="1">
        <f t="shared" si="349"/>
        <v>1</v>
      </c>
      <c r="V997" s="1">
        <f t="shared" si="350"/>
        <v>0.96593415251828885</v>
      </c>
      <c r="W997" s="1">
        <f t="shared" si="351"/>
        <v>0.80834396466291958</v>
      </c>
      <c r="X997" s="1" t="b">
        <f t="shared" si="337"/>
        <v>1</v>
      </c>
      <c r="Y997" s="1" t="b">
        <f t="shared" si="338"/>
        <v>0</v>
      </c>
      <c r="Z997" s="1" t="b">
        <f t="shared" si="339"/>
        <v>1</v>
      </c>
      <c r="AA997" s="1" t="b">
        <f t="shared" si="340"/>
        <v>0</v>
      </c>
      <c r="AB997" s="1" t="str">
        <f t="shared" si="329"/>
        <v/>
      </c>
      <c r="AC997" s="1" t="str">
        <f t="shared" si="330"/>
        <v/>
      </c>
      <c r="AD997" s="1">
        <f t="shared" si="331"/>
        <v>0</v>
      </c>
      <c r="AE997" s="1">
        <f t="shared" si="332"/>
        <v>0</v>
      </c>
      <c r="AF997" s="1">
        <f>SUM($AE$2:AE996)</f>
        <v>30.800000000000068</v>
      </c>
    </row>
    <row r="998" spans="1:33" x14ac:dyDescent="0.25">
      <c r="A998" t="s">
        <v>8</v>
      </c>
      <c r="B998" t="s">
        <v>1004</v>
      </c>
      <c r="C998">
        <v>129.21</v>
      </c>
      <c r="D998">
        <v>132.19</v>
      </c>
      <c r="E998">
        <v>134.22999999999999</v>
      </c>
      <c r="F998">
        <v>127.47</v>
      </c>
      <c r="G998">
        <v>176288</v>
      </c>
      <c r="H998" s="1">
        <f t="shared" si="333"/>
        <v>129.83273444267007</v>
      </c>
      <c r="I998" s="1">
        <f t="shared" si="334"/>
        <v>128.41837510827213</v>
      </c>
      <c r="J998" s="1">
        <f t="shared" si="335"/>
        <v>127.6603524584641</v>
      </c>
      <c r="K998" s="1">
        <f t="shared" si="336"/>
        <v>127.03258354772296</v>
      </c>
      <c r="L998">
        <v>3.032</v>
      </c>
      <c r="M998" s="1">
        <f t="shared" si="341"/>
        <v>389.00560000000002</v>
      </c>
      <c r="N998" s="1">
        <f t="shared" si="342"/>
        <v>0</v>
      </c>
      <c r="O998" s="1">
        <f t="shared" si="343"/>
        <v>168.49568642857142</v>
      </c>
      <c r="P998" s="1">
        <f t="shared" si="344"/>
        <v>130.49414785714285</v>
      </c>
      <c r="Q998" s="1">
        <f t="shared" si="345"/>
        <v>1.2912125884222054</v>
      </c>
      <c r="R998" s="1">
        <f t="shared" si="346"/>
        <v>56.354988399892278</v>
      </c>
      <c r="S998" s="1">
        <f t="shared" si="347"/>
        <v>65.321894148836265</v>
      </c>
      <c r="T998" s="1">
        <f t="shared" si="348"/>
        <v>36.615622060756444</v>
      </c>
      <c r="U998" s="1">
        <f t="shared" si="349"/>
        <v>0.68763252429884603</v>
      </c>
      <c r="V998" s="1">
        <f t="shared" si="350"/>
        <v>0.84381626214942296</v>
      </c>
      <c r="W998" s="1">
        <f t="shared" si="351"/>
        <v>0.84313664212299577</v>
      </c>
      <c r="X998" s="1" t="b">
        <f t="shared" si="337"/>
        <v>1</v>
      </c>
      <c r="Y998" s="1" t="b">
        <f t="shared" si="338"/>
        <v>0</v>
      </c>
      <c r="Z998" s="1" t="b">
        <f t="shared" si="339"/>
        <v>1</v>
      </c>
      <c r="AA998" s="1" t="b">
        <f t="shared" si="340"/>
        <v>0</v>
      </c>
      <c r="AB998" s="1" t="str">
        <f t="shared" si="329"/>
        <v/>
      </c>
      <c r="AC998" s="1" t="str">
        <f t="shared" si="330"/>
        <v/>
      </c>
      <c r="AD998" s="1">
        <f t="shared" si="331"/>
        <v>0</v>
      </c>
      <c r="AE998" s="1">
        <f t="shared" si="332"/>
        <v>0</v>
      </c>
      <c r="AF998" s="1">
        <f>SUM($AE$2:AE997)</f>
        <v>30.800000000000068</v>
      </c>
    </row>
    <row r="999" spans="1:33" x14ac:dyDescent="0.25">
      <c r="A999" t="s">
        <v>8</v>
      </c>
      <c r="B999" t="s">
        <v>1005</v>
      </c>
      <c r="C999">
        <v>136.02000000000001</v>
      </c>
      <c r="D999">
        <v>137.41</v>
      </c>
      <c r="E999">
        <v>138.69999999999999</v>
      </c>
      <c r="F999">
        <v>135.58000000000001</v>
      </c>
      <c r="G999">
        <v>196928</v>
      </c>
      <c r="H999" s="1">
        <f t="shared" si="333"/>
        <v>133.62136722133505</v>
      </c>
      <c r="I999" s="1">
        <f t="shared" si="334"/>
        <v>131.34818755413608</v>
      </c>
      <c r="J999" s="1">
        <f t="shared" si="335"/>
        <v>130.12988211158498</v>
      </c>
      <c r="K999" s="1">
        <f t="shared" si="336"/>
        <v>128.50784401266745</v>
      </c>
      <c r="L999">
        <v>3.9489999999999998</v>
      </c>
      <c r="M999" s="1">
        <f t="shared" si="341"/>
        <v>522.01830999999993</v>
      </c>
      <c r="N999" s="1">
        <f t="shared" si="342"/>
        <v>0</v>
      </c>
      <c r="O999" s="1">
        <f t="shared" si="343"/>
        <v>196.28180071428571</v>
      </c>
      <c r="P999" s="1">
        <f t="shared" si="344"/>
        <v>93.565010714285705</v>
      </c>
      <c r="Q999" s="1">
        <f t="shared" si="345"/>
        <v>2.0978119835165794</v>
      </c>
      <c r="R999" s="1">
        <f t="shared" si="346"/>
        <v>67.719151280936728</v>
      </c>
      <c r="S999" s="1">
        <f t="shared" si="347"/>
        <v>67.719151280936728</v>
      </c>
      <c r="T999" s="1">
        <f t="shared" si="348"/>
        <v>36.615622060756444</v>
      </c>
      <c r="U999" s="1">
        <f t="shared" si="349"/>
        <v>1</v>
      </c>
      <c r="V999" s="1">
        <f t="shared" si="350"/>
        <v>0.84381626214942296</v>
      </c>
      <c r="W999" s="1">
        <f t="shared" si="351"/>
        <v>0.90487520733385596</v>
      </c>
      <c r="X999" s="1" t="b">
        <f t="shared" si="337"/>
        <v>1</v>
      </c>
      <c r="Y999" s="1" t="b">
        <f t="shared" si="338"/>
        <v>0</v>
      </c>
      <c r="Z999" s="1" t="b">
        <f t="shared" si="339"/>
        <v>0</v>
      </c>
      <c r="AA999" s="1" t="b">
        <f t="shared" si="340"/>
        <v>1</v>
      </c>
      <c r="AB999" s="1" t="str">
        <f t="shared" si="329"/>
        <v/>
      </c>
      <c r="AC999" s="1" t="str">
        <f t="shared" si="330"/>
        <v/>
      </c>
      <c r="AD999" s="1">
        <f t="shared" si="331"/>
        <v>0</v>
      </c>
      <c r="AE999" s="1">
        <f t="shared" si="332"/>
        <v>0</v>
      </c>
      <c r="AF999" s="1">
        <f>SUM($AE$2:AE998)</f>
        <v>30.800000000000068</v>
      </c>
    </row>
    <row r="1000" spans="1:33" x14ac:dyDescent="0.25">
      <c r="A1000" t="s">
        <v>8</v>
      </c>
      <c r="B1000" t="s">
        <v>1006</v>
      </c>
      <c r="C1000">
        <v>135.19999999999999</v>
      </c>
      <c r="D1000">
        <v>131.37</v>
      </c>
      <c r="E1000">
        <v>135.91999999999999</v>
      </c>
      <c r="F1000">
        <v>131.30000000000001</v>
      </c>
      <c r="G1000">
        <v>141006</v>
      </c>
      <c r="H1000" s="1">
        <f t="shared" si="333"/>
        <v>132.49568361066753</v>
      </c>
      <c r="I1000" s="1">
        <f t="shared" si="334"/>
        <v>133.17109377706805</v>
      </c>
      <c r="J1000" s="1">
        <f t="shared" si="335"/>
        <v>133.53307831069446</v>
      </c>
      <c r="K1000" s="1">
        <f t="shared" si="336"/>
        <v>131.34840459339841</v>
      </c>
      <c r="L1000">
        <v>-4.3959999999999999</v>
      </c>
      <c r="M1000" s="1">
        <f t="shared" si="341"/>
        <v>0</v>
      </c>
      <c r="N1000" s="1">
        <f t="shared" si="342"/>
        <v>604.05435999999997</v>
      </c>
      <c r="O1000" s="1">
        <f t="shared" si="343"/>
        <v>227.49319285714287</v>
      </c>
      <c r="P1000" s="1">
        <f t="shared" si="344"/>
        <v>93.565010714285705</v>
      </c>
      <c r="Q1000" s="1">
        <f t="shared" si="345"/>
        <v>2.4313917256080506</v>
      </c>
      <c r="R1000" s="1">
        <f t="shared" si="346"/>
        <v>70.857305724172377</v>
      </c>
      <c r="S1000" s="1">
        <f t="shared" si="347"/>
        <v>70.857305724172377</v>
      </c>
      <c r="T1000" s="1">
        <f t="shared" si="348"/>
        <v>36.615622060756444</v>
      </c>
      <c r="U1000" s="1">
        <f t="shared" si="349"/>
        <v>1</v>
      </c>
      <c r="V1000" s="1">
        <f t="shared" si="350"/>
        <v>1</v>
      </c>
      <c r="W1000" s="1">
        <f t="shared" si="351"/>
        <v>0.92190813107471148</v>
      </c>
      <c r="X1000" s="1" t="b">
        <f t="shared" si="337"/>
        <v>0</v>
      </c>
      <c r="Y1000" s="1" t="b">
        <f t="shared" si="338"/>
        <v>0</v>
      </c>
      <c r="Z1000" s="1" t="b">
        <f t="shared" si="339"/>
        <v>1</v>
      </c>
      <c r="AA1000" s="1" t="b">
        <f t="shared" si="340"/>
        <v>0</v>
      </c>
      <c r="AB1000" s="1" t="str">
        <f t="shared" si="329"/>
        <v/>
      </c>
      <c r="AC1000" s="1" t="str">
        <f t="shared" si="330"/>
        <v/>
      </c>
      <c r="AD1000" s="1">
        <f t="shared" si="331"/>
        <v>0</v>
      </c>
      <c r="AE1000" s="1">
        <f t="shared" si="332"/>
        <v>0</v>
      </c>
      <c r="AF1000" s="1">
        <f>SUM($AE$2:AE999)</f>
        <v>30.800000000000068</v>
      </c>
    </row>
    <row r="1001" spans="1:33" x14ac:dyDescent="0.25">
      <c r="A1001" t="s">
        <v>8</v>
      </c>
      <c r="B1001" t="s">
        <v>1007</v>
      </c>
      <c r="C1001">
        <v>133.02000000000001</v>
      </c>
      <c r="D1001">
        <v>131.57</v>
      </c>
      <c r="E1001">
        <v>134.36000000000001</v>
      </c>
      <c r="F1001">
        <v>129.35</v>
      </c>
      <c r="G1001">
        <v>115788</v>
      </c>
      <c r="H1001" s="1">
        <f t="shared" si="333"/>
        <v>132.03284180533376</v>
      </c>
      <c r="I1001" s="1">
        <f t="shared" si="334"/>
        <v>132.31054688853402</v>
      </c>
      <c r="J1001" s="1">
        <f t="shared" si="335"/>
        <v>132.45938229260213</v>
      </c>
      <c r="K1001" s="1">
        <f t="shared" si="336"/>
        <v>133.15516249570422</v>
      </c>
      <c r="L1001">
        <v>0.152</v>
      </c>
      <c r="M1001" s="1">
        <f t="shared" si="341"/>
        <v>19.968240000000002</v>
      </c>
      <c r="N1001" s="1">
        <f t="shared" si="342"/>
        <v>0</v>
      </c>
      <c r="O1001" s="1">
        <f t="shared" si="343"/>
        <v>227.49319285714287</v>
      </c>
      <c r="P1001" s="1">
        <f t="shared" si="344"/>
        <v>121.93010500000001</v>
      </c>
      <c r="Q1001" s="1">
        <f t="shared" si="345"/>
        <v>1.8657672184990151</v>
      </c>
      <c r="R1001" s="1">
        <f t="shared" si="346"/>
        <v>65.105330483759118</v>
      </c>
      <c r="S1001" s="1">
        <f t="shared" si="347"/>
        <v>70.857305724172377</v>
      </c>
      <c r="T1001" s="1">
        <f t="shared" si="348"/>
        <v>36.615622060756444</v>
      </c>
      <c r="U1001" s="1">
        <f t="shared" si="349"/>
        <v>0.8320183289772427</v>
      </c>
      <c r="V1001" s="1">
        <f t="shared" si="350"/>
        <v>0.91600916448862135</v>
      </c>
      <c r="W1001" s="1">
        <f t="shared" si="351"/>
        <v>0.8799127133190221</v>
      </c>
      <c r="X1001" s="1" t="b">
        <f t="shared" si="337"/>
        <v>0</v>
      </c>
      <c r="Y1001" s="1" t="b">
        <f t="shared" si="338"/>
        <v>0</v>
      </c>
      <c r="Z1001" s="1" t="b">
        <f t="shared" si="339"/>
        <v>1</v>
      </c>
      <c r="AA1001" s="1" t="b">
        <f t="shared" si="340"/>
        <v>0</v>
      </c>
      <c r="AB1001" s="1" t="str">
        <f t="shared" si="329"/>
        <v/>
      </c>
      <c r="AC1001" s="1" t="str">
        <f t="shared" si="330"/>
        <v/>
      </c>
      <c r="AD1001" s="1">
        <f t="shared" si="331"/>
        <v>0</v>
      </c>
      <c r="AE1001" s="1">
        <f t="shared" si="332"/>
        <v>0</v>
      </c>
      <c r="AF1001" s="1">
        <f>SUM($AE$2:AE1000)</f>
        <v>30.800000000000068</v>
      </c>
      <c r="AG1001" s="1">
        <f>D1000</f>
        <v>131.37</v>
      </c>
    </row>
    <row r="1002" spans="1:33" x14ac:dyDescent="0.25">
      <c r="AF1002" s="1" t="s">
        <v>1035</v>
      </c>
      <c r="AG1002" s="1" t="s">
        <v>1035</v>
      </c>
    </row>
    <row r="1003" spans="1:33" x14ac:dyDescent="0.25">
      <c r="AF1003" s="1">
        <f>POWER(1+(AF1001/D243),(365/(2*365))) - 1</f>
        <v>9.8333969797664178E-2</v>
      </c>
      <c r="AG1003" s="1">
        <f>POWER(1+((AG1001-AG243)/AG243),(365/(2*365))) - 1</f>
        <v>-6.8248858157319514E-2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BABA_run_2022_01_16-113432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2022-01-16T16:47:33Z</dcterms:created>
  <dcterms:modified xsi:type="dcterms:W3CDTF">2022-01-16T18:34:07Z</dcterms:modified>
</cp:coreProperties>
</file>