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olutionsProjects/VWAP Trading Strategy/"/>
    </mc:Choice>
  </mc:AlternateContent>
  <xr:revisionPtr revIDLastSave="60" documentId="8_{F9D36392-3304-40AC-88E4-CDE906403F03}" xr6:coauthVersionLast="47" xr6:coauthVersionMax="47" xr10:uidLastSave="{74C5A178-52BF-4660-9F49-1B5EAD8A9FBB}"/>
  <bookViews>
    <workbookView xWindow="32820" yWindow="945" windowWidth="22515" windowHeight="14355" xr2:uid="{9505D3F6-3D75-4A52-B672-17291769920F}"/>
  </bookViews>
  <sheets>
    <sheet name="SPY_Trad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M3" i="2"/>
  <c r="M4" i="2" s="1"/>
  <c r="M5" i="2" s="1"/>
  <c r="M6" i="2" s="1"/>
</calcChain>
</file>

<file path=xl/sharedStrings.xml><?xml version="1.0" encoding="utf-8"?>
<sst xmlns="http://schemas.openxmlformats.org/spreadsheetml/2006/main" count="214" uniqueCount="66">
  <si>
    <t>Fin Instrument</t>
  </si>
  <si>
    <t>Symbol</t>
  </si>
  <si>
    <t>Security Type</t>
  </si>
  <si>
    <t>Last Trading Day</t>
  </si>
  <si>
    <t>Strike</t>
  </si>
  <si>
    <t>Put/Call</t>
  </si>
  <si>
    <t>Currency</t>
  </si>
  <si>
    <t>Action</t>
  </si>
  <si>
    <t>Quantity</t>
  </si>
  <si>
    <t>Price</t>
  </si>
  <si>
    <t>Time</t>
  </si>
  <si>
    <t>Date</t>
  </si>
  <si>
    <t>Exch.</t>
  </si>
  <si>
    <t>Order Ref.</t>
  </si>
  <si>
    <t>Clearing</t>
  </si>
  <si>
    <t>More Info</t>
  </si>
  <si>
    <t>Trading Class</t>
  </si>
  <si>
    <t>Undr. Symbol</t>
  </si>
  <si>
    <t>SPY Sep06'24 560 PUT</t>
  </si>
  <si>
    <t>SPY   240906P00560000</t>
  </si>
  <si>
    <t>OPT</t>
  </si>
  <si>
    <t>Put</t>
  </si>
  <si>
    <t>USD</t>
  </si>
  <si>
    <t>BOT</t>
  </si>
  <si>
    <t>MERCURY</t>
  </si>
  <si>
    <t>SPY</t>
  </si>
  <si>
    <t>CBOE2</t>
  </si>
  <si>
    <t>SLD</t>
  </si>
  <si>
    <t>Call</t>
  </si>
  <si>
    <t>NASDAQBX</t>
  </si>
  <si>
    <t>BOX</t>
  </si>
  <si>
    <t>SPY Sep20'24 560 PUT</t>
  </si>
  <si>
    <t>SPY   240920P00560000</t>
  </si>
  <si>
    <t>SAPPHIRE</t>
  </si>
  <si>
    <t>MIAX</t>
  </si>
  <si>
    <t>SPY Sep06'24 561 PUT</t>
  </si>
  <si>
    <t>SPY   240906P00561000</t>
  </si>
  <si>
    <t>MEMX</t>
  </si>
  <si>
    <t>SPY Sep06'24 562 CALL</t>
  </si>
  <si>
    <t>SPY   240906C00562000</t>
  </si>
  <si>
    <t>BATS</t>
  </si>
  <si>
    <t>SPY Sep06'24 565 CALL</t>
  </si>
  <si>
    <t>SPY   240906C00565000</t>
  </si>
  <si>
    <t xml:space="preserve">SPY SEP24 560 Put Option </t>
  </si>
  <si>
    <t xml:space="preserve"> CBOE2, MERCURY</t>
  </si>
  <si>
    <t xml:space="preserve"> MIAX, SAPPHIRE</t>
  </si>
  <si>
    <t xml:space="preserve">SPY SEP24 561 Put Option </t>
  </si>
  <si>
    <t xml:space="preserve"> MERCURY, MEMX, SAPPHIRE</t>
  </si>
  <si>
    <t xml:space="preserve">SPY SEP24 562 Call Option </t>
  </si>
  <si>
    <t xml:space="preserve"> BATS, MERCURY, NASDAQBX</t>
  </si>
  <si>
    <t xml:space="preserve">SPY SEP24 565 Call Option </t>
  </si>
  <si>
    <t xml:space="preserve"> MERCURY, BOX, SAPPHIRE</t>
  </si>
  <si>
    <t>Contract</t>
  </si>
  <si>
    <t>Buys</t>
  </si>
  <si>
    <t>Sells</t>
  </si>
  <si>
    <t>Net</t>
  </si>
  <si>
    <t>Avg (bought)</t>
  </si>
  <si>
    <t>Avg (sold)</t>
  </si>
  <si>
    <t>Total (bought)</t>
  </si>
  <si>
    <t>Total (sold)</t>
  </si>
  <si>
    <t>Exchange List</t>
  </si>
  <si>
    <t>Net Total</t>
  </si>
  <si>
    <t>Commission</t>
  </si>
  <si>
    <t>Net Incl. Commission</t>
  </si>
  <si>
    <t>PnL</t>
  </si>
  <si>
    <t>Daily Deployed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</si>
</sst>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21" fontId="0" fillId="0" borderId="10" xfId="0" applyNumberFormat="1" applyBorder="1"/>
    <xf numFmtId="0" fontId="16" fillId="33" borderId="10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16" fillId="33" borderId="11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49" fontId="16" fillId="33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A36A0-20FF-4E3D-BAF3-891B6E3C886B}" name="Table1" displayName="Table1" ref="A1:M11" totalsRowShown="0" headerRowDxfId="0" headerRowBorderDxfId="4" tableBorderDxfId="5">
  <autoFilter ref="A1:M11" xr:uid="{6D9A36A0-20FF-4E3D-BAF3-891B6E3C886B}"/>
  <tableColumns count="13">
    <tableColumn id="1" xr3:uid="{8831476A-373B-49EA-BEC8-E7242E6F9DF3}" name="Contract" dataDxfId="3"/>
    <tableColumn id="2" xr3:uid="{E27B6F43-2548-4DC8-B305-FA907AD2002C}" name="Buys" dataDxfId="2"/>
    <tableColumn id="3" xr3:uid="{E92F5250-DB0B-402F-A568-ADD90104EF5F}" name="Sells" dataDxfId="1"/>
    <tableColumn id="4" xr3:uid="{56754AC9-C298-43E5-8B3A-54F401BFB3F9}" name="Net"/>
    <tableColumn id="5" xr3:uid="{A49B85A6-71A7-4725-8979-CDACC3120E80}" name="Avg (bought)"/>
    <tableColumn id="6" xr3:uid="{107FC112-EE76-4BBC-9947-10D1B54B4400}" name="Avg (sold)"/>
    <tableColumn id="7" xr3:uid="{E5EF63A3-968F-4BB4-8943-5B0A42E800B7}" name="Total (bought)"/>
    <tableColumn id="8" xr3:uid="{8DF17E29-FB56-4B63-BD1B-31EFABEB18FC}" name="Total (sold)"/>
    <tableColumn id="9" xr3:uid="{58567141-F565-4736-9AE9-DB2DBDF1FEBD}" name="Exchange List"/>
    <tableColumn id="10" xr3:uid="{AAF93895-73DD-419A-8FCD-AFDE2E9F67A3}" name="Net Total"/>
    <tableColumn id="11" xr3:uid="{554528F7-89EC-4785-8954-6BEBD14C2FE4}" name="Commission"/>
    <tableColumn id="12" xr3:uid="{FDB69AA6-52ED-48BE-8F80-0913EF1284A9}" name="Net Incl. Commission"/>
    <tableColumn id="13" xr3:uid="{E9BDD846-1F3D-4B5E-9031-371DFB1A6FD3}" name="Pn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8B70-9EEE-40A2-A45F-6751DF68FC58}">
  <dimension ref="A1:R20"/>
  <sheetViews>
    <sheetView tabSelected="1" workbookViewId="0">
      <selection activeCell="A3" sqref="A3"/>
    </sheetView>
  </sheetViews>
  <sheetFormatPr defaultRowHeight="15" x14ac:dyDescent="0.25"/>
  <cols>
    <col min="1" max="1" width="22.140625" customWidth="1"/>
    <col min="2" max="2" width="21" customWidth="1"/>
    <col min="3" max="3" width="13.140625" customWidth="1"/>
    <col min="4" max="4" width="1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 t="s">
        <v>19</v>
      </c>
      <c r="C2" s="2" t="s">
        <v>20</v>
      </c>
      <c r="D2" s="2">
        <v>20240906</v>
      </c>
      <c r="E2" s="2">
        <v>560</v>
      </c>
      <c r="F2" s="2" t="s">
        <v>21</v>
      </c>
      <c r="G2" s="2" t="s">
        <v>22</v>
      </c>
      <c r="H2" s="2" t="s">
        <v>23</v>
      </c>
      <c r="I2" s="2">
        <v>1</v>
      </c>
      <c r="J2" s="2">
        <v>3.68</v>
      </c>
      <c r="K2" s="3">
        <v>0.43111111111111111</v>
      </c>
      <c r="L2" s="2">
        <v>20240829</v>
      </c>
      <c r="M2" s="2" t="s">
        <v>24</v>
      </c>
      <c r="N2" s="2"/>
      <c r="O2" s="2"/>
      <c r="P2" s="2"/>
      <c r="Q2" s="2" t="s">
        <v>25</v>
      </c>
      <c r="R2" s="2" t="s">
        <v>25</v>
      </c>
    </row>
    <row r="3" spans="1:18" x14ac:dyDescent="0.25">
      <c r="A3" s="2" t="s">
        <v>18</v>
      </c>
      <c r="B3" s="2" t="s">
        <v>19</v>
      </c>
      <c r="C3" s="2" t="s">
        <v>20</v>
      </c>
      <c r="D3" s="2">
        <v>20240906</v>
      </c>
      <c r="E3" s="2">
        <v>560</v>
      </c>
      <c r="F3" s="2" t="s">
        <v>21</v>
      </c>
      <c r="G3" s="2" t="s">
        <v>22</v>
      </c>
      <c r="H3" s="2" t="s">
        <v>23</v>
      </c>
      <c r="I3" s="2">
        <v>1</v>
      </c>
      <c r="J3" s="2">
        <v>3.68</v>
      </c>
      <c r="K3" s="3">
        <v>0.43111111111111111</v>
      </c>
      <c r="L3" s="2">
        <v>20240829</v>
      </c>
      <c r="M3" s="2" t="s">
        <v>26</v>
      </c>
      <c r="N3" s="2"/>
      <c r="O3" s="2"/>
      <c r="P3" s="2"/>
      <c r="Q3" s="2" t="s">
        <v>25</v>
      </c>
      <c r="R3" s="2" t="s">
        <v>25</v>
      </c>
    </row>
    <row r="4" spans="1:18" x14ac:dyDescent="0.25">
      <c r="A4" s="2" t="s">
        <v>18</v>
      </c>
      <c r="B4" s="2" t="s">
        <v>19</v>
      </c>
      <c r="C4" s="2" t="s">
        <v>20</v>
      </c>
      <c r="D4" s="2">
        <v>20240906</v>
      </c>
      <c r="E4" s="2">
        <v>560</v>
      </c>
      <c r="F4" s="2" t="s">
        <v>21</v>
      </c>
      <c r="G4" s="2" t="s">
        <v>22</v>
      </c>
      <c r="H4" s="2" t="s">
        <v>27</v>
      </c>
      <c r="I4" s="2">
        <v>2</v>
      </c>
      <c r="J4" s="2">
        <v>3.24</v>
      </c>
      <c r="K4" s="3">
        <v>0.43789351851851854</v>
      </c>
      <c r="L4" s="2">
        <v>20240829</v>
      </c>
      <c r="M4" s="2" t="s">
        <v>24</v>
      </c>
      <c r="N4" s="2"/>
      <c r="O4" s="2"/>
      <c r="P4" s="2"/>
      <c r="Q4" s="2" t="s">
        <v>25</v>
      </c>
      <c r="R4" s="2" t="s">
        <v>25</v>
      </c>
    </row>
    <row r="5" spans="1:18" x14ac:dyDescent="0.25">
      <c r="A5" s="2" t="s">
        <v>31</v>
      </c>
      <c r="B5" s="2" t="s">
        <v>32</v>
      </c>
      <c r="C5" s="2" t="s">
        <v>20</v>
      </c>
      <c r="D5" s="2">
        <v>20240920</v>
      </c>
      <c r="E5" s="2">
        <v>560</v>
      </c>
      <c r="F5" s="2" t="s">
        <v>21</v>
      </c>
      <c r="G5" s="2" t="s">
        <v>22</v>
      </c>
      <c r="H5" s="2" t="s">
        <v>23</v>
      </c>
      <c r="I5" s="2">
        <v>2</v>
      </c>
      <c r="J5" s="2">
        <v>6.77</v>
      </c>
      <c r="K5" s="3">
        <v>0.60467592592592589</v>
      </c>
      <c r="L5" s="2">
        <v>20240829</v>
      </c>
      <c r="M5" s="2" t="s">
        <v>33</v>
      </c>
      <c r="N5" s="2"/>
      <c r="O5" s="2"/>
      <c r="P5" s="2"/>
      <c r="Q5" s="2" t="s">
        <v>25</v>
      </c>
      <c r="R5" s="2" t="s">
        <v>25</v>
      </c>
    </row>
    <row r="6" spans="1:18" x14ac:dyDescent="0.25">
      <c r="A6" s="2" t="s">
        <v>31</v>
      </c>
      <c r="B6" s="2" t="s">
        <v>32</v>
      </c>
      <c r="C6" s="2" t="s">
        <v>20</v>
      </c>
      <c r="D6" s="2">
        <v>20240920</v>
      </c>
      <c r="E6" s="2">
        <v>560</v>
      </c>
      <c r="F6" s="2" t="s">
        <v>21</v>
      </c>
      <c r="G6" s="2" t="s">
        <v>22</v>
      </c>
      <c r="H6" s="2" t="s">
        <v>27</v>
      </c>
      <c r="I6" s="2">
        <v>2</v>
      </c>
      <c r="J6" s="2">
        <v>7.76</v>
      </c>
      <c r="K6" s="3">
        <v>0.61844907407407412</v>
      </c>
      <c r="L6" s="2">
        <v>20240829</v>
      </c>
      <c r="M6" s="2" t="s">
        <v>34</v>
      </c>
      <c r="N6" s="2"/>
      <c r="O6" s="2"/>
      <c r="P6" s="2"/>
      <c r="Q6" s="2" t="s">
        <v>25</v>
      </c>
      <c r="R6" s="2" t="s">
        <v>25</v>
      </c>
    </row>
    <row r="7" spans="1:18" x14ac:dyDescent="0.25">
      <c r="A7" s="2" t="s">
        <v>35</v>
      </c>
      <c r="B7" s="2" t="s">
        <v>36</v>
      </c>
      <c r="C7" s="2" t="s">
        <v>20</v>
      </c>
      <c r="D7" s="2">
        <v>20240906</v>
      </c>
      <c r="E7" s="2">
        <v>561</v>
      </c>
      <c r="F7" s="2" t="s">
        <v>21</v>
      </c>
      <c r="G7" s="2" t="s">
        <v>22</v>
      </c>
      <c r="H7" s="2" t="s">
        <v>23</v>
      </c>
      <c r="I7" s="2">
        <v>2</v>
      </c>
      <c r="J7" s="2">
        <v>3.62</v>
      </c>
      <c r="K7" s="3">
        <v>0.43303240740740739</v>
      </c>
      <c r="L7" s="2">
        <v>20240830</v>
      </c>
      <c r="M7" s="2" t="s">
        <v>37</v>
      </c>
      <c r="N7" s="2"/>
      <c r="O7" s="2"/>
      <c r="P7" s="2"/>
      <c r="Q7" s="2" t="s">
        <v>25</v>
      </c>
      <c r="R7" s="2" t="s">
        <v>25</v>
      </c>
    </row>
    <row r="8" spans="1:18" x14ac:dyDescent="0.25">
      <c r="A8" s="2" t="s">
        <v>38</v>
      </c>
      <c r="B8" s="2" t="s">
        <v>39</v>
      </c>
      <c r="C8" s="2" t="s">
        <v>20</v>
      </c>
      <c r="D8" s="2">
        <v>20240906</v>
      </c>
      <c r="E8" s="2">
        <v>562</v>
      </c>
      <c r="F8" s="2" t="s">
        <v>28</v>
      </c>
      <c r="G8" s="2" t="s">
        <v>22</v>
      </c>
      <c r="H8" s="2" t="s">
        <v>23</v>
      </c>
      <c r="I8" s="2">
        <v>1</v>
      </c>
      <c r="J8" s="2">
        <v>3.71</v>
      </c>
      <c r="K8" s="3">
        <v>0.43649305555555556</v>
      </c>
      <c r="L8" s="2">
        <v>20240830</v>
      </c>
      <c r="M8" s="2" t="s">
        <v>24</v>
      </c>
      <c r="N8" s="2"/>
      <c r="O8" s="2"/>
      <c r="P8" s="2"/>
      <c r="Q8" s="2" t="s">
        <v>25</v>
      </c>
      <c r="R8" s="2" t="s">
        <v>25</v>
      </c>
    </row>
    <row r="9" spans="1:18" x14ac:dyDescent="0.25">
      <c r="A9" s="2" t="s">
        <v>38</v>
      </c>
      <c r="B9" s="2" t="s">
        <v>39</v>
      </c>
      <c r="C9" s="2" t="s">
        <v>20</v>
      </c>
      <c r="D9" s="2">
        <v>20240906</v>
      </c>
      <c r="E9" s="2">
        <v>562</v>
      </c>
      <c r="F9" s="2" t="s">
        <v>28</v>
      </c>
      <c r="G9" s="2" t="s">
        <v>22</v>
      </c>
      <c r="H9" s="2" t="s">
        <v>23</v>
      </c>
      <c r="I9" s="2">
        <v>1</v>
      </c>
      <c r="J9" s="2">
        <v>3.71</v>
      </c>
      <c r="K9" s="3">
        <v>0.43649305555555556</v>
      </c>
      <c r="L9" s="2">
        <v>20240830</v>
      </c>
      <c r="M9" s="2" t="s">
        <v>40</v>
      </c>
      <c r="N9" s="2"/>
      <c r="O9" s="2"/>
      <c r="P9" s="2"/>
      <c r="Q9" s="2" t="s">
        <v>25</v>
      </c>
      <c r="R9" s="2" t="s">
        <v>25</v>
      </c>
    </row>
    <row r="10" spans="1:18" x14ac:dyDescent="0.25">
      <c r="A10" s="2" t="s">
        <v>35</v>
      </c>
      <c r="B10" s="2" t="s">
        <v>36</v>
      </c>
      <c r="C10" s="2" t="s">
        <v>20</v>
      </c>
      <c r="D10" s="2">
        <v>20240906</v>
      </c>
      <c r="E10" s="2">
        <v>561</v>
      </c>
      <c r="F10" s="2" t="s">
        <v>21</v>
      </c>
      <c r="G10" s="2" t="s">
        <v>22</v>
      </c>
      <c r="H10" s="2" t="s">
        <v>27</v>
      </c>
      <c r="I10" s="2">
        <v>2</v>
      </c>
      <c r="J10" s="2">
        <v>3.54</v>
      </c>
      <c r="K10" s="3">
        <v>0.43652777777777779</v>
      </c>
      <c r="L10" s="2">
        <v>20240830</v>
      </c>
      <c r="M10" s="2" t="s">
        <v>24</v>
      </c>
      <c r="N10" s="2"/>
      <c r="O10" s="2"/>
      <c r="P10" s="2"/>
      <c r="Q10" s="2" t="s">
        <v>25</v>
      </c>
      <c r="R10" s="2" t="s">
        <v>25</v>
      </c>
    </row>
    <row r="11" spans="1:18" x14ac:dyDescent="0.25">
      <c r="A11" s="2" t="s">
        <v>38</v>
      </c>
      <c r="B11" s="2" t="s">
        <v>39</v>
      </c>
      <c r="C11" s="2" t="s">
        <v>20</v>
      </c>
      <c r="D11" s="2">
        <v>20240906</v>
      </c>
      <c r="E11" s="2">
        <v>562</v>
      </c>
      <c r="F11" s="2" t="s">
        <v>28</v>
      </c>
      <c r="G11" s="2" t="s">
        <v>22</v>
      </c>
      <c r="H11" s="2" t="s">
        <v>27</v>
      </c>
      <c r="I11" s="2">
        <v>1</v>
      </c>
      <c r="J11" s="2">
        <v>3.78</v>
      </c>
      <c r="K11" s="3">
        <v>0.4503935185185185</v>
      </c>
      <c r="L11" s="2">
        <v>20240830</v>
      </c>
      <c r="M11" s="2" t="s">
        <v>24</v>
      </c>
      <c r="N11" s="2"/>
      <c r="O11" s="2"/>
      <c r="P11" s="2"/>
      <c r="Q11" s="2" t="s">
        <v>25</v>
      </c>
      <c r="R11" s="2" t="s">
        <v>25</v>
      </c>
    </row>
    <row r="12" spans="1:18" x14ac:dyDescent="0.25">
      <c r="A12" s="2" t="s">
        <v>38</v>
      </c>
      <c r="B12" s="2" t="s">
        <v>39</v>
      </c>
      <c r="C12" s="2" t="s">
        <v>20</v>
      </c>
      <c r="D12" s="2">
        <v>20240906</v>
      </c>
      <c r="E12" s="2">
        <v>562</v>
      </c>
      <c r="F12" s="2" t="s">
        <v>28</v>
      </c>
      <c r="G12" s="2" t="s">
        <v>22</v>
      </c>
      <c r="H12" s="2" t="s">
        <v>27</v>
      </c>
      <c r="I12" s="2">
        <v>1</v>
      </c>
      <c r="J12" s="2">
        <v>3.78</v>
      </c>
      <c r="K12" s="3">
        <v>0.4503935185185185</v>
      </c>
      <c r="L12" s="2">
        <v>20240830</v>
      </c>
      <c r="M12" s="2" t="s">
        <v>29</v>
      </c>
      <c r="N12" s="2"/>
      <c r="O12" s="2"/>
      <c r="P12" s="2"/>
      <c r="Q12" s="2" t="s">
        <v>25</v>
      </c>
      <c r="R12" s="2" t="s">
        <v>25</v>
      </c>
    </row>
    <row r="13" spans="1:18" x14ac:dyDescent="0.25">
      <c r="A13" s="2" t="s">
        <v>35</v>
      </c>
      <c r="B13" s="2" t="s">
        <v>36</v>
      </c>
      <c r="C13" s="2" t="s">
        <v>20</v>
      </c>
      <c r="D13" s="2">
        <v>20240906</v>
      </c>
      <c r="E13" s="2">
        <v>561</v>
      </c>
      <c r="F13" s="2" t="s">
        <v>21</v>
      </c>
      <c r="G13" s="2" t="s">
        <v>22</v>
      </c>
      <c r="H13" s="2" t="s">
        <v>23</v>
      </c>
      <c r="I13" s="2">
        <v>1</v>
      </c>
      <c r="J13" s="2">
        <v>3.38</v>
      </c>
      <c r="K13" s="3">
        <v>0.45041666666666669</v>
      </c>
      <c r="L13" s="2">
        <v>20240830</v>
      </c>
      <c r="M13" s="2" t="s">
        <v>37</v>
      </c>
      <c r="N13" s="2"/>
      <c r="O13" s="2"/>
      <c r="P13" s="2"/>
      <c r="Q13" s="2" t="s">
        <v>25</v>
      </c>
      <c r="R13" s="2" t="s">
        <v>25</v>
      </c>
    </row>
    <row r="14" spans="1:18" x14ac:dyDescent="0.25">
      <c r="A14" s="2" t="s">
        <v>35</v>
      </c>
      <c r="B14" s="2" t="s">
        <v>36</v>
      </c>
      <c r="C14" s="2" t="s">
        <v>20</v>
      </c>
      <c r="D14" s="2">
        <v>20240906</v>
      </c>
      <c r="E14" s="2">
        <v>561</v>
      </c>
      <c r="F14" s="2" t="s">
        <v>21</v>
      </c>
      <c r="G14" s="2" t="s">
        <v>22</v>
      </c>
      <c r="H14" s="2" t="s">
        <v>23</v>
      </c>
      <c r="I14" s="2">
        <v>1</v>
      </c>
      <c r="J14" s="2">
        <v>3.38</v>
      </c>
      <c r="K14" s="3">
        <v>0.45041666666666669</v>
      </c>
      <c r="L14" s="2">
        <v>20240830</v>
      </c>
      <c r="M14" s="2" t="s">
        <v>24</v>
      </c>
      <c r="N14" s="2"/>
      <c r="O14" s="2"/>
      <c r="P14" s="2"/>
      <c r="Q14" s="2" t="s">
        <v>25</v>
      </c>
      <c r="R14" s="2" t="s">
        <v>25</v>
      </c>
    </row>
    <row r="15" spans="1:18" x14ac:dyDescent="0.25">
      <c r="A15" s="2" t="s">
        <v>35</v>
      </c>
      <c r="B15" s="2" t="s">
        <v>36</v>
      </c>
      <c r="C15" s="2" t="s">
        <v>20</v>
      </c>
      <c r="D15" s="2">
        <v>20240906</v>
      </c>
      <c r="E15" s="2">
        <v>561</v>
      </c>
      <c r="F15" s="2" t="s">
        <v>21</v>
      </c>
      <c r="G15" s="2" t="s">
        <v>22</v>
      </c>
      <c r="H15" s="2" t="s">
        <v>27</v>
      </c>
      <c r="I15" s="2">
        <v>2</v>
      </c>
      <c r="J15" s="2">
        <v>3.5</v>
      </c>
      <c r="K15" s="3">
        <v>0.45386574074074076</v>
      </c>
      <c r="L15" s="2">
        <v>20240830</v>
      </c>
      <c r="M15" s="2" t="s">
        <v>37</v>
      </c>
      <c r="N15" s="2"/>
      <c r="O15" s="2"/>
      <c r="P15" s="2"/>
      <c r="Q15" s="2" t="s">
        <v>25</v>
      </c>
      <c r="R15" s="2" t="s">
        <v>25</v>
      </c>
    </row>
    <row r="16" spans="1:18" x14ac:dyDescent="0.25">
      <c r="A16" s="2" t="s">
        <v>35</v>
      </c>
      <c r="B16" s="2" t="s">
        <v>36</v>
      </c>
      <c r="C16" s="2" t="s">
        <v>20</v>
      </c>
      <c r="D16" s="2">
        <v>20240906</v>
      </c>
      <c r="E16" s="2">
        <v>561</v>
      </c>
      <c r="F16" s="2" t="s">
        <v>21</v>
      </c>
      <c r="G16" s="2" t="s">
        <v>22</v>
      </c>
      <c r="H16" s="2" t="s">
        <v>23</v>
      </c>
      <c r="I16" s="2">
        <v>2</v>
      </c>
      <c r="J16" s="2">
        <v>3.98</v>
      </c>
      <c r="K16" s="3">
        <v>0.45733796296296297</v>
      </c>
      <c r="L16" s="2">
        <v>20240830</v>
      </c>
      <c r="M16" s="2" t="s">
        <v>33</v>
      </c>
      <c r="N16" s="2"/>
      <c r="O16" s="2"/>
      <c r="P16" s="2"/>
      <c r="Q16" s="2" t="s">
        <v>25</v>
      </c>
      <c r="R16" s="2" t="s">
        <v>25</v>
      </c>
    </row>
    <row r="17" spans="1:18" x14ac:dyDescent="0.25">
      <c r="A17" s="2" t="s">
        <v>35</v>
      </c>
      <c r="B17" s="2" t="s">
        <v>36</v>
      </c>
      <c r="C17" s="2" t="s">
        <v>20</v>
      </c>
      <c r="D17" s="2">
        <v>20240906</v>
      </c>
      <c r="E17" s="2">
        <v>561</v>
      </c>
      <c r="F17" s="2" t="s">
        <v>21</v>
      </c>
      <c r="G17" s="2" t="s">
        <v>22</v>
      </c>
      <c r="H17" s="2" t="s">
        <v>27</v>
      </c>
      <c r="I17" s="2">
        <v>2</v>
      </c>
      <c r="J17" s="2">
        <v>5</v>
      </c>
      <c r="K17" s="3">
        <v>0.4816435185185185</v>
      </c>
      <c r="L17" s="2">
        <v>20240830</v>
      </c>
      <c r="M17" s="2" t="s">
        <v>24</v>
      </c>
      <c r="N17" s="2"/>
      <c r="O17" s="2"/>
      <c r="P17" s="2"/>
      <c r="Q17" s="2" t="s">
        <v>25</v>
      </c>
      <c r="R17" s="2" t="s">
        <v>25</v>
      </c>
    </row>
    <row r="18" spans="1:18" x14ac:dyDescent="0.25">
      <c r="A18" s="2" t="s">
        <v>41</v>
      </c>
      <c r="B18" s="2" t="s">
        <v>42</v>
      </c>
      <c r="C18" s="2" t="s">
        <v>20</v>
      </c>
      <c r="D18" s="2">
        <v>20240906</v>
      </c>
      <c r="E18" s="2">
        <v>565</v>
      </c>
      <c r="F18" s="2" t="s">
        <v>28</v>
      </c>
      <c r="G18" s="2" t="s">
        <v>22</v>
      </c>
      <c r="H18" s="2" t="s">
        <v>23</v>
      </c>
      <c r="I18" s="2">
        <v>2</v>
      </c>
      <c r="J18" s="2">
        <v>1.7</v>
      </c>
      <c r="K18" s="3">
        <v>0.61011574074074071</v>
      </c>
      <c r="L18" s="2">
        <v>20240830</v>
      </c>
      <c r="M18" s="2" t="s">
        <v>33</v>
      </c>
      <c r="N18" s="2"/>
      <c r="O18" s="2"/>
      <c r="P18" s="2"/>
      <c r="Q18" s="2" t="s">
        <v>25</v>
      </c>
      <c r="R18" s="2" t="s">
        <v>25</v>
      </c>
    </row>
    <row r="19" spans="1:18" x14ac:dyDescent="0.25">
      <c r="A19" s="2" t="s">
        <v>41</v>
      </c>
      <c r="B19" s="2" t="s">
        <v>42</v>
      </c>
      <c r="C19" s="2" t="s">
        <v>20</v>
      </c>
      <c r="D19" s="2">
        <v>20240906</v>
      </c>
      <c r="E19" s="2">
        <v>565</v>
      </c>
      <c r="F19" s="2" t="s">
        <v>28</v>
      </c>
      <c r="G19" s="2" t="s">
        <v>22</v>
      </c>
      <c r="H19" s="2" t="s">
        <v>27</v>
      </c>
      <c r="I19" s="2">
        <v>1</v>
      </c>
      <c r="J19" s="2">
        <v>2.17</v>
      </c>
      <c r="K19" s="3">
        <v>0.64136574074074071</v>
      </c>
      <c r="L19" s="2">
        <v>20240830</v>
      </c>
      <c r="M19" s="2" t="s">
        <v>24</v>
      </c>
      <c r="N19" s="2"/>
      <c r="O19" s="2"/>
      <c r="P19" s="2"/>
      <c r="Q19" s="2" t="s">
        <v>25</v>
      </c>
      <c r="R19" s="2" t="s">
        <v>25</v>
      </c>
    </row>
    <row r="20" spans="1:18" x14ac:dyDescent="0.25">
      <c r="A20" s="2" t="s">
        <v>41</v>
      </c>
      <c r="B20" s="2" t="s">
        <v>42</v>
      </c>
      <c r="C20" s="2" t="s">
        <v>20</v>
      </c>
      <c r="D20" s="2">
        <v>20240906</v>
      </c>
      <c r="E20" s="2">
        <v>565</v>
      </c>
      <c r="F20" s="2" t="s">
        <v>28</v>
      </c>
      <c r="G20" s="2" t="s">
        <v>22</v>
      </c>
      <c r="H20" s="2" t="s">
        <v>27</v>
      </c>
      <c r="I20" s="2">
        <v>1</v>
      </c>
      <c r="J20" s="2">
        <v>2.17</v>
      </c>
      <c r="K20" s="3">
        <v>0.64136574074074071</v>
      </c>
      <c r="L20" s="2">
        <v>20240830</v>
      </c>
      <c r="M20" s="2" t="s">
        <v>30</v>
      </c>
      <c r="N20" s="2"/>
      <c r="O20" s="2"/>
      <c r="P20" s="2"/>
      <c r="Q20" s="2" t="s">
        <v>25</v>
      </c>
      <c r="R20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50CE-ACA1-4764-A97D-E347CCEA4A23}">
  <dimension ref="A1:M11"/>
  <sheetViews>
    <sheetView workbookViewId="0">
      <selection activeCell="D13" sqref="D13"/>
    </sheetView>
  </sheetViews>
  <sheetFormatPr defaultRowHeight="15" x14ac:dyDescent="0.25"/>
  <cols>
    <col min="1" max="1" width="30.140625" customWidth="1"/>
    <col min="5" max="5" width="14.42578125" customWidth="1"/>
    <col min="6" max="6" width="12" customWidth="1"/>
    <col min="7" max="7" width="15.7109375" customWidth="1"/>
    <col min="8" max="8" width="13.28515625" customWidth="1"/>
    <col min="9" max="9" width="27.7109375" customWidth="1"/>
    <col min="10" max="10" width="11.28515625" customWidth="1"/>
    <col min="11" max="11" width="14.5703125" customWidth="1"/>
    <col min="12" max="12" width="22.5703125" customWidth="1"/>
  </cols>
  <sheetData>
    <row r="1" spans="1:13" s="7" customFormat="1" ht="30" x14ac:dyDescent="0.25">
      <c r="A1" s="10" t="s">
        <v>52</v>
      </c>
      <c r="B1" s="10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0" t="s">
        <v>58</v>
      </c>
      <c r="H1" s="10" t="s">
        <v>59</v>
      </c>
      <c r="I1" s="10" t="s">
        <v>60</v>
      </c>
      <c r="J1" s="10" t="s">
        <v>61</v>
      </c>
      <c r="K1" s="10" t="s">
        <v>62</v>
      </c>
      <c r="L1" s="10" t="s">
        <v>63</v>
      </c>
      <c r="M1" s="10" t="s">
        <v>64</v>
      </c>
    </row>
    <row r="2" spans="1:13" x14ac:dyDescent="0.25">
      <c r="A2" t="s">
        <v>43</v>
      </c>
      <c r="B2">
        <v>2</v>
      </c>
      <c r="C2">
        <v>2</v>
      </c>
      <c r="D2">
        <v>0</v>
      </c>
      <c r="E2">
        <v>3.68</v>
      </c>
      <c r="F2">
        <v>3.24</v>
      </c>
      <c r="G2">
        <v>736</v>
      </c>
      <c r="H2">
        <v>648</v>
      </c>
      <c r="I2" t="s">
        <v>44</v>
      </c>
      <c r="J2">
        <v>-88</v>
      </c>
      <c r="K2">
        <v>3.15</v>
      </c>
      <c r="L2">
        <v>-91.15</v>
      </c>
      <c r="M2">
        <v>-91.15</v>
      </c>
    </row>
    <row r="3" spans="1:13" x14ac:dyDescent="0.25">
      <c r="A3" t="s">
        <v>43</v>
      </c>
      <c r="B3">
        <v>2</v>
      </c>
      <c r="C3">
        <v>2</v>
      </c>
      <c r="D3">
        <v>0</v>
      </c>
      <c r="E3">
        <v>6.77</v>
      </c>
      <c r="F3">
        <v>7.76</v>
      </c>
      <c r="G3">
        <v>1354</v>
      </c>
      <c r="H3">
        <v>1552</v>
      </c>
      <c r="I3" t="s">
        <v>45</v>
      </c>
      <c r="J3">
        <v>198</v>
      </c>
      <c r="K3">
        <v>2.46</v>
      </c>
      <c r="L3">
        <v>195.54</v>
      </c>
      <c r="M3">
        <f>L3+M2</f>
        <v>104.38999999999999</v>
      </c>
    </row>
    <row r="4" spans="1:13" x14ac:dyDescent="0.25">
      <c r="A4" t="s">
        <v>46</v>
      </c>
      <c r="B4">
        <v>6</v>
      </c>
      <c r="C4">
        <v>6</v>
      </c>
      <c r="D4">
        <v>0</v>
      </c>
      <c r="E4">
        <v>3.66</v>
      </c>
      <c r="F4">
        <v>4.0133299999999998</v>
      </c>
      <c r="G4">
        <v>2196</v>
      </c>
      <c r="H4">
        <v>2408</v>
      </c>
      <c r="I4" t="s">
        <v>47</v>
      </c>
      <c r="J4">
        <v>212</v>
      </c>
      <c r="K4">
        <v>10.27</v>
      </c>
      <c r="L4">
        <v>201.73</v>
      </c>
      <c r="M4">
        <f>L4+M3</f>
        <v>306.12</v>
      </c>
    </row>
    <row r="5" spans="1:13" x14ac:dyDescent="0.25">
      <c r="A5" t="s">
        <v>48</v>
      </c>
      <c r="B5">
        <v>2</v>
      </c>
      <c r="C5">
        <v>2</v>
      </c>
      <c r="D5">
        <v>0</v>
      </c>
      <c r="E5">
        <v>3.71</v>
      </c>
      <c r="F5">
        <v>3.78</v>
      </c>
      <c r="G5">
        <v>742</v>
      </c>
      <c r="H5">
        <v>756</v>
      </c>
      <c r="I5" t="s">
        <v>49</v>
      </c>
      <c r="J5">
        <v>14</v>
      </c>
      <c r="K5">
        <v>3.55</v>
      </c>
      <c r="L5">
        <v>10.45</v>
      </c>
      <c r="M5">
        <f>L5+M4</f>
        <v>316.57</v>
      </c>
    </row>
    <row r="6" spans="1:13" x14ac:dyDescent="0.25">
      <c r="A6" t="s">
        <v>50</v>
      </c>
      <c r="B6">
        <v>2</v>
      </c>
      <c r="C6">
        <v>2</v>
      </c>
      <c r="D6">
        <v>0</v>
      </c>
      <c r="E6">
        <v>1.7</v>
      </c>
      <c r="F6">
        <v>2.17</v>
      </c>
      <c r="G6">
        <v>340</v>
      </c>
      <c r="H6">
        <v>434</v>
      </c>
      <c r="I6" t="s">
        <v>51</v>
      </c>
      <c r="J6">
        <v>94</v>
      </c>
      <c r="K6">
        <v>2.41</v>
      </c>
      <c r="L6">
        <v>91.59</v>
      </c>
      <c r="M6">
        <f>L6+M5</f>
        <v>408.15999999999997</v>
      </c>
    </row>
    <row r="8" spans="1:13" ht="30" customHeight="1" x14ac:dyDescent="0.25">
      <c r="A8" s="4" t="s">
        <v>11</v>
      </c>
      <c r="B8" s="8" t="s">
        <v>65</v>
      </c>
      <c r="C8" s="9"/>
    </row>
    <row r="9" spans="1:13" x14ac:dyDescent="0.25">
      <c r="A9" s="5">
        <v>45533</v>
      </c>
      <c r="B9" s="6">
        <f>SUM(G2:G3)</f>
        <v>2090</v>
      </c>
      <c r="C9" s="6"/>
    </row>
    <row r="10" spans="1:13" x14ac:dyDescent="0.25">
      <c r="A10" s="5">
        <v>45534</v>
      </c>
      <c r="B10" s="6">
        <f>SUM(G4:G6)</f>
        <v>3278</v>
      </c>
      <c r="C10" s="6"/>
    </row>
    <row r="11" spans="1:13" x14ac:dyDescent="0.25">
      <c r="A11" s="5">
        <v>45538</v>
      </c>
      <c r="B11" s="6">
        <v>0</v>
      </c>
      <c r="C11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o o k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K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o k W S i K R 7 g O A A A A E Q A A A B M A H A B G b 3 J t d W x h c y 9 T Z W N 0 a W 9 u M S 5 t I K I Y A C i g F A A A A A A A A A A A A A A A A A A A A A A A A A A A A C t O T S 7 J z M 9 T C I b Q h t Y A U E s B A i 0 A F A A C A A g A S o o k W U U E 8 i C j A A A A 9 g A A A B I A A A A A A A A A A A A A A A A A A A A A A E N v b m Z p Z y 9 Q Y W N r Y W d l L n h t b F B L A Q I t A B Q A A g A I A E q K J F k P y u m r p A A A A O k A A A A T A A A A A A A A A A A A A A A A A O 8 A A A B b Q 2 9 u d G V u d F 9 U e X B l c 1 0 u e G 1 s U E s B A i 0 A F A A C A A g A S o o k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Z 5 M I 5 A v N C u r x + S Z Q U G 8 U A A A A A A g A A A A A A E G Y A A A A B A A A g A A A A v K u n T Z H G 0 H p H s x P t H Y w g 6 y i k H B w e o t t T j y f P T o T t b J g A A A A A D o A A A A A C A A A g A A A A Y s j n b m K u M + j s n W v 0 o q U h m M 8 j a 4 J t k F 2 r a 6 1 Y w L E w o M l Q A A A A u D 8 F u h l L v f + q y w S M C l u P p N 5 d r l 4 6 3 L H U s f Y 4 Y 9 w h G f + y C E L 0 p a e F R 9 H / 5 X M s f h Y W i 7 U f b X 8 z V g l J y h F K x g D p W c N d w O f Q b n W m I Y L 1 L 2 v / g i 9 A A A A A Y Q d D 1 C O s R a p K R N k v Y I y i A s 6 E M v Q A T w N z c b / b C R y U P A V X j h y 7 4 h 0 j 3 H G Q r Z F 5 a L F z 9 y G n R L / P 4 A 0 + g m c 3 T / z w i A = = < / D a t a M a s h u p > 
</file>

<file path=customXml/itemProps1.xml><?xml version="1.0" encoding="utf-8"?>
<ds:datastoreItem xmlns:ds="http://schemas.openxmlformats.org/officeDocument/2006/customXml" ds:itemID="{5E0DEC67-CD02-43E0-9A0C-76F48147F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SPY_Trades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Jones</dc:creator>
  <cp:lastModifiedBy>Jeffrey Jones</cp:lastModifiedBy>
  <dcterms:created xsi:type="dcterms:W3CDTF">2024-09-04T20:39:38Z</dcterms:created>
  <dcterms:modified xsi:type="dcterms:W3CDTF">2024-09-04T21:21:38Z</dcterms:modified>
</cp:coreProperties>
</file>