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drive.lilly.com/personal/sami_durrani_lilly_com/Documents/Desktop/Tufts Class/"/>
    </mc:Choice>
  </mc:AlternateContent>
  <xr:revisionPtr revIDLastSave="518" documentId="8_{385EAB6F-296E-ED4F-AF94-71C2BE0A21C6}" xr6:coauthVersionLast="47" xr6:coauthVersionMax="47" xr10:uidLastSave="{CFBB6C12-4697-CF4D-85A4-BD99A8665E3C}"/>
  <bookViews>
    <workbookView xWindow="1260" yWindow="500" windowWidth="55300" windowHeight="33340" xr2:uid="{9E45F085-D7A2-8346-9199-38B5483C2059}"/>
  </bookViews>
  <sheets>
    <sheet name="Task Analysis" sheetId="8" r:id="rId1"/>
    <sheet name="IFU" sheetId="10" r:id="rId2"/>
  </sheets>
  <externalReferences>
    <externalReference r:id="rId3"/>
  </externalReferences>
  <definedNames>
    <definedName name="_xlnm._FilterDatabase" localSheetId="0" hidden="1">'Task Analysis'!$A$1:$D$320</definedName>
    <definedName name="UseStep1">[1]PCA!$A$3:$A$7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" i="8" l="1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tc={6575B005-1890-1F4A-80AA-D050BE135A5E}</author>
    <author>tc={B7E68D47-D1FF-1446-975E-CFEBD5B6E882}</author>
    <author>tc={AC9025AB-38E6-4044-AE55-D9A170ABFFB6}</author>
  </authors>
  <commentList>
    <comment ref="E6" authorId="0" shapeId="0" xr:uid="{6575B005-1890-1F4A-80AA-D050BE135A5E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 potentially roll up into one use error with the previous one: User attempts to inject with AI in carrier tube</t>
      </text>
    </comment>
    <comment ref="E45" authorId="1" shapeId="0" xr:uid="{B7E68D47-D1FF-1446-975E-CFEBD5B6E882}">
      <text>
        <t>[Threaded comment]
Your version of Excel allows you to read this threaded comment; however, any edits to it will get removed if the file is opened in a newer version of Excel. Learn more: https://go.microsoft.com/fwlink/?linkid=870924
Comment:
    If a user enter’s an email address that is valid but not theirs, can they recover?</t>
      </text>
    </comment>
    <comment ref="E88" authorId="2" shapeId="0" xr:uid="{AC9025AB-38E6-4044-AE55-D9A170ABFFB6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align with whats in R2/Squire</t>
      </text>
    </comment>
  </commentList>
</comments>
</file>

<file path=xl/sharedStrings.xml><?xml version="1.0" encoding="utf-8"?>
<sst xmlns="http://schemas.openxmlformats.org/spreadsheetml/2006/main" count="127" uniqueCount="94">
  <si>
    <t>Task</t>
  </si>
  <si>
    <t>Use Step</t>
  </si>
  <si>
    <t>Subtask</t>
  </si>
  <si>
    <t>Potential Use Error</t>
  </si>
  <si>
    <t>Prepare</t>
  </si>
  <si>
    <t>Remove AI from tube</t>
  </si>
  <si>
    <t>Flip open cap</t>
  </si>
  <si>
    <t>Tip and slide AI out of carrier tube</t>
  </si>
  <si>
    <t>Hold AI in Fist with Orange Tip pointing downward</t>
  </si>
  <si>
    <t>Orient AI</t>
  </si>
  <si>
    <t>Remove safety release</t>
  </si>
  <si>
    <t>Pull safety release straight up, without bending or twisting</t>
  </si>
  <si>
    <t>Administer</t>
  </si>
  <si>
    <t>Place orange tip at right angle against thigh</t>
  </si>
  <si>
    <t>Push down AI until click</t>
  </si>
  <si>
    <t>Inject</t>
  </si>
  <si>
    <t>Hold in place for at least 3 seconds</t>
  </si>
  <si>
    <t>Remove</t>
  </si>
  <si>
    <t>Remove AI from leg</t>
  </si>
  <si>
    <t>Massage injection area for 10 seconds</t>
  </si>
  <si>
    <t>Get EM help</t>
  </si>
  <si>
    <t>Massage</t>
  </si>
  <si>
    <t>Dispose</t>
  </si>
  <si>
    <t xml:space="preserve">Place used AI in sharps container </t>
  </si>
  <si>
    <t>Outside of product scope</t>
  </si>
  <si>
    <t>Death</t>
  </si>
  <si>
    <t>User does not flip open cap</t>
  </si>
  <si>
    <t>User does not remove AI out of carrier tube</t>
  </si>
  <si>
    <t>User orients AI incorrectly</t>
  </si>
  <si>
    <t>User does not remove safety release</t>
  </si>
  <si>
    <t>User damages safety release</t>
  </si>
  <si>
    <t>User injects in location besides thigh</t>
  </si>
  <si>
    <t>User does not inject</t>
  </si>
  <si>
    <t>User does not hold AI for 3 seconds</t>
  </si>
  <si>
    <t>User does not remove AI from inject site</t>
  </si>
  <si>
    <t>User does not massage area</t>
  </si>
  <si>
    <t>User does not massage area for at least 10 seconds</t>
  </si>
  <si>
    <t>User does not dispose of AI in sharps container</t>
  </si>
  <si>
    <t xml:space="preserve">Hazardous Situation </t>
  </si>
  <si>
    <t>Potential Harm</t>
  </si>
  <si>
    <t>Severity</t>
  </si>
  <si>
    <t xml:space="preserve">Delay in Therapy </t>
  </si>
  <si>
    <t>Needle Stick into hand &amp; Drug not injected</t>
  </si>
  <si>
    <t>Drug not injected</t>
  </si>
  <si>
    <t>Insufficient drug injected</t>
  </si>
  <si>
    <t>Needle stick injury</t>
  </si>
  <si>
    <t>Slight delay in therapy</t>
  </si>
  <si>
    <t xml:space="preserve">Delay in therapy </t>
  </si>
  <si>
    <t>No clinical impact</t>
  </si>
  <si>
    <t>Neurological damage</t>
  </si>
  <si>
    <t>Bruising</t>
  </si>
  <si>
    <t>User injects with expired drug</t>
  </si>
  <si>
    <t>Reduced therapy</t>
  </si>
  <si>
    <t>User injects wrong concentration (peds into Adult)</t>
  </si>
  <si>
    <t>User injects wrong concentration (Adult into peds)</t>
  </si>
  <si>
    <t>Does not see flip cap, Flip cap is too difficult to open</t>
  </si>
  <si>
    <t>Potential Causes</t>
  </si>
  <si>
    <t>Hazard</t>
  </si>
  <si>
    <t>Req #XXX - Cap is colored bright yellow, Cap is designed to opened by 5th percentile female child hand strength (Req #YYY</t>
  </si>
  <si>
    <t xml:space="preserve">Req # XXX - Font size, color, and location
Req # XXX - IFU warning
</t>
  </si>
  <si>
    <t>User injects under skin instead of in muscle</t>
  </si>
  <si>
    <t>Position AI</t>
  </si>
  <si>
    <t>User moves AI during injection</t>
  </si>
  <si>
    <t>Needle injury</t>
  </si>
  <si>
    <t xml:space="preserve">Laceration </t>
  </si>
  <si>
    <t>Needle</t>
  </si>
  <si>
    <t>Allergic reaction</t>
  </si>
  <si>
    <t>Confirm correct AI</t>
  </si>
  <si>
    <t>Pathogens</t>
  </si>
  <si>
    <t>Potential Pathogen Exposure</t>
  </si>
  <si>
    <t>Transmission of blood-borne pathogens</t>
  </si>
  <si>
    <t>Infection</t>
  </si>
  <si>
    <t xml:space="preserve">Epinephrine </t>
  </si>
  <si>
    <t>Overdose</t>
  </si>
  <si>
    <t xml:space="preserve">Tachycardia </t>
  </si>
  <si>
    <t>Inspect</t>
  </si>
  <si>
    <t>Check AI is not compromised</t>
  </si>
  <si>
    <t>Confirm AI is not expired</t>
  </si>
  <si>
    <t>Pre-Cap</t>
  </si>
  <si>
    <t>Ins-dam</t>
  </si>
  <si>
    <t>Ins-exp</t>
  </si>
  <si>
    <t>Ins-lea</t>
  </si>
  <si>
    <t>Pre-Tip</t>
  </si>
  <si>
    <t>Pre-001</t>
  </si>
  <si>
    <t>Pre-002</t>
  </si>
  <si>
    <t>Ref</t>
  </si>
  <si>
    <t>User injects with leaking AI</t>
  </si>
  <si>
    <t>Validation Reference</t>
  </si>
  <si>
    <t>Validation Study # 1 - Task 1</t>
  </si>
  <si>
    <t>Mitigation / Control</t>
  </si>
  <si>
    <t>Critical Task</t>
  </si>
  <si>
    <t>User injects with damaged AI</t>
  </si>
  <si>
    <t xml:space="preserve">Expiry date is not legible, 
Expiry date is not salient,
Not aware that drug can expire, 
Does not check expiry date </t>
  </si>
  <si>
    <t xml:space="preserve">Dispose in sharps container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</si>
</sst>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rialMT"/>
      <family val="2"/>
    </font>
    <font>
      <sz val="11"/>
      <color theme="1"/>
      <name val="Calibri"/>
      <family val="2"/>
      <scheme val="minor"/>
    </font>
    <font>
      <b/>
      <sz val="12"/>
      <color theme="1"/>
      <name val="ArialMT"/>
    </font>
    <font>
      <i/>
      <sz val="12"/>
      <color theme="1"/>
      <name val="ArialMT"/>
    </font>
    <font>
      <sz val="12"/>
      <color theme="0"/>
      <name val="ArialMT"/>
      <family val="2"/>
    </font>
    <font>
      <sz val="12"/>
      <color theme="1"/>
      <name val="ArialMT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wrapText="1"/>
    </xf>
    <xf numFmtId="0" fontId="4" fillId="0" borderId="0" xfId="0" applyFont="1" applyFill="1" applyAlignment="1">
      <alignment wrapText="1"/>
    </xf>
    <xf numFmtId="0" fontId="0" fillId="0" borderId="0" xfId="0" applyFont="1" applyFill="1" applyAlignment="1">
      <alignment wrapText="1"/>
    </xf>
    <xf numFmtId="0" fontId="0" fillId="0" borderId="0" xfId="0" applyFont="1" applyAlignment="1">
      <alignment wrapText="1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0" fillId="0" borderId="0" xfId="0" quotePrefix="1" applyFont="1" applyFill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2" fillId="5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wrapText="1"/>
    </xf>
    <xf numFmtId="0" fontId="0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</cellXfs>
  <cellStyles count="2">
    <cellStyle name="Normal" xfId="0" builtinId="0"/>
    <cellStyle name="Normal 2" xfId="1" xr:uid="{D396F7F5-E032-6441-961A-54EB27C4088F}"/>
  </cellStyles>
  <dxfs count="0"/>
  <tableStyles count="0" defaultTableStyle="TableStyleMedium2" defaultPivotStyle="PivotStyleLight16"/>
  <colors>
    <mruColors>
      <color rgb="FFA646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3</xdr:row>
      <xdr:rowOff>88899</xdr:rowOff>
    </xdr:from>
    <xdr:to>
      <xdr:col>10</xdr:col>
      <xdr:colOff>590550</xdr:colOff>
      <xdr:row>42</xdr:row>
      <xdr:rowOff>94012</xdr:rowOff>
    </xdr:to>
    <xdr:pic>
      <xdr:nvPicPr>
        <xdr:cNvPr id="2" name="Content Placeholder 11" descr="A close-up of a manual&#10;&#10;Description automatically generated">
          <a:extLst>
            <a:ext uri="{FF2B5EF4-FFF2-40B4-BE49-F238E27FC236}">
              <a16:creationId xmlns:a16="http://schemas.microsoft.com/office/drawing/2014/main" id="{C2CBEFA2-8045-27B2-1464-6CB2D196B67F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98499"/>
          <a:ext cx="9429750" cy="7929913"/>
        </a:xfrm>
        <a:prstGeom prst="rect">
          <a:avLst/>
        </a:prstGeom>
        <a:ln w="12700">
          <a:miter lim="400000"/>
        </a:ln>
        <a:extLst>
          <a:ext uri="{C572A759-6A51-4108-AA02-DFA0A04FC94B}">
            <ma14:wrappingTextBoxFlag xmlns:lc="http://schemas.openxmlformats.org/drawingml/2006/lockedCanvas" xmlns:ma14="http://schemas.microsoft.com/office/mac/drawingml/2011/main" xmlns="" xmlns:p="http://schemas.openxmlformats.org/presentationml/2006/main" xmlns:r="http://schemas.openxmlformats.org/officeDocument/2006/relationships" val="1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:/indyhome/WINHOME/Users/c035202/Documents/HUMAN%20FACTORS/5%20-%20Tools%20and%20Templates/AFMEAs%20and%20Task%20Analysis/Examples/Example%20PCA%20and%20aFMEA%20(draft%202013-02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A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ennifer Moore" id="{BC3A00A8-11DB-7040-A36A-F5F552040302}" userId="c48867148bfbae0c" providerId="Windows Live"/>
  <person displayName="Sami Durrani" id="{570C05C7-5530-1845-B2B7-B0FB0E144EAF}" userId="S::sami.durrani@lilly.com::45205e84-0712-4dc9-bb96-ac9d5a682d1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6" dT="2023-10-20T01:18:19.11" personId="{570C05C7-5530-1845-B2B7-B0FB0E144EAF}" id="{6575B005-1890-1F4A-80AA-D050BE135A5E}">
    <text>Could potentially roll up into one use error with the previous one: User attempts to inject with AI in carrier tube</text>
  </threadedComment>
  <threadedComment ref="E45" dT="2020-05-13T20:32:30.47" personId="{BC3A00A8-11DB-7040-A36A-F5F552040302}" id="{B7E68D47-D1FF-1446-975E-CFEBD5B6E882}">
    <text>If a user enter’s an email address that is valid but not theirs, can they recover?</text>
  </threadedComment>
  <threadedComment ref="E88" dT="2020-05-07T14:46:19.84" personId="{570C05C7-5530-1845-B2B7-B0FB0E144EAF}" id="{AC9025AB-38E6-4044-AE55-D9A170ABFFB6}">
    <text>Need to align with whats in R2/Squire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CEA27-1063-4648-AB9A-D35B21196C27}">
  <dimension ref="A1:M88"/>
  <sheetViews>
    <sheetView tabSelected="1" topLeftCell="E1" zoomScale="200" zoomScaleNormal="200" workbookViewId="0">
      <pane ySplit="1" topLeftCell="A2" activePane="bottomLeft" state="frozen"/>
      <selection pane="bottomLeft" activeCell="M2" sqref="M2"/>
    </sheetView>
  </sheetViews>
  <sheetFormatPr baseColWidth="10" defaultRowHeight="40" customHeight="1"/>
  <cols>
    <col min="1" max="1" width="9.42578125" style="1" customWidth="1"/>
    <col min="2" max="2" width="10.7109375" style="1"/>
    <col min="3" max="3" width="28.7109375" style="1" customWidth="1"/>
    <col min="4" max="4" width="38.42578125" style="1" customWidth="1"/>
    <col min="5" max="5" width="32.85546875" style="1" customWidth="1"/>
    <col min="6" max="6" width="18.7109375" style="1" customWidth="1"/>
    <col min="7" max="8" width="20.5703125" style="1" customWidth="1"/>
    <col min="9" max="10" width="12" style="18" customWidth="1"/>
    <col min="11" max="11" width="32.140625" style="14" customWidth="1"/>
    <col min="12" max="12" width="20.140625" style="1" customWidth="1"/>
    <col min="13" max="13" width="17.85546875" style="1" customWidth="1"/>
    <col min="14" max="16384" width="10.7109375" style="1"/>
  </cols>
  <sheetData>
    <row r="1" spans="1:13" s="2" customFormat="1" ht="29" customHeight="1">
      <c r="A1" s="3" t="s">
        <v>85</v>
      </c>
      <c r="B1" s="3" t="s">
        <v>0</v>
      </c>
      <c r="C1" s="3" t="s">
        <v>2</v>
      </c>
      <c r="D1" s="3" t="s">
        <v>1</v>
      </c>
      <c r="E1" s="3" t="s">
        <v>3</v>
      </c>
      <c r="F1" s="10" t="s">
        <v>57</v>
      </c>
      <c r="G1" s="10" t="s">
        <v>38</v>
      </c>
      <c r="H1" s="10" t="s">
        <v>39</v>
      </c>
      <c r="I1" s="15" t="s">
        <v>40</v>
      </c>
      <c r="J1" s="15" t="s">
        <v>90</v>
      </c>
      <c r="K1" s="9" t="s">
        <v>56</v>
      </c>
      <c r="L1" s="9" t="s">
        <v>89</v>
      </c>
      <c r="M1" s="8" t="s">
        <v>87</v>
      </c>
    </row>
    <row r="2" spans="1:13" s="5" customFormat="1" ht="65" customHeight="1">
      <c r="A2" s="6" t="s">
        <v>80</v>
      </c>
      <c r="B2" s="6" t="s">
        <v>75</v>
      </c>
      <c r="C2" s="6" t="s">
        <v>77</v>
      </c>
      <c r="E2" s="6" t="s">
        <v>51</v>
      </c>
      <c r="F2" s="11" t="s">
        <v>66</v>
      </c>
      <c r="G2" s="6" t="s">
        <v>52</v>
      </c>
      <c r="H2" s="6" t="s">
        <v>49</v>
      </c>
      <c r="I2" s="16">
        <v>4</v>
      </c>
      <c r="J2" s="16" t="str">
        <f>IF(I2&gt;2, "yes", "no")</f>
        <v>yes</v>
      </c>
      <c r="K2" s="13" t="s">
        <v>92</v>
      </c>
      <c r="L2" s="6" t="s">
        <v>59</v>
      </c>
      <c r="M2" s="6" t="s">
        <v>88</v>
      </c>
    </row>
    <row r="3" spans="1:13" s="5" customFormat="1" ht="65" customHeight="1">
      <c r="A3" s="6" t="s">
        <v>79</v>
      </c>
      <c r="C3" s="6" t="s">
        <v>76</v>
      </c>
      <c r="E3" s="6" t="s">
        <v>91</v>
      </c>
      <c r="F3" s="6" t="s">
        <v>68</v>
      </c>
      <c r="G3" s="6" t="s">
        <v>69</v>
      </c>
      <c r="H3" s="6" t="s">
        <v>71</v>
      </c>
      <c r="I3" s="16">
        <v>4</v>
      </c>
      <c r="J3" s="16" t="str">
        <f t="shared" ref="J3:J19" si="0">IF(I3&gt;2, "yes", "no")</f>
        <v>yes</v>
      </c>
      <c r="K3" s="13"/>
    </row>
    <row r="4" spans="1:13" s="5" customFormat="1" ht="40" customHeight="1">
      <c r="A4" s="6" t="s">
        <v>81</v>
      </c>
      <c r="C4" s="6"/>
      <c r="E4" s="6" t="s">
        <v>86</v>
      </c>
      <c r="F4" s="6" t="s">
        <v>66</v>
      </c>
      <c r="G4" s="6" t="s">
        <v>44</v>
      </c>
      <c r="H4" s="6" t="s">
        <v>25</v>
      </c>
      <c r="I4" s="16">
        <v>5</v>
      </c>
      <c r="J4" s="16" t="str">
        <f t="shared" si="0"/>
        <v>yes</v>
      </c>
      <c r="K4" s="13"/>
    </row>
    <row r="5" spans="1:13" ht="79" customHeight="1">
      <c r="A5" s="7" t="s">
        <v>78</v>
      </c>
      <c r="B5" s="1" t="s">
        <v>4</v>
      </c>
      <c r="C5" s="1" t="s">
        <v>5</v>
      </c>
      <c r="D5" s="1" t="s">
        <v>6</v>
      </c>
      <c r="E5" s="1" t="s">
        <v>26</v>
      </c>
      <c r="F5" s="7" t="s">
        <v>66</v>
      </c>
      <c r="G5" s="7" t="s">
        <v>47</v>
      </c>
      <c r="H5" s="7" t="s">
        <v>49</v>
      </c>
      <c r="I5" s="17">
        <v>4</v>
      </c>
      <c r="J5" s="16" t="str">
        <f t="shared" si="0"/>
        <v>yes</v>
      </c>
      <c r="K5" s="14" t="s">
        <v>55</v>
      </c>
      <c r="L5" s="12" t="s">
        <v>58</v>
      </c>
      <c r="M5" s="12"/>
    </row>
    <row r="6" spans="1:13" ht="40" customHeight="1">
      <c r="A6" s="1" t="s">
        <v>82</v>
      </c>
      <c r="D6" s="1" t="s">
        <v>7</v>
      </c>
      <c r="E6" s="1" t="s">
        <v>27</v>
      </c>
      <c r="F6" s="7" t="s">
        <v>66</v>
      </c>
      <c r="G6" s="7" t="s">
        <v>47</v>
      </c>
      <c r="H6" s="7" t="s">
        <v>49</v>
      </c>
      <c r="I6" s="17">
        <v>4</v>
      </c>
      <c r="J6" s="16" t="str">
        <f t="shared" si="0"/>
        <v>yes</v>
      </c>
      <c r="L6" s="7"/>
      <c r="M6" s="7"/>
    </row>
    <row r="7" spans="1:13" ht="40" customHeight="1">
      <c r="A7" s="1" t="s">
        <v>83</v>
      </c>
      <c r="D7" s="1" t="s">
        <v>67</v>
      </c>
      <c r="E7" s="1" t="s">
        <v>53</v>
      </c>
      <c r="F7" s="7" t="s">
        <v>66</v>
      </c>
      <c r="G7" s="7" t="s">
        <v>44</v>
      </c>
      <c r="H7" s="7" t="s">
        <v>25</v>
      </c>
      <c r="I7" s="17">
        <v>5</v>
      </c>
      <c r="J7" s="16" t="str">
        <f t="shared" si="0"/>
        <v>yes</v>
      </c>
      <c r="L7" s="7"/>
      <c r="M7" s="7"/>
    </row>
    <row r="8" spans="1:13" ht="40" customHeight="1">
      <c r="A8" s="1" t="s">
        <v>84</v>
      </c>
      <c r="E8" s="1" t="s">
        <v>54</v>
      </c>
      <c r="F8" s="7" t="s">
        <v>72</v>
      </c>
      <c r="G8" s="7" t="s">
        <v>73</v>
      </c>
      <c r="H8" s="7" t="s">
        <v>74</v>
      </c>
      <c r="I8" s="17">
        <v>3</v>
      </c>
      <c r="J8" s="16" t="str">
        <f t="shared" si="0"/>
        <v>yes</v>
      </c>
      <c r="L8" s="7"/>
      <c r="M8" s="7"/>
    </row>
    <row r="9" spans="1:13" ht="40" customHeight="1">
      <c r="C9" s="1" t="s">
        <v>9</v>
      </c>
      <c r="D9" s="1" t="s">
        <v>8</v>
      </c>
      <c r="E9" s="1" t="s">
        <v>28</v>
      </c>
      <c r="F9" s="7" t="s">
        <v>65</v>
      </c>
      <c r="G9" s="7" t="s">
        <v>42</v>
      </c>
      <c r="H9" s="7" t="s">
        <v>50</v>
      </c>
      <c r="I9" s="17">
        <v>2</v>
      </c>
      <c r="J9" s="16" t="str">
        <f t="shared" si="0"/>
        <v>no</v>
      </c>
      <c r="L9" s="7"/>
      <c r="M9" s="7"/>
    </row>
    <row r="10" spans="1:13" ht="40" customHeight="1">
      <c r="C10" s="1" t="s">
        <v>10</v>
      </c>
      <c r="D10" s="1" t="s">
        <v>11</v>
      </c>
      <c r="E10" s="1" t="s">
        <v>29</v>
      </c>
      <c r="F10" s="7" t="s">
        <v>66</v>
      </c>
      <c r="G10" s="7" t="s">
        <v>41</v>
      </c>
      <c r="H10" s="7" t="s">
        <v>49</v>
      </c>
      <c r="I10" s="17">
        <v>4</v>
      </c>
      <c r="J10" s="16" t="str">
        <f t="shared" si="0"/>
        <v>yes</v>
      </c>
      <c r="L10" s="7"/>
      <c r="M10" s="7"/>
    </row>
    <row r="11" spans="1:13" ht="40" customHeight="1">
      <c r="E11" s="1" t="s">
        <v>30</v>
      </c>
      <c r="F11" s="7" t="s">
        <v>66</v>
      </c>
      <c r="G11" s="7" t="s">
        <v>43</v>
      </c>
      <c r="H11" s="7" t="s">
        <v>25</v>
      </c>
      <c r="I11" s="17">
        <v>5</v>
      </c>
      <c r="J11" s="16" t="str">
        <f t="shared" si="0"/>
        <v>yes</v>
      </c>
      <c r="L11" s="7"/>
      <c r="M11" s="7"/>
    </row>
    <row r="12" spans="1:13" ht="40" customHeight="1">
      <c r="B12" s="1" t="s">
        <v>12</v>
      </c>
      <c r="C12" s="1" t="s">
        <v>61</v>
      </c>
      <c r="D12" s="1" t="s">
        <v>13</v>
      </c>
      <c r="E12" s="1" t="s">
        <v>60</v>
      </c>
      <c r="F12" s="7" t="s">
        <v>66</v>
      </c>
      <c r="G12" s="7" t="s">
        <v>44</v>
      </c>
      <c r="H12" s="7" t="s">
        <v>25</v>
      </c>
      <c r="I12" s="17">
        <v>5</v>
      </c>
      <c r="J12" s="16" t="str">
        <f t="shared" si="0"/>
        <v>yes</v>
      </c>
      <c r="L12" s="7"/>
      <c r="M12" s="7"/>
    </row>
    <row r="13" spans="1:13" ht="40" customHeight="1">
      <c r="E13" s="1" t="s">
        <v>31</v>
      </c>
      <c r="F13" s="7" t="s">
        <v>66</v>
      </c>
      <c r="G13" s="7" t="s">
        <v>44</v>
      </c>
      <c r="H13" s="7" t="s">
        <v>25</v>
      </c>
      <c r="I13" s="17">
        <v>5</v>
      </c>
      <c r="J13" s="16" t="str">
        <f t="shared" si="0"/>
        <v>yes</v>
      </c>
      <c r="L13" s="7"/>
      <c r="M13" s="7"/>
    </row>
    <row r="14" spans="1:13" ht="40" customHeight="1">
      <c r="C14" s="1" t="s">
        <v>15</v>
      </c>
      <c r="D14" s="1" t="s">
        <v>14</v>
      </c>
      <c r="E14" s="1" t="s">
        <v>32</v>
      </c>
      <c r="F14" s="7" t="s">
        <v>66</v>
      </c>
      <c r="G14" s="7" t="s">
        <v>43</v>
      </c>
      <c r="H14" s="7" t="s">
        <v>25</v>
      </c>
      <c r="I14" s="17">
        <v>5</v>
      </c>
      <c r="J14" s="16" t="str">
        <f t="shared" si="0"/>
        <v>yes</v>
      </c>
    </row>
    <row r="15" spans="1:13" ht="40" customHeight="1">
      <c r="D15" s="1" t="s">
        <v>16</v>
      </c>
      <c r="E15" s="1" t="s">
        <v>33</v>
      </c>
      <c r="F15" s="7" t="s">
        <v>66</v>
      </c>
      <c r="G15" s="7" t="s">
        <v>44</v>
      </c>
      <c r="H15" s="7" t="s">
        <v>49</v>
      </c>
      <c r="I15" s="17">
        <v>4</v>
      </c>
      <c r="J15" s="16" t="str">
        <f t="shared" si="0"/>
        <v>yes</v>
      </c>
    </row>
    <row r="16" spans="1:13" ht="40" customHeight="1">
      <c r="E16" s="1" t="s">
        <v>62</v>
      </c>
      <c r="F16" s="7" t="s">
        <v>65</v>
      </c>
      <c r="G16" s="7" t="s">
        <v>63</v>
      </c>
      <c r="H16" s="7" t="s">
        <v>64</v>
      </c>
      <c r="I16" s="17">
        <v>2</v>
      </c>
      <c r="J16" s="16" t="str">
        <f t="shared" si="0"/>
        <v>no</v>
      </c>
    </row>
    <row r="17" spans="2:11" ht="40" customHeight="1">
      <c r="C17" s="1" t="s">
        <v>17</v>
      </c>
      <c r="D17" s="1" t="s">
        <v>18</v>
      </c>
      <c r="E17" s="1" t="s">
        <v>34</v>
      </c>
      <c r="F17" s="7" t="s">
        <v>65</v>
      </c>
      <c r="G17" s="7" t="s">
        <v>45</v>
      </c>
      <c r="H17" s="7" t="s">
        <v>50</v>
      </c>
      <c r="I17" s="17">
        <v>2</v>
      </c>
      <c r="J17" s="16" t="str">
        <f t="shared" si="0"/>
        <v>no</v>
      </c>
    </row>
    <row r="18" spans="2:11" ht="40" customHeight="1">
      <c r="C18" s="1" t="s">
        <v>21</v>
      </c>
      <c r="D18" s="1" t="s">
        <v>19</v>
      </c>
      <c r="E18" s="1" t="s">
        <v>35</v>
      </c>
      <c r="F18" s="7" t="s">
        <v>66</v>
      </c>
      <c r="G18" s="7" t="s">
        <v>46</v>
      </c>
      <c r="H18" s="7" t="s">
        <v>48</v>
      </c>
      <c r="I18" s="17">
        <v>1</v>
      </c>
      <c r="J18" s="16" t="str">
        <f t="shared" si="0"/>
        <v>no</v>
      </c>
    </row>
    <row r="19" spans="2:11" ht="40" customHeight="1">
      <c r="E19" s="1" t="s">
        <v>36</v>
      </c>
      <c r="F19" s="7" t="s">
        <v>66</v>
      </c>
      <c r="G19" s="7" t="s">
        <v>46</v>
      </c>
      <c r="H19" s="7" t="s">
        <v>48</v>
      </c>
      <c r="I19" s="17">
        <v>1</v>
      </c>
      <c r="J19" s="16" t="str">
        <f t="shared" si="0"/>
        <v>no</v>
      </c>
    </row>
    <row r="20" spans="2:11" ht="40" customHeight="1">
      <c r="B20" s="1" t="s">
        <v>20</v>
      </c>
      <c r="D20" s="4" t="s">
        <v>24</v>
      </c>
      <c r="F20" s="7"/>
      <c r="G20" s="7"/>
      <c r="H20" s="7"/>
      <c r="I20" s="17"/>
      <c r="J20" s="17"/>
    </row>
    <row r="21" spans="2:11" s="5" customFormat="1" ht="53" customHeight="1">
      <c r="B21" s="6" t="s">
        <v>22</v>
      </c>
      <c r="C21" s="6" t="s">
        <v>93</v>
      </c>
      <c r="D21" s="5" t="s">
        <v>23</v>
      </c>
      <c r="E21" s="6" t="s">
        <v>37</v>
      </c>
      <c r="F21" s="6"/>
      <c r="G21" s="6" t="s">
        <v>45</v>
      </c>
      <c r="H21" s="6" t="s">
        <v>70</v>
      </c>
      <c r="I21" s="16">
        <v>4</v>
      </c>
      <c r="J21" s="16"/>
      <c r="K21" s="13"/>
    </row>
    <row r="22" spans="2:11" ht="40" customHeight="1">
      <c r="E22" s="7"/>
    </row>
    <row r="23" spans="2:11" ht="40" customHeight="1">
      <c r="E23" s="7"/>
    </row>
    <row r="45" spans="5:5" ht="40" customHeight="1"/>
    <row r="88" spans="5:5" ht="40" customHeight="1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AE825-CFA1-1645-B63A-85B96FAD7E80}">
  <dimension ref="A1"/>
  <sheetViews>
    <sheetView zoomScale="200" zoomScaleNormal="200" workbookViewId="0">
      <selection activeCell="L28" sqref="L28"/>
    </sheetView>
  </sheetViews>
  <sheetFormatPr baseColWidth="10" defaultRowHeight="16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48AFCD7370D54DAC85CB8A98AF97C4" ma:contentTypeVersion="13" ma:contentTypeDescription="Create a new document." ma:contentTypeScope="" ma:versionID="bbea88eca21bc5220e88a6621e234ac3">
  <xsd:schema xmlns:xsd="http://www.w3.org/2001/XMLSchema" xmlns:xs="http://www.w3.org/2001/XMLSchema" xmlns:p="http://schemas.microsoft.com/office/2006/metadata/properties" xmlns:ns2="4f5ca722-4043-4b7c-b26e-99f9fb7ca3c8" xmlns:ns3="12414145-8037-45c3-88cb-72dd0bc4b678" targetNamespace="http://schemas.microsoft.com/office/2006/metadata/properties" ma:root="true" ma:fieldsID="0691d66c230d07d9d97096a0f4028ef0" ns2:_="" ns3:_="">
    <xsd:import namespace="4f5ca722-4043-4b7c-b26e-99f9fb7ca3c8"/>
    <xsd:import namespace="12414145-8037-45c3-88cb-72dd0bc4b6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5ca722-4043-4b7c-b26e-99f9fb7ca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414145-8037-45c3-88cb-72dd0bc4b67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F49A67-51EC-4C73-AA97-0B63B1D05CCD}">
  <ds:schemaRefs>
    <ds:schemaRef ds:uri="4f5ca722-4043-4b7c-b26e-99f9fb7ca3c8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12414145-8037-45c3-88cb-72dd0bc4b678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FC7C7A9-CDA8-40B6-A779-A628B80187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9549BC-A6FB-4BBD-92B2-99ACC4CD0C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5ca722-4043-4b7c-b26e-99f9fb7ca3c8"/>
    <ds:schemaRef ds:uri="12414145-8037-45c3-88cb-72dd0bc4b6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Analysis</vt:lpstr>
      <vt:lpstr>IFU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 Moore</dc:creator>
  <cp:lastModifiedBy>Sami Durrani</cp:lastModifiedBy>
  <dcterms:created xsi:type="dcterms:W3CDTF">2020-05-13T19:36:15Z</dcterms:created>
  <dcterms:modified xsi:type="dcterms:W3CDTF">2023-11-12T23:11:18Z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0x010100D048AFCD7370D54DAC85CB8A98AF97C4</vt:lpwstr>
  </property>
</Properties>
</file>