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20_bom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<sst xmlns="http://schemas.openxmlformats.org/spreadsheetml/2006/main" count="524" uniqueCount="370">
  <si>
    <t xml:space="preserve">References</t>
  </si>
  <si>
    <t xml:space="preserve">Quantity Per PCB</t>
  </si>
  <si>
    <t xml:space="preserve">Value</t>
  </si>
  <si>
    <t xml:space="preserve">Manufacturer</t>
  </si>
  <si>
    <t xml:space="preserve">MPN</t>
  </si>
  <si>
    <t xml:space="preserve">LCSC</t>
  </si>
  <si>
    <t xml:space="preserve">Digikey</t>
  </si>
  <si>
    <t xml:space="preserve">Price</t>
  </si>
  <si>
    <t xml:space="preserve">Line Price</t>
  </si>
  <si>
    <t xml:space="preserve">Substitute</t>
  </si>
  <si>
    <t xml:space="preserve">Description</t>
  </si>
  <si>
    <t xml:space="preserve">Package</t>
  </si>
  <si>
    <t xml:space="preserve">Notes</t>
  </si>
  <si>
    <t xml:space="preserve">A1</t>
  </si>
  <si>
    <t xml:space="preserve">ESP32-WROVER</t>
  </si>
  <si>
    <t xml:space="preserve">Espressif</t>
  </si>
  <si>
    <t xml:space="preserve">C129145</t>
  </si>
  <si>
    <t xml:space="preserve">ESP32-WROVER-I</t>
  </si>
  <si>
    <t xml:space="preserve">Expensive</t>
  </si>
  <si>
    <t xml:space="preserve">C47</t>
  </si>
  <si>
    <t xml:space="preserve">1.5nF</t>
  </si>
  <si>
    <t xml:space="preserve">Murata</t>
  </si>
  <si>
    <t xml:space="preserve">GRM1557U1A152JA01D</t>
  </si>
  <si>
    <t xml:space="preserve">C162143</t>
  </si>
  <si>
    <t xml:space="preserve">C</t>
  </si>
  <si>
    <t xml:space="preserve">U2J, 1.5nF, 10V, -5%/+5%</t>
  </si>
  <si>
    <t xml:space="preserve">C_0402_1005Metric</t>
  </si>
  <si>
    <t xml:space="preserve">Critical – U2J, UJ, C0G only. (X7R is not suitable)</t>
  </si>
  <si>
    <t xml:space="preserve">C3 C5 C11 C25 C26 C27 C28 C29 C30 C31 C34 C38 C41 C42 C75</t>
  </si>
  <si>
    <t xml:space="preserve">100nF</t>
  </si>
  <si>
    <t xml:space="preserve">Samsung</t>
  </si>
  <si>
    <t xml:space="preserve">CL05B104KO5NNNC</t>
  </si>
  <si>
    <t xml:space="preserve">C1525</t>
  </si>
  <si>
    <t xml:space="preserve">C32 C35 C49</t>
  </si>
  <si>
    <t xml:space="preserve">100pF</t>
  </si>
  <si>
    <t xml:space="preserve">CL05C101JB5NNNC</t>
  </si>
  <si>
    <t xml:space="preserve">C26409 </t>
  </si>
  <si>
    <t xml:space="preserve">C0G/NP0, 100pF, 50V, -5%/+5%</t>
  </si>
  <si>
    <t xml:space="preserve">Critical</t>
  </si>
  <si>
    <t xml:space="preserve">C48 C66</t>
  </si>
  <si>
    <t xml:space="preserve">10nF</t>
  </si>
  <si>
    <t xml:space="preserve">CL05B103KB5NNNC</t>
  </si>
  <si>
    <t xml:space="preserve">C15195</t>
  </si>
  <si>
    <t xml:space="preserve">X7R, 10nF, 25V, -10%/+10%</t>
  </si>
  <si>
    <t xml:space="preserve">C1 C2 C45 C46 C52</t>
  </si>
  <si>
    <t xml:space="preserve">15pF</t>
  </si>
  <si>
    <t xml:space="preserve">FH</t>
  </si>
  <si>
    <t xml:space="preserve">0402CG150J500NT</t>
  </si>
  <si>
    <t xml:space="preserve">C1548</t>
  </si>
  <si>
    <t xml:space="preserve">C0G/NP0, 15pF, 50V, -5%/+5%</t>
  </si>
  <si>
    <t xml:space="preserve">C55 C72</t>
  </si>
  <si>
    <t xml:space="preserve">1pF</t>
  </si>
  <si>
    <t xml:space="preserve">0402CG1R0B500NT</t>
  </si>
  <si>
    <t xml:space="preserve">C285028</t>
  </si>
  <si>
    <t xml:space="preserve">C0G/NP0, 1pF, 50V, -0.1pF/+0.1pF</t>
  </si>
  <si>
    <t xml:space="preserve">C6 C7 C8 C9 C10 C15 C16 C17 C18 C19 C20 C21 C22 C23 C24 C33 C36 C39 C40 C43 C44 C73 C74</t>
  </si>
  <si>
    <t xml:space="preserve">1uF</t>
  </si>
  <si>
    <t xml:space="preserve">CL10A105KB8NNNC</t>
  </si>
  <si>
    <t xml:space="preserve">C15849</t>
  </si>
  <si>
    <t xml:space="preserve">X5R, 1uF, 50V, -10%/+10%</t>
  </si>
  <si>
    <t xml:space="preserve">C_0603_1608Metric</t>
  </si>
  <si>
    <t xml:space="preserve">50V Critical</t>
  </si>
  <si>
    <t xml:space="preserve">C57</t>
  </si>
  <si>
    <t xml:space="preserve">2.2pF</t>
  </si>
  <si>
    <t xml:space="preserve">0402CG2R2C500NT</t>
  </si>
  <si>
    <t xml:space="preserve">C1559</t>
  </si>
  <si>
    <t xml:space="preserve">C0G/NP0, 2.2pF, 50V, -0.25pF/+0.25pF</t>
  </si>
  <si>
    <t xml:space="preserve">C68</t>
  </si>
  <si>
    <t xml:space="preserve">220nF</t>
  </si>
  <si>
    <t xml:space="preserve">CL05A224KP5NNNC</t>
  </si>
  <si>
    <t xml:space="preserve">C160829 </t>
  </si>
  <si>
    <t xml:space="preserve">X5R, 220nF, 10V, -15%/+15%</t>
  </si>
  <si>
    <t xml:space="preserve">C4 C12</t>
  </si>
  <si>
    <t xml:space="preserve">22uF</t>
  </si>
  <si>
    <t xml:space="preserve">CL10A226MP8NUNE</t>
  </si>
  <si>
    <t xml:space="preserve">C86295 </t>
  </si>
  <si>
    <t xml:space="preserve">X5R, 22uF, 10V</t>
  </si>
  <si>
    <t xml:space="preserve">C54 C60</t>
  </si>
  <si>
    <t xml:space="preserve">3.3pF</t>
  </si>
  <si>
    <t xml:space="preserve">0402CG3R3C500NT</t>
  </si>
  <si>
    <t xml:space="preserve">C1565</t>
  </si>
  <si>
    <t xml:space="preserve">C0G/NP0, 3.3pF, 50V, -0.25pF/+0.25pF</t>
  </si>
  <si>
    <t xml:space="preserve">C50</t>
  </si>
  <si>
    <t xml:space="preserve">33pF</t>
  </si>
  <si>
    <t xml:space="preserve">0402CG330J500NT</t>
  </si>
  <si>
    <t xml:space="preserve">C1562</t>
  </si>
  <si>
    <t xml:space="preserve">C0G/NP0, 33pF, 50V, -5%/+5%</t>
  </si>
  <si>
    <t xml:space="preserve">C61</t>
  </si>
  <si>
    <t xml:space="preserve">3pF</t>
  </si>
  <si>
    <t xml:space="preserve">0402CG3R0C500NT</t>
  </si>
  <si>
    <t xml:space="preserve">C1564</t>
  </si>
  <si>
    <t xml:space="preserve">C0G/NP0, 3pF, 50V, -0.25pF/+0.25pF</t>
  </si>
  <si>
    <t xml:space="preserve">C13 C14</t>
  </si>
  <si>
    <t xml:space="preserve">4.7uF</t>
  </si>
  <si>
    <t xml:space="preserve">CL21A475KBQNNNE</t>
  </si>
  <si>
    <t xml:space="preserve">C98192</t>
  </si>
  <si>
    <t xml:space="preserve">X5R, 4.7uF, 50V</t>
  </si>
  <si>
    <t xml:space="preserve">C_0805_2012Metric</t>
  </si>
  <si>
    <t xml:space="preserve">C51 C53 C56 C58 C59 C62 C63 C65 C67 C69 C71</t>
  </si>
  <si>
    <t xml:space="preserve">47nF</t>
  </si>
  <si>
    <t xml:space="preserve">Yageo</t>
  </si>
  <si>
    <t xml:space="preserve">CC0402KRX7R9BB473</t>
  </si>
  <si>
    <t xml:space="preserve">C272875</t>
  </si>
  <si>
    <t xml:space="preserve">X5R, 47nF, 10V, -10%/+10%</t>
  </si>
  <si>
    <t xml:space="preserve">D5 D6 D7 D11 D12 D17 D18 D19 D20 D21</t>
  </si>
  <si>
    <t xml:space="preserve">ESD5Z6.0T5G</t>
  </si>
  <si>
    <t xml:space="preserve">Tak Cheong</t>
  </si>
  <si>
    <t xml:space="preserve">ESD5Z5.0VC</t>
  </si>
  <si>
    <t xml:space="preserve">C261278 </t>
  </si>
  <si>
    <t xml:space="preserve">Y</t>
  </si>
  <si>
    <t xml:space="preserve">Bidirectional transient-voltage-suppression diode 6V</t>
  </si>
  <si>
    <t xml:space="preserve">SOD-523-numbered-pads</t>
  </si>
  <si>
    <t xml:space="preserve">D1</t>
  </si>
  <si>
    <t xml:space="preserve">Green</t>
  </si>
  <si>
    <t xml:space="preserve">Foshan NationStar</t>
  </si>
  <si>
    <t xml:space="preserve">FC-3215UGK-520D</t>
  </si>
  <si>
    <t xml:space="preserve">C99881</t>
  </si>
  <si>
    <t xml:space="preserve">LED GREEN CLEAR 1206 SMD</t>
  </si>
  <si>
    <t xml:space="preserve">D2</t>
  </si>
  <si>
    <t xml:space="preserve">Orange</t>
  </si>
  <si>
    <t xml:space="preserve">FC-3215HOK-600H</t>
  </si>
  <si>
    <t xml:space="preserve">C130716 </t>
  </si>
  <si>
    <t xml:space="preserve">LED ORANGE CLEAR 1206 SMD</t>
  </si>
  <si>
    <t xml:space="preserve">D3 D8 D9 D10</t>
  </si>
  <si>
    <t xml:space="preserve">SS13FL</t>
  </si>
  <si>
    <t xml:space="preserve">Guangdong Hottech </t>
  </si>
  <si>
    <t xml:space="preserve">SS14L</t>
  </si>
  <si>
    <t xml:space="preserve">C190475</t>
  </si>
  <si>
    <t xml:space="preserve">Schottky diode 30V, 1A, 500ns</t>
  </si>
  <si>
    <t xml:space="preserve">D_SOD-123F</t>
  </si>
  <si>
    <t xml:space="preserve">D4</t>
  </si>
  <si>
    <t xml:space="preserve">Yellow</t>
  </si>
  <si>
    <t xml:space="preserve">FC-3215HYK-588J</t>
  </si>
  <si>
    <t xml:space="preserve">C93094</t>
  </si>
  <si>
    <t xml:space="preserve">LED YELLOW CLEAR 1206 SMD</t>
  </si>
  <si>
    <t xml:space="preserve">J6</t>
  </si>
  <si>
    <t xml:space="preserve">3020-10-0300-00</t>
  </si>
  <si>
    <t xml:space="preserve">CNC Tech</t>
  </si>
  <si>
    <t xml:space="preserve"> 1175-1621-ND</t>
  </si>
  <si>
    <t xml:space="preserve">IDC-Header_2x05_P2.54mm_Vertical_SMD</t>
  </si>
  <si>
    <t xml:space="preserve">Can’t find on LCSC</t>
  </si>
  <si>
    <t xml:space="preserve">J1 J9</t>
  </si>
  <si>
    <t xml:space="preserve">Ckmtw</t>
  </si>
  <si>
    <t xml:space="preserve">1251SMT-XP</t>
  </si>
  <si>
    <t xml:space="preserve">C132528</t>
  </si>
  <si>
    <t xml:space="preserve">Molex_PicoBlade_53261-0271_1x02-1MP_P1.25mm_Horizontal</t>
  </si>
  <si>
    <t xml:space="preserve">J5</t>
  </si>
  <si>
    <t xml:space="preserve">AFC07-S24ECA-00</t>
  </si>
  <si>
    <t xml:space="preserve">Jushuo</t>
  </si>
  <si>
    <t xml:space="preserve">C262643</t>
  </si>
  <si>
    <t xml:space="preserve">FFC connector, top contact, 24pos, 0.5mm pitch</t>
  </si>
  <si>
    <t xml:space="preserve">J7</t>
  </si>
  <si>
    <t xml:space="preserve">M20-7870246</t>
  </si>
  <si>
    <t xml:space="preserve">Connfly</t>
  </si>
  <si>
    <t xml:space="preserve">DS1023-2*3SF11</t>
  </si>
  <si>
    <t xml:space="preserve">C92272</t>
  </si>
  <si>
    <t xml:space="preserve">PinSocket_2x03_P2.54mm_Vertical</t>
  </si>
  <si>
    <t xml:space="preserve">J10</t>
  </si>
  <si>
    <t xml:space="preserve">PJ-320D</t>
  </si>
  <si>
    <t xml:space="preserve">SHOU HAN</t>
  </si>
  <si>
    <t xml:space="preserve">C431535</t>
  </si>
  <si>
    <t xml:space="preserve">Audio Jack, 3.5mm SMD</t>
  </si>
  <si>
    <t xml:space="preserve">Jack_3.5mm_PJ320D_Horizontal</t>
  </si>
  <si>
    <t xml:space="preserve">J4</t>
  </si>
  <si>
    <t xml:space="preserve">TF-15x15</t>
  </si>
  <si>
    <t xml:space="preserve">SOFNG</t>
  </si>
  <si>
    <t xml:space="preserve">TF-15×15</t>
  </si>
  <si>
    <t xml:space="preserve">C111196</t>
  </si>
  <si>
    <t xml:space="preserve">MicroSD connector, ejector</t>
  </si>
  <si>
    <t xml:space="preserve">microSD_HC_Sofng_TF-15</t>
  </si>
  <si>
    <t xml:space="preserve">J3</t>
  </si>
  <si>
    <t xml:space="preserve">U-A-24SS-W-1</t>
  </si>
  <si>
    <t xml:space="preserve">Korean Hroparts</t>
  </si>
  <si>
    <t xml:space="preserve">C283549</t>
  </si>
  <si>
    <t xml:space="preserve">USB-A connector SMD</t>
  </si>
  <si>
    <t xml:space="preserve">jing-lcsc-C46400</t>
  </si>
  <si>
    <t xml:space="preserve">Low stock at LCSC</t>
  </si>
  <si>
    <t xml:space="preserve">J2</t>
  </si>
  <si>
    <t xml:space="preserve">USB-C-12</t>
  </si>
  <si>
    <t xml:space="preserve">TYPE-C-31-M-17</t>
  </si>
  <si>
    <t xml:space="preserve">C283540</t>
  </si>
  <si>
    <t xml:space="preserve">USB-C connector, 12 pin</t>
  </si>
  <si>
    <t xml:space="preserve">jing-usb-c-lcsc-C167321</t>
  </si>
  <si>
    <t xml:space="preserve">L2</t>
  </si>
  <si>
    <t xml:space="preserve">10nH</t>
  </si>
  <si>
    <t xml:space="preserve">LQW15AN10NJ00D</t>
  </si>
  <si>
    <t xml:space="preserve">C184029 </t>
  </si>
  <si>
    <t xml:space="preserve">N</t>
  </si>
  <si>
    <t xml:space="preserve">Inductor</t>
  </si>
  <si>
    <t xml:space="preserve">L_0402_1005Metric</t>
  </si>
  <si>
    <t xml:space="preserve">L1</t>
  </si>
  <si>
    <t xml:space="preserve">10uH 1A</t>
  </si>
  <si>
    <t xml:space="preserve">SXN</t>
  </si>
  <si>
    <t xml:space="preserve">SMNR5020-100MT</t>
  </si>
  <si>
    <t xml:space="preserve">C135285</t>
  </si>
  <si>
    <t xml:space="preserve">10uH, 1A, 5x5x2mm</t>
  </si>
  <si>
    <t xml:space="preserve">L_Taiyo-Yuden_MD-5050</t>
  </si>
  <si>
    <t xml:space="preserve">L3 L6 L8 L9 L10</t>
  </si>
  <si>
    <t xml:space="preserve">12nH</t>
  </si>
  <si>
    <t xml:space="preserve">LQW15AN12NJ00D</t>
  </si>
  <si>
    <t xml:space="preserve">C82920</t>
  </si>
  <si>
    <t xml:space="preserve">L4</t>
  </si>
  <si>
    <t xml:space="preserve">15nH</t>
  </si>
  <si>
    <t xml:space="preserve">LQW15AN15NJ00D</t>
  </si>
  <si>
    <t xml:space="preserve">C94079 </t>
  </si>
  <si>
    <t xml:space="preserve">L7</t>
  </si>
  <si>
    <t xml:space="preserve">18nH</t>
  </si>
  <si>
    <t xml:space="preserve">LQW15AN18NJ00D</t>
  </si>
  <si>
    <t xml:space="preserve">C82917</t>
  </si>
  <si>
    <t xml:space="preserve">L5</t>
  </si>
  <si>
    <t xml:space="preserve">7.5nH</t>
  </si>
  <si>
    <t xml:space="preserve">LQW15AN7N5G00D</t>
  </si>
  <si>
    <t xml:space="preserve">C82918</t>
  </si>
  <si>
    <t xml:space="preserve">LED1 LED2 LED3 LED4 LED5 LED6</t>
  </si>
  <si>
    <t xml:space="preserve">WS2812B-3535</t>
  </si>
  <si>
    <t xml:space="preserve">SK6812/WS2812B-mini</t>
  </si>
  <si>
    <t xml:space="preserve">C114583</t>
  </si>
  <si>
    <t xml:space="preserve">RGB LED with integrated controller</t>
  </si>
  <si>
    <t xml:space="preserve">LED_SK6812MINI_PLCC4_3.5x3.5mm_P1.75mm_no_silk</t>
  </si>
  <si>
    <t xml:space="preserve">Q4 Q5</t>
  </si>
  <si>
    <t xml:space="preserve">DMG2305UX-13</t>
  </si>
  <si>
    <t xml:space="preserve">Diodes Incorporated</t>
  </si>
  <si>
    <t xml:space="preserve">C144153</t>
  </si>
  <si>
    <t xml:space="preserve">MOSFET P-CH 20V 4.2A SOT23</t>
  </si>
  <si>
    <t xml:space="preserve">SOT-23-3</t>
  </si>
  <si>
    <t xml:space="preserve">Q1 Q2 Q3 Q7</t>
  </si>
  <si>
    <t xml:space="preserve">MMBT3904-TP</t>
  </si>
  <si>
    <t xml:space="preserve">Micro Commercial Co</t>
  </si>
  <si>
    <t xml:space="preserve">C77991</t>
  </si>
  <si>
    <t xml:space="preserve">TRANS NPN 40V 0.2A SOT23</t>
  </si>
  <si>
    <t xml:space="preserve">Q6</t>
  </si>
  <si>
    <t xml:space="preserve">SSM3K376R</t>
  </si>
  <si>
    <t xml:space="preserve">Wuxi NCE</t>
  </si>
  <si>
    <t xml:space="preserve">NCE3400</t>
  </si>
  <si>
    <t xml:space="preserve">C113202 </t>
  </si>
  <si>
    <t xml:space="preserve">MOSFET N-CH 30V 56mOhm @ 2A, 4.5V </t>
  </si>
  <si>
    <t xml:space="preserve">SOT-23</t>
  </si>
  <si>
    <t xml:space="preserve">R40</t>
  </si>
  <si>
    <t xml:space="preserve">0R</t>
  </si>
  <si>
    <t xml:space="preserve">RC0402FR-070RL</t>
  </si>
  <si>
    <t xml:space="preserve">C106231</t>
  </si>
  <si>
    <t xml:space="preserve">+/- 1%</t>
  </si>
  <si>
    <t xml:space="preserve">R_0402_1005Metric</t>
  </si>
  <si>
    <t xml:space="preserve">R38</t>
  </si>
  <si>
    <t xml:space="preserve">10R</t>
  </si>
  <si>
    <t xml:space="preserve">RC0402FR-0710RL</t>
  </si>
  <si>
    <t xml:space="preserve">C138066</t>
  </si>
  <si>
    <t xml:space="preserve">+/- 5%</t>
  </si>
  <si>
    <t xml:space="preserve">R1 R2 R3 R6 R7 R11 R12 R14 R15 R16 R19 R28 R29 R30 R31 R32 R37</t>
  </si>
  <si>
    <t xml:space="preserve">10k</t>
  </si>
  <si>
    <t xml:space="preserve">RC0402JR-0710KL</t>
  </si>
  <si>
    <t xml:space="preserve">C60489</t>
  </si>
  <si>
    <t xml:space="preserve">+/- 10%</t>
  </si>
  <si>
    <t xml:space="preserve">R4 R5 R8 R9 R10 R13 R17 R34 R35</t>
  </si>
  <si>
    <t xml:space="preserve">1k</t>
  </si>
  <si>
    <t xml:space="preserve">RC0402JR-071KL</t>
  </si>
  <si>
    <t xml:space="preserve">C105637</t>
  </si>
  <si>
    <t xml:space="preserve">R33</t>
  </si>
  <si>
    <t xml:space="preserve">3R</t>
  </si>
  <si>
    <t xml:space="preserve">AC0402JR-073RL</t>
  </si>
  <si>
    <t xml:space="preserve">C227375</t>
  </si>
  <si>
    <t xml:space="preserve">R36</t>
  </si>
  <si>
    <t xml:space="preserve">56k</t>
  </si>
  <si>
    <t xml:space="preserve">RC0402FR-0756KL</t>
  </si>
  <si>
    <t xml:space="preserve">C114756</t>
  </si>
  <si>
    <t xml:space="preserve">S6</t>
  </si>
  <si>
    <t xml:space="preserve">K1-5202UA-03</t>
  </si>
  <si>
    <t xml:space="preserve">K1-5202UA-01 </t>
  </si>
  <si>
    <t xml:space="preserve">C136710</t>
  </si>
  <si>
    <t xml:space="preserve">5-position tactile switch</t>
  </si>
  <si>
    <t xml:space="preserve">SW_JS1400BFQ-arrows</t>
  </si>
  <si>
    <t xml:space="preserve">Zhejiang Jianfu cheaper?</t>
  </si>
  <si>
    <t xml:space="preserve">S3</t>
  </si>
  <si>
    <t xml:space="preserve">K3-1296S-J1</t>
  </si>
  <si>
    <t xml:space="preserve">C223848</t>
  </si>
  <si>
    <t xml:space="preserve">SW_SPDT_PCM12</t>
  </si>
  <si>
    <t xml:space="preserve">S1 S2 S4 S5 S7</t>
  </si>
  <si>
    <t xml:space="preserve">TS6645TP</t>
  </si>
  <si>
    <t xml:space="preserve">Shou Han</t>
  </si>
  <si>
    <t xml:space="preserve">C393947</t>
  </si>
  <si>
    <t xml:space="preserve">SWITCH TACTILE SPST-NO 0.05A 12V</t>
  </si>
  <si>
    <t xml:space="preserve">Switch_Tactile_SMD_6x6mm_PTS645</t>
  </si>
  <si>
    <t xml:space="preserve">Yellow possible? Pantone 1375C</t>
  </si>
  <si>
    <t xml:space="preserve">U2</t>
  </si>
  <si>
    <t xml:space="preserve">AP2114H-3_3TRG1</t>
  </si>
  <si>
    <t xml:space="preserve">Diodes Inc.</t>
  </si>
  <si>
    <t xml:space="preserve">AP2114H</t>
  </si>
  <si>
    <t xml:space="preserve">C150716</t>
  </si>
  <si>
    <t xml:space="preserve">IC REG LINEAR 3.3V 1A SOT223</t>
  </si>
  <si>
    <t xml:space="preserve">SOT-223</t>
  </si>
  <si>
    <t xml:space="preserve">U9</t>
  </si>
  <si>
    <t xml:space="preserve">CC1200</t>
  </si>
  <si>
    <t xml:space="preserve">Texas Instuments</t>
  </si>
  <si>
    <t xml:space="preserve">Low-Power, High-Performance RF Transceiver, QFN-32</t>
  </si>
  <si>
    <t xml:space="preserve">QFN-32-1EP_5x5mm_P0.5mm_EP3.45x3.45mm</t>
  </si>
  <si>
    <t xml:space="preserve">U3</t>
  </si>
  <si>
    <t xml:space="preserve">CP2102N-A01-GQFN24</t>
  </si>
  <si>
    <t xml:space="preserve">Si Labs</t>
  </si>
  <si>
    <t xml:space="preserve">336-4737-1-ND</t>
  </si>
  <si>
    <t xml:space="preserve">USB to UART master bridge, QFN-24</t>
  </si>
  <si>
    <t xml:space="preserve">QFN-24-1EP_4x4mm_P0.5mm_EP2.6x2.6mm</t>
  </si>
  <si>
    <t xml:space="preserve">Is QFN20 variant easier to get / cheaper?</t>
  </si>
  <si>
    <t xml:space="preserve">U10</t>
  </si>
  <si>
    <t xml:space="preserve">DRV2605LDGS</t>
  </si>
  <si>
    <t xml:space="preserve">296-40032-1-ND</t>
  </si>
  <si>
    <t xml:space="preserve">VSSOP-10_3x3mm_P0.5mm</t>
  </si>
  <si>
    <t xml:space="preserve">U5</t>
  </si>
  <si>
    <t xml:space="preserve">DNP, user supplied</t>
  </si>
  <si>
    <t xml:space="preserve">Good Display</t>
  </si>
  <si>
    <t xml:space="preserve">GDEH029A1</t>
  </si>
  <si>
    <t xml:space="preserve">Display</t>
  </si>
  <si>
    <t xml:space="preserve">U6</t>
  </si>
  <si>
    <t xml:space="preserve">IQS550</t>
  </si>
  <si>
    <t xml:space="preserve">Azoteq</t>
  </si>
  <si>
    <t xml:space="preserve">IQS550-BL-QNR</t>
  </si>
  <si>
    <t xml:space="preserve">1790-1046-1-ND</t>
  </si>
  <si>
    <t xml:space="preserve">QFN-48-1EP_7x7mm_P0.5mm_EP5.45x5.45mm</t>
  </si>
  <si>
    <t xml:space="preserve">U1</t>
  </si>
  <si>
    <t xml:space="preserve">MCP73831T-2ACI_OT</t>
  </si>
  <si>
    <t xml:space="preserve">Microchip Semi</t>
  </si>
  <si>
    <t xml:space="preserve">MCP73831T-3ACI/OT</t>
  </si>
  <si>
    <t xml:space="preserve">C14879</t>
  </si>
  <si>
    <t xml:space="preserve">MCP73831T-3ACI/OTCT-ND</t>
  </si>
  <si>
    <t xml:space="preserve">IC CONTROLLR LI-ION 4.2V SOT23-5</t>
  </si>
  <si>
    <t xml:space="preserve">SOT-753</t>
  </si>
  <si>
    <t xml:space="preserve">Is there a Chinese version?</t>
  </si>
  <si>
    <t xml:space="preserve">U4</t>
  </si>
  <si>
    <t xml:space="preserve">PCA9555</t>
  </si>
  <si>
    <t xml:space="preserve">PCA9555PW</t>
  </si>
  <si>
    <t xml:space="preserve">568-3986-5-ND</t>
  </si>
  <si>
    <t xml:space="preserve">I2C IO Expander, with internal pull-ups</t>
  </si>
  <si>
    <t xml:space="preserve">TSSOP-24_4.4x7.8mm_P0.65mm</t>
  </si>
  <si>
    <t xml:space="preserve">U8</t>
  </si>
  <si>
    <t xml:space="preserve">PCM5100A</t>
  </si>
  <si>
    <t xml:space="preserve">PCM5100APW</t>
  </si>
  <si>
    <t xml:space="preserve">C131154</t>
  </si>
  <si>
    <t xml:space="preserve">2VRMS DirectPath, 100dB Audio Stereo DAC with 32-bit, 384kHz PCM Interface, TSSOP-20</t>
  </si>
  <si>
    <t xml:space="preserve">TSSOP-20_4.4x6.5mm_P0.65mm</t>
  </si>
  <si>
    <t xml:space="preserve">Y1</t>
  </si>
  <si>
    <t xml:space="preserve">32.768kHz</t>
  </si>
  <si>
    <t xml:space="preserve">Seiko Epson</t>
  </si>
  <si>
    <t xml:space="preserve">Q13FC1350000200</t>
  </si>
  <si>
    <t xml:space="preserve">C48615</t>
  </si>
  <si>
    <t xml:space="preserve">32.768kHz, 7pF</t>
  </si>
  <si>
    <t xml:space="preserve">Crystal_SMD_3215-2Pin_3.2x1.5mm</t>
  </si>
  <si>
    <t xml:space="preserve">Y2</t>
  </si>
  <si>
    <t xml:space="preserve">40Mhz</t>
  </si>
  <si>
    <t xml:space="preserve">X1E000021017700</t>
  </si>
  <si>
    <t xml:space="preserve">C255943</t>
  </si>
  <si>
    <t xml:space="preserve">40Mhz, 10ppm, 10ppm, 7pF, 40ohm</t>
  </si>
  <si>
    <t xml:space="preserve">Crystal_SMD_3225-4Pin_3.2x2.5mm</t>
  </si>
  <si>
    <t xml:space="preserve">Linear Resonant Actuator</t>
  </si>
  <si>
    <t xml:space="preserve">Ineed Youngsun Technology Co., Ltd. </t>
  </si>
  <si>
    <t xml:space="preserve">C0832BE03L15</t>
  </si>
  <si>
    <t xml:space="preserve">Linear Resonant Actuator Ø8x3.2T, 235Hz, 1.8Vrms AC</t>
  </si>
  <si>
    <t xml:space="preserve">Batt</t>
  </si>
  <si>
    <t xml:space="preserve">Blue Taiyang</t>
  </si>
  <si>
    <t xml:space="preserve">LP375080</t>
  </si>
  <si>
    <t xml:space="preserve">1500mAh Lipo with Molex 510210200, 50mm wire length</t>
  </si>
  <si>
    <t xml:space="preserve">Earbuds</t>
  </si>
  <si>
    <t xml:space="preserve">USB-C cable</t>
  </si>
  <si>
    <t xml:space="preserve">San Guan Siyuan</t>
  </si>
  <si>
    <t xml:space="preserve">Custom, 0.75m</t>
  </si>
  <si>
    <t xml:space="preserve">PCB Assembly</t>
  </si>
  <si>
    <t xml:space="preserve">PCB Fabrication</t>
  </si>
  <si>
    <t xml:space="preserve">Total USD</t>
  </si>
  <si>
    <t xml:space="preserve">Total parts</t>
  </si>
  <si>
    <t xml:space="preserve">Substitution OK</t>
  </si>
  <si>
    <t xml:space="preserve">Check before substituting</t>
  </si>
  <si>
    <t xml:space="preserve">Do not substitute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</si>
</sst>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00"/>
    <numFmt numFmtId="167" formatCode="0.00"/>
    <numFmt numFmtId="168" formatCode="0.00%"/>
    <numFmt numFmtId="169" formatCode="#,##0.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6"/>
  <sheetViews>
    <sheetView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E48" activeCellId="0" sqref="E48"/>
    </sheetView>
  </sheetViews>
  <sheetFormatPr defaultRowHeight="12.8" zeroHeight="false" outlineLevelRow="0" outlineLevelCol="0"/>
  <cols>
    <col collapsed="false" customWidth="true" hidden="false" outlineLevel="0" max="1" min="1" style="0" width="25.42"/>
    <col collapsed="false" customWidth="true" hidden="false" outlineLevel="0" max="2" min="2" style="0" width="15.97"/>
    <col collapsed="false" customWidth="true" hidden="false" outlineLevel="0" max="3" min="3" style="1" width="17.64"/>
    <col collapsed="false" customWidth="true" hidden="false" outlineLevel="0" max="4" min="4" style="0" width="18.93"/>
    <col collapsed="false" customWidth="true" hidden="false" outlineLevel="0" max="5" min="5" style="0" width="23.8"/>
    <col collapsed="false" customWidth="true" hidden="false" outlineLevel="0" max="6" min="6" style="0" width="8.66"/>
    <col collapsed="false" customWidth="true" hidden="false" outlineLevel="0" max="7" min="7" style="0" width="12.64"/>
    <col collapsed="false" customWidth="true" hidden="false" outlineLevel="0" max="8" min="8" style="2" width="10.05"/>
    <col collapsed="false" customWidth="true" hidden="false" outlineLevel="0" max="9" min="9" style="3" width="9.63"/>
    <col collapsed="false" customWidth="true" hidden="false" outlineLevel="0" max="10" min="10" style="0" width="10.32"/>
    <col collapsed="false" customWidth="true" hidden="false" outlineLevel="0" max="11" min="11" style="0" width="30.84"/>
    <col collapsed="false" customWidth="true" hidden="false" outlineLevel="0" max="12" min="12" style="1" width="52.84"/>
    <col collapsed="false" customWidth="true" hidden="false" outlineLevel="0" max="13" min="13" style="0" width="41.54"/>
    <col collapsed="false" customWidth="false" hidden="false" outlineLevel="0" max="15" min="14" style="0" width="11.52"/>
    <col collapsed="false" customWidth="true" hidden="false" outlineLevel="0" max="16" min="16" style="0" width="41.72"/>
    <col collapsed="false" customWidth="false" hidden="false" outlineLevel="0" max="17" min="17" style="0" width="11.52"/>
    <col collapsed="false" customWidth="true" hidden="false" outlineLevel="0" max="18" min="18" style="0" width="41.54"/>
    <col collapsed="false" customWidth="false" hidden="false" outlineLevel="0" max="1025" min="19" style="0" width="11.52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  <c r="I1" s="7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P1" s="8"/>
      <c r="R1" s="0"/>
      <c r="AMG1" s="0"/>
      <c r="AMH1" s="0"/>
      <c r="AMI1" s="0"/>
      <c r="AMJ1" s="0"/>
    </row>
    <row r="2" s="9" customFormat="true" ht="12.8" hidden="false" customHeight="false" outlineLevel="0" collapsed="false">
      <c r="A2" s="9" t="s">
        <v>13</v>
      </c>
      <c r="B2" s="9" t="n">
        <v>1</v>
      </c>
      <c r="C2" s="10" t="s">
        <v>14</v>
      </c>
      <c r="D2" s="9" t="s">
        <v>15</v>
      </c>
      <c r="E2" s="11" t="s">
        <v>14</v>
      </c>
      <c r="F2" s="9" t="s">
        <v>16</v>
      </c>
      <c r="H2" s="12" t="n">
        <v>4.2</v>
      </c>
      <c r="I2" s="13" t="n">
        <f aca="false">H2*B2</f>
        <v>4.2</v>
      </c>
      <c r="L2" s="10" t="s">
        <v>17</v>
      </c>
      <c r="M2" s="14" t="s">
        <v>18</v>
      </c>
      <c r="P2" s="14"/>
      <c r="AMG2" s="0"/>
      <c r="AMH2" s="0"/>
      <c r="AMI2" s="0"/>
      <c r="AMJ2" s="0"/>
    </row>
    <row r="3" s="9" customFormat="true" ht="12.8" hidden="false" customHeight="false" outlineLevel="0" collapsed="false">
      <c r="A3" s="9" t="s">
        <v>19</v>
      </c>
      <c r="B3" s="9" t="n">
        <v>1</v>
      </c>
      <c r="C3" s="10" t="s">
        <v>20</v>
      </c>
      <c r="D3" s="9" t="s">
        <v>21</v>
      </c>
      <c r="E3" s="9" t="s">
        <v>22</v>
      </c>
      <c r="F3" s="9" t="s">
        <v>23</v>
      </c>
      <c r="G3" s="15"/>
      <c r="H3" s="12" t="n">
        <v>0.011142</v>
      </c>
      <c r="I3" s="13" t="n">
        <f aca="false">H3*B3</f>
        <v>0.011142</v>
      </c>
      <c r="J3" s="9" t="s">
        <v>24</v>
      </c>
      <c r="K3" s="15" t="s">
        <v>25</v>
      </c>
      <c r="L3" s="10" t="s">
        <v>26</v>
      </c>
      <c r="M3" s="9" t="s">
        <v>27</v>
      </c>
      <c r="AMG3" s="0"/>
      <c r="AMH3" s="0"/>
      <c r="AMI3" s="0"/>
      <c r="AMJ3" s="0"/>
    </row>
    <row r="4" s="9" customFormat="true" ht="12.8" hidden="false" customHeight="false" outlineLevel="0" collapsed="false">
      <c r="A4" s="9" t="s">
        <v>28</v>
      </c>
      <c r="B4" s="9" t="n">
        <v>15</v>
      </c>
      <c r="C4" s="10" t="s">
        <v>29</v>
      </c>
      <c r="D4" s="9" t="s">
        <v>30</v>
      </c>
      <c r="E4" s="9" t="s">
        <v>31</v>
      </c>
      <c r="F4" s="9" t="s">
        <v>32</v>
      </c>
      <c r="H4" s="12" t="n">
        <v>0.000683</v>
      </c>
      <c r="I4" s="13" t="n">
        <f aca="false">H4*B4</f>
        <v>0.010245</v>
      </c>
      <c r="J4" s="9" t="s">
        <v>24</v>
      </c>
      <c r="L4" s="10" t="s">
        <v>26</v>
      </c>
      <c r="P4" s="14"/>
      <c r="AMG4" s="0"/>
      <c r="AMH4" s="0"/>
      <c r="AMI4" s="0"/>
      <c r="AMJ4" s="0"/>
    </row>
    <row r="5" s="9" customFormat="true" ht="12.8" hidden="false" customHeight="false" outlineLevel="0" collapsed="false">
      <c r="A5" s="9" t="s">
        <v>33</v>
      </c>
      <c r="B5" s="9" t="n">
        <v>3</v>
      </c>
      <c r="C5" s="10" t="s">
        <v>34</v>
      </c>
      <c r="D5" s="9" t="s">
        <v>30</v>
      </c>
      <c r="E5" s="9" t="s">
        <v>35</v>
      </c>
      <c r="F5" s="9" t="s">
        <v>36</v>
      </c>
      <c r="G5" s="15"/>
      <c r="H5" s="12" t="n">
        <v>0.002314</v>
      </c>
      <c r="I5" s="13" t="n">
        <f aca="false">H5*B5</f>
        <v>0.006942</v>
      </c>
      <c r="J5" s="9" t="s">
        <v>24</v>
      </c>
      <c r="K5" s="15" t="s">
        <v>37</v>
      </c>
      <c r="L5" s="10" t="s">
        <v>26</v>
      </c>
      <c r="M5" s="14" t="s">
        <v>38</v>
      </c>
      <c r="P5" s="14"/>
      <c r="AMG5" s="0"/>
      <c r="AMH5" s="0"/>
      <c r="AMI5" s="0"/>
      <c r="AMJ5" s="0"/>
    </row>
    <row r="6" s="9" customFormat="true" ht="12.8" hidden="false" customHeight="false" outlineLevel="0" collapsed="false">
      <c r="A6" s="9" t="s">
        <v>39</v>
      </c>
      <c r="B6" s="9" t="n">
        <v>2</v>
      </c>
      <c r="C6" s="10" t="s">
        <v>40</v>
      </c>
      <c r="D6" s="9" t="s">
        <v>30</v>
      </c>
      <c r="E6" s="9" t="s">
        <v>41</v>
      </c>
      <c r="F6" s="9" t="s">
        <v>42</v>
      </c>
      <c r="H6" s="12" t="n">
        <v>0.005414</v>
      </c>
      <c r="I6" s="13" t="n">
        <f aca="false">H6*B6</f>
        <v>0.010828</v>
      </c>
      <c r="J6" s="9" t="s">
        <v>24</v>
      </c>
      <c r="K6" s="15" t="s">
        <v>43</v>
      </c>
      <c r="L6" s="10" t="s">
        <v>26</v>
      </c>
      <c r="AMG6" s="0"/>
      <c r="AMH6" s="0"/>
      <c r="AMI6" s="0"/>
      <c r="AMJ6" s="0"/>
    </row>
    <row r="7" s="9" customFormat="true" ht="12.8" hidden="false" customHeight="false" outlineLevel="0" collapsed="false">
      <c r="A7" s="9" t="s">
        <v>44</v>
      </c>
      <c r="B7" s="9" t="n">
        <v>5</v>
      </c>
      <c r="C7" s="10" t="s">
        <v>45</v>
      </c>
      <c r="D7" s="9" t="s">
        <v>46</v>
      </c>
      <c r="E7" s="9" t="s">
        <v>47</v>
      </c>
      <c r="F7" s="9" t="s">
        <v>48</v>
      </c>
      <c r="H7" s="12" t="n">
        <v>0.000641</v>
      </c>
      <c r="I7" s="13" t="n">
        <f aca="false">H7*B7</f>
        <v>0.003205</v>
      </c>
      <c r="J7" s="9" t="s">
        <v>24</v>
      </c>
      <c r="K7" s="15" t="s">
        <v>49</v>
      </c>
      <c r="L7" s="10" t="s">
        <v>26</v>
      </c>
      <c r="M7" s="14" t="s">
        <v>38</v>
      </c>
      <c r="P7" s="14"/>
      <c r="AMG7" s="0"/>
      <c r="AMH7" s="0"/>
      <c r="AMI7" s="0"/>
      <c r="AMJ7" s="0"/>
    </row>
    <row r="8" s="9" customFormat="true" ht="12.8" hidden="false" customHeight="false" outlineLevel="0" collapsed="false">
      <c r="A8" s="9" t="s">
        <v>50</v>
      </c>
      <c r="B8" s="9" t="n">
        <v>2</v>
      </c>
      <c r="C8" s="10" t="s">
        <v>51</v>
      </c>
      <c r="D8" s="9" t="s">
        <v>46</v>
      </c>
      <c r="E8" s="9" t="s">
        <v>52</v>
      </c>
      <c r="F8" s="9" t="s">
        <v>53</v>
      </c>
      <c r="H8" s="12" t="n">
        <v>0.00212</v>
      </c>
      <c r="I8" s="13" t="n">
        <f aca="false">H8*B8</f>
        <v>0.00424</v>
      </c>
      <c r="J8" s="9" t="s">
        <v>24</v>
      </c>
      <c r="K8" s="15" t="s">
        <v>54</v>
      </c>
      <c r="L8" s="10" t="s">
        <v>26</v>
      </c>
      <c r="M8" s="14" t="s">
        <v>38</v>
      </c>
      <c r="AMG8" s="0"/>
      <c r="AMH8" s="0"/>
      <c r="AMI8" s="0"/>
      <c r="AMJ8" s="0"/>
    </row>
    <row r="9" s="9" customFormat="true" ht="12.8" hidden="false" customHeight="false" outlineLevel="0" collapsed="false">
      <c r="A9" s="9" t="s">
        <v>55</v>
      </c>
      <c r="B9" s="9" t="n">
        <v>23</v>
      </c>
      <c r="C9" s="10" t="s">
        <v>56</v>
      </c>
      <c r="D9" s="9" t="s">
        <v>30</v>
      </c>
      <c r="E9" s="9" t="s">
        <v>57</v>
      </c>
      <c r="F9" s="9" t="s">
        <v>58</v>
      </c>
      <c r="H9" s="12" t="n">
        <v>0.004979</v>
      </c>
      <c r="I9" s="13" t="n">
        <f aca="false">H9*B9</f>
        <v>0.114517</v>
      </c>
      <c r="J9" s="9" t="s">
        <v>24</v>
      </c>
      <c r="K9" s="9" t="s">
        <v>59</v>
      </c>
      <c r="L9" s="10" t="s">
        <v>60</v>
      </c>
      <c r="M9" s="9" t="s">
        <v>61</v>
      </c>
      <c r="AMG9" s="0"/>
      <c r="AMH9" s="0"/>
      <c r="AMI9" s="0"/>
      <c r="AMJ9" s="0"/>
    </row>
    <row r="10" s="9" customFormat="true" ht="12.8" hidden="false" customHeight="false" outlineLevel="0" collapsed="false">
      <c r="A10" s="9" t="s">
        <v>62</v>
      </c>
      <c r="B10" s="9" t="n">
        <v>1</v>
      </c>
      <c r="C10" s="10" t="s">
        <v>63</v>
      </c>
      <c r="D10" s="9" t="s">
        <v>46</v>
      </c>
      <c r="E10" s="9" t="s">
        <v>64</v>
      </c>
      <c r="F10" s="9" t="s">
        <v>65</v>
      </c>
      <c r="H10" s="12" t="n">
        <v>0.000721</v>
      </c>
      <c r="I10" s="13" t="n">
        <f aca="false">H10*B10</f>
        <v>0.000721</v>
      </c>
      <c r="J10" s="9" t="s">
        <v>24</v>
      </c>
      <c r="K10" s="15" t="s">
        <v>66</v>
      </c>
      <c r="L10" s="10" t="s">
        <v>26</v>
      </c>
      <c r="M10" s="14" t="s">
        <v>38</v>
      </c>
      <c r="AMG10" s="0"/>
      <c r="AMH10" s="0"/>
      <c r="AMI10" s="0"/>
      <c r="AMJ10" s="0"/>
    </row>
    <row r="11" s="9" customFormat="true" ht="12.8" hidden="false" customHeight="false" outlineLevel="0" collapsed="false">
      <c r="A11" s="9" t="s">
        <v>67</v>
      </c>
      <c r="B11" s="9" t="n">
        <v>1</v>
      </c>
      <c r="C11" s="10" t="s">
        <v>68</v>
      </c>
      <c r="D11" s="9" t="s">
        <v>30</v>
      </c>
      <c r="E11" s="9" t="s">
        <v>69</v>
      </c>
      <c r="F11" s="9" t="s">
        <v>70</v>
      </c>
      <c r="H11" s="12" t="n">
        <v>0.002667</v>
      </c>
      <c r="I11" s="13" t="n">
        <f aca="false">H11*B11</f>
        <v>0.002667</v>
      </c>
      <c r="J11" s="9" t="s">
        <v>24</v>
      </c>
      <c r="K11" s="15" t="s">
        <v>71</v>
      </c>
      <c r="L11" s="10" t="s">
        <v>26</v>
      </c>
      <c r="AMG11" s="0"/>
      <c r="AMH11" s="0"/>
      <c r="AMI11" s="0"/>
      <c r="AMJ11" s="0"/>
    </row>
    <row r="12" s="9" customFormat="true" ht="12.8" hidden="false" customHeight="false" outlineLevel="0" collapsed="false">
      <c r="A12" s="9" t="s">
        <v>72</v>
      </c>
      <c r="B12" s="9" t="n">
        <v>2</v>
      </c>
      <c r="C12" s="10" t="s">
        <v>73</v>
      </c>
      <c r="D12" s="9" t="s">
        <v>30</v>
      </c>
      <c r="E12" s="9" t="s">
        <v>74</v>
      </c>
      <c r="F12" s="9" t="s">
        <v>75</v>
      </c>
      <c r="H12" s="12" t="n">
        <v>0.0153</v>
      </c>
      <c r="I12" s="13" t="n">
        <f aca="false">H12*B12</f>
        <v>0.0306</v>
      </c>
      <c r="J12" s="9" t="s">
        <v>24</v>
      </c>
      <c r="K12" s="9" t="s">
        <v>76</v>
      </c>
      <c r="L12" s="10" t="s">
        <v>60</v>
      </c>
      <c r="P12" s="14"/>
      <c r="AMG12" s="0"/>
      <c r="AMH12" s="0"/>
      <c r="AMI12" s="0"/>
      <c r="AMJ12" s="0"/>
    </row>
    <row r="13" s="9" customFormat="true" ht="12.8" hidden="false" customHeight="false" outlineLevel="0" collapsed="false">
      <c r="A13" s="9" t="s">
        <v>77</v>
      </c>
      <c r="B13" s="9" t="n">
        <v>2</v>
      </c>
      <c r="C13" s="10" t="s">
        <v>78</v>
      </c>
      <c r="D13" s="9" t="s">
        <v>46</v>
      </c>
      <c r="E13" s="9" t="s">
        <v>79</v>
      </c>
      <c r="F13" s="9" t="s">
        <v>80</v>
      </c>
      <c r="H13" s="12" t="n">
        <v>0.000742</v>
      </c>
      <c r="I13" s="13" t="n">
        <f aca="false">H13*B13</f>
        <v>0.001484</v>
      </c>
      <c r="J13" s="9" t="s">
        <v>24</v>
      </c>
      <c r="K13" s="15" t="s">
        <v>81</v>
      </c>
      <c r="L13" s="10" t="s">
        <v>26</v>
      </c>
      <c r="M13" s="14" t="s">
        <v>38</v>
      </c>
      <c r="P13" s="14"/>
      <c r="AMG13" s="0"/>
      <c r="AMH13" s="0"/>
      <c r="AMI13" s="0"/>
      <c r="AMJ13" s="0"/>
    </row>
    <row r="14" s="9" customFormat="true" ht="12.8" hidden="false" customHeight="false" outlineLevel="0" collapsed="false">
      <c r="A14" s="9" t="s">
        <v>82</v>
      </c>
      <c r="B14" s="9" t="n">
        <v>1</v>
      </c>
      <c r="C14" s="10" t="s">
        <v>83</v>
      </c>
      <c r="D14" s="9" t="s">
        <v>46</v>
      </c>
      <c r="E14" s="9" t="s">
        <v>84</v>
      </c>
      <c r="F14" s="9" t="s">
        <v>85</v>
      </c>
      <c r="H14" s="12" t="n">
        <v>0.000643</v>
      </c>
      <c r="I14" s="13" t="n">
        <f aca="false">H14*B14</f>
        <v>0.000643</v>
      </c>
      <c r="J14" s="9" t="s">
        <v>24</v>
      </c>
      <c r="K14" s="15" t="s">
        <v>86</v>
      </c>
      <c r="L14" s="10" t="s">
        <v>26</v>
      </c>
      <c r="M14" s="14" t="s">
        <v>38</v>
      </c>
      <c r="P14" s="14"/>
      <c r="AMG14" s="0"/>
      <c r="AMH14" s="0"/>
      <c r="AMI14" s="0"/>
      <c r="AMJ14" s="0"/>
    </row>
    <row r="15" s="9" customFormat="true" ht="12.8" hidden="false" customHeight="false" outlineLevel="0" collapsed="false">
      <c r="A15" s="9" t="s">
        <v>87</v>
      </c>
      <c r="B15" s="9" t="n">
        <v>1</v>
      </c>
      <c r="C15" s="10" t="s">
        <v>88</v>
      </c>
      <c r="D15" s="9" t="s">
        <v>46</v>
      </c>
      <c r="E15" s="9" t="s">
        <v>89</v>
      </c>
      <c r="F15" s="9" t="s">
        <v>90</v>
      </c>
      <c r="H15" s="12" t="n">
        <v>0.00068</v>
      </c>
      <c r="I15" s="13" t="n">
        <f aca="false">H15*B15</f>
        <v>0.00068</v>
      </c>
      <c r="J15" s="9" t="s">
        <v>24</v>
      </c>
      <c r="K15" s="15" t="s">
        <v>91</v>
      </c>
      <c r="L15" s="10" t="s">
        <v>26</v>
      </c>
      <c r="M15" s="14" t="s">
        <v>38</v>
      </c>
      <c r="P15" s="14"/>
      <c r="AMG15" s="0"/>
      <c r="AMH15" s="0"/>
      <c r="AMI15" s="0"/>
      <c r="AMJ15" s="0"/>
    </row>
    <row r="16" s="9" customFormat="true" ht="12.8" hidden="false" customHeight="false" outlineLevel="0" collapsed="false">
      <c r="A16" s="9" t="s">
        <v>92</v>
      </c>
      <c r="B16" s="9" t="n">
        <v>2</v>
      </c>
      <c r="C16" s="10" t="s">
        <v>93</v>
      </c>
      <c r="D16" s="9" t="s">
        <v>30</v>
      </c>
      <c r="E16" s="9" t="s">
        <v>94</v>
      </c>
      <c r="F16" s="9" t="s">
        <v>95</v>
      </c>
      <c r="H16" s="12" t="n">
        <v>0.0215</v>
      </c>
      <c r="I16" s="13" t="n">
        <f aca="false">H16*B16</f>
        <v>0.043</v>
      </c>
      <c r="J16" s="9" t="s">
        <v>24</v>
      </c>
      <c r="K16" s="9" t="s">
        <v>96</v>
      </c>
      <c r="L16" s="10" t="s">
        <v>97</v>
      </c>
      <c r="M16" s="14" t="s">
        <v>61</v>
      </c>
      <c r="P16" s="14"/>
      <c r="AMG16" s="0"/>
      <c r="AMH16" s="0"/>
      <c r="AMI16" s="0"/>
      <c r="AMJ16" s="0"/>
    </row>
    <row r="17" s="9" customFormat="true" ht="12.8" hidden="false" customHeight="false" outlineLevel="0" collapsed="false">
      <c r="A17" s="9" t="s">
        <v>98</v>
      </c>
      <c r="B17" s="9" t="n">
        <v>11</v>
      </c>
      <c r="C17" s="10" t="s">
        <v>99</v>
      </c>
      <c r="D17" s="9" t="s">
        <v>100</v>
      </c>
      <c r="E17" s="9" t="s">
        <v>101</v>
      </c>
      <c r="F17" s="9" t="s">
        <v>102</v>
      </c>
      <c r="H17" s="12" t="n">
        <v>0.0016</v>
      </c>
      <c r="I17" s="13" t="n">
        <f aca="false">H17*B17</f>
        <v>0.0176</v>
      </c>
      <c r="J17" s="9" t="s">
        <v>24</v>
      </c>
      <c r="K17" s="15" t="s">
        <v>103</v>
      </c>
      <c r="L17" s="10" t="s">
        <v>26</v>
      </c>
      <c r="M17" s="14" t="s">
        <v>38</v>
      </c>
      <c r="AMG17" s="0"/>
      <c r="AMH17" s="0"/>
      <c r="AMI17" s="0"/>
      <c r="AMJ17" s="0"/>
    </row>
    <row r="18" s="9" customFormat="true" ht="12.8" hidden="false" customHeight="false" outlineLevel="0" collapsed="false">
      <c r="A18" s="9" t="s">
        <v>104</v>
      </c>
      <c r="B18" s="9" t="n">
        <v>10</v>
      </c>
      <c r="C18" s="10" t="s">
        <v>105</v>
      </c>
      <c r="D18" s="9" t="s">
        <v>106</v>
      </c>
      <c r="E18" s="9" t="s">
        <v>107</v>
      </c>
      <c r="F18" s="9" t="s">
        <v>108</v>
      </c>
      <c r="H18" s="12" t="n">
        <v>0.0084</v>
      </c>
      <c r="I18" s="13" t="n">
        <f aca="false">H18*B18</f>
        <v>0.084</v>
      </c>
      <c r="J18" s="9" t="s">
        <v>109</v>
      </c>
      <c r="K18" s="9" t="s">
        <v>110</v>
      </c>
      <c r="L18" s="10" t="s">
        <v>111</v>
      </c>
      <c r="P18" s="14"/>
      <c r="AMG18" s="0"/>
      <c r="AMH18" s="0"/>
      <c r="AMI18" s="0"/>
      <c r="AMJ18" s="0"/>
    </row>
    <row r="19" s="9" customFormat="true" ht="12.8" hidden="false" customHeight="false" outlineLevel="0" collapsed="false">
      <c r="A19" s="9" t="s">
        <v>112</v>
      </c>
      <c r="B19" s="9" t="n">
        <v>1</v>
      </c>
      <c r="C19" s="10" t="s">
        <v>113</v>
      </c>
      <c r="D19" s="9" t="s">
        <v>114</v>
      </c>
      <c r="E19" s="9" t="s">
        <v>115</v>
      </c>
      <c r="F19" s="9" t="s">
        <v>116</v>
      </c>
      <c r="H19" s="12" t="n">
        <v>0.017</v>
      </c>
      <c r="I19" s="13" t="n">
        <f aca="false">H19*B19</f>
        <v>0.017</v>
      </c>
      <c r="J19" s="9" t="s">
        <v>109</v>
      </c>
      <c r="K19" s="9" t="s">
        <v>117</v>
      </c>
      <c r="L19" s="10" t="n">
        <v>1206</v>
      </c>
      <c r="AMG19" s="0"/>
      <c r="AMH19" s="0"/>
      <c r="AMI19" s="0"/>
      <c r="AMJ19" s="0"/>
    </row>
    <row r="20" s="9" customFormat="true" ht="12.8" hidden="false" customHeight="false" outlineLevel="0" collapsed="false">
      <c r="A20" s="9" t="s">
        <v>118</v>
      </c>
      <c r="B20" s="9" t="n">
        <v>1</v>
      </c>
      <c r="C20" s="10" t="s">
        <v>119</v>
      </c>
      <c r="D20" s="9" t="s">
        <v>114</v>
      </c>
      <c r="E20" s="9" t="s">
        <v>120</v>
      </c>
      <c r="F20" s="9" t="s">
        <v>121</v>
      </c>
      <c r="H20" s="12" t="n">
        <v>0.02</v>
      </c>
      <c r="I20" s="13" t="n">
        <f aca="false">H20*B20</f>
        <v>0.02</v>
      </c>
      <c r="J20" s="9" t="s">
        <v>109</v>
      </c>
      <c r="K20" s="9" t="s">
        <v>122</v>
      </c>
      <c r="L20" s="10" t="n">
        <v>1206</v>
      </c>
      <c r="AMG20" s="0"/>
      <c r="AMH20" s="0"/>
      <c r="AMI20" s="0"/>
      <c r="AMJ20" s="0"/>
    </row>
    <row r="21" s="9" customFormat="true" ht="12.8" hidden="false" customHeight="false" outlineLevel="0" collapsed="false">
      <c r="A21" s="9" t="s">
        <v>123</v>
      </c>
      <c r="B21" s="9" t="n">
        <v>4</v>
      </c>
      <c r="C21" s="10" t="s">
        <v>124</v>
      </c>
      <c r="D21" s="9" t="s">
        <v>125</v>
      </c>
      <c r="E21" s="10" t="s">
        <v>126</v>
      </c>
      <c r="F21" s="9" t="s">
        <v>127</v>
      </c>
      <c r="H21" s="12" t="n">
        <v>0.0076</v>
      </c>
      <c r="I21" s="13" t="n">
        <f aca="false">H21*B21</f>
        <v>0.0304</v>
      </c>
      <c r="J21" s="9" t="s">
        <v>109</v>
      </c>
      <c r="K21" s="9" t="s">
        <v>128</v>
      </c>
      <c r="L21" s="10" t="s">
        <v>129</v>
      </c>
      <c r="AMG21" s="0"/>
      <c r="AMH21" s="0"/>
      <c r="AMI21" s="0"/>
      <c r="AMJ21" s="0"/>
    </row>
    <row r="22" s="9" customFormat="true" ht="12.8" hidden="false" customHeight="false" outlineLevel="0" collapsed="false">
      <c r="A22" s="9" t="s">
        <v>130</v>
      </c>
      <c r="B22" s="9" t="n">
        <v>1</v>
      </c>
      <c r="C22" s="10" t="s">
        <v>131</v>
      </c>
      <c r="D22" s="9" t="s">
        <v>114</v>
      </c>
      <c r="E22" s="9" t="s">
        <v>132</v>
      </c>
      <c r="F22" s="9" t="s">
        <v>133</v>
      </c>
      <c r="H22" s="12" t="n">
        <v>0.0169</v>
      </c>
      <c r="I22" s="13" t="n">
        <f aca="false">H22*B22</f>
        <v>0.0169</v>
      </c>
      <c r="J22" s="9" t="s">
        <v>109</v>
      </c>
      <c r="K22" s="9" t="s">
        <v>134</v>
      </c>
      <c r="L22" s="10" t="n">
        <v>1206</v>
      </c>
      <c r="AMG22" s="0"/>
      <c r="AMH22" s="0"/>
      <c r="AMI22" s="0"/>
      <c r="AMJ22" s="0"/>
    </row>
    <row r="23" s="9" customFormat="true" ht="12.8" hidden="false" customHeight="false" outlineLevel="0" collapsed="false">
      <c r="A23" s="9" t="s">
        <v>135</v>
      </c>
      <c r="B23" s="9" t="n">
        <v>1</v>
      </c>
      <c r="C23" s="10" t="s">
        <v>136</v>
      </c>
      <c r="D23" s="9" t="s">
        <v>137</v>
      </c>
      <c r="E23" s="9" t="s">
        <v>136</v>
      </c>
      <c r="G23" s="9" t="s">
        <v>138</v>
      </c>
      <c r="H23" s="12"/>
      <c r="I23" s="13" t="n">
        <f aca="false">H23*B23</f>
        <v>0</v>
      </c>
      <c r="J23" s="9" t="s">
        <v>109</v>
      </c>
      <c r="K23" s="10"/>
      <c r="L23" s="10" t="s">
        <v>139</v>
      </c>
      <c r="M23" s="9" t="s">
        <v>140</v>
      </c>
      <c r="AMG23" s="0"/>
      <c r="AMH23" s="0"/>
      <c r="AMI23" s="0"/>
      <c r="AMJ23" s="0"/>
    </row>
    <row r="24" s="9" customFormat="true" ht="12.8" hidden="false" customHeight="false" outlineLevel="0" collapsed="false">
      <c r="A24" s="9" t="s">
        <v>141</v>
      </c>
      <c r="B24" s="9" t="n">
        <v>2</v>
      </c>
      <c r="C24" s="10" t="n">
        <v>532610271</v>
      </c>
      <c r="D24" s="9" t="s">
        <v>142</v>
      </c>
      <c r="E24" s="10" t="s">
        <v>143</v>
      </c>
      <c r="F24" s="9" t="s">
        <v>144</v>
      </c>
      <c r="H24" s="12" t="n">
        <v>0.038</v>
      </c>
      <c r="I24" s="13" t="n">
        <f aca="false">H24*B24</f>
        <v>0.076</v>
      </c>
      <c r="J24" s="9" t="s">
        <v>24</v>
      </c>
      <c r="L24" s="10" t="s">
        <v>145</v>
      </c>
      <c r="AMG24" s="0"/>
      <c r="AMH24" s="0"/>
      <c r="AMI24" s="0"/>
      <c r="AMJ24" s="0"/>
    </row>
    <row r="25" s="9" customFormat="true" ht="12.8" hidden="false" customHeight="false" outlineLevel="0" collapsed="false">
      <c r="A25" s="9" t="s">
        <v>146</v>
      </c>
      <c r="B25" s="9" t="n">
        <v>1</v>
      </c>
      <c r="C25" s="9" t="s">
        <v>147</v>
      </c>
      <c r="D25" s="9" t="s">
        <v>148</v>
      </c>
      <c r="E25" s="9" t="s">
        <v>147</v>
      </c>
      <c r="F25" s="9" t="s">
        <v>149</v>
      </c>
      <c r="H25" s="12" t="n">
        <v>0.088</v>
      </c>
      <c r="I25" s="13" t="n">
        <f aca="false">H25*B25</f>
        <v>0.088</v>
      </c>
      <c r="J25" s="9" t="s">
        <v>24</v>
      </c>
      <c r="K25" s="9" t="s">
        <v>150</v>
      </c>
      <c r="L25" s="10"/>
      <c r="AMG25" s="0"/>
      <c r="AMH25" s="0"/>
      <c r="AMI25" s="0"/>
      <c r="AMJ25" s="0"/>
    </row>
    <row r="26" s="9" customFormat="true" ht="12.8" hidden="false" customHeight="false" outlineLevel="0" collapsed="false">
      <c r="A26" s="9" t="s">
        <v>151</v>
      </c>
      <c r="B26" s="9" t="n">
        <v>1</v>
      </c>
      <c r="C26" s="10" t="s">
        <v>152</v>
      </c>
      <c r="D26" s="9" t="s">
        <v>153</v>
      </c>
      <c r="E26" s="9" t="s">
        <v>154</v>
      </c>
      <c r="F26" s="9" t="s">
        <v>155</v>
      </c>
      <c r="H26" s="12" t="n">
        <v>0.034</v>
      </c>
      <c r="I26" s="13" t="n">
        <f aca="false">H26*B26</f>
        <v>0.034</v>
      </c>
      <c r="J26" s="9" t="s">
        <v>109</v>
      </c>
      <c r="L26" s="10" t="s">
        <v>156</v>
      </c>
      <c r="AMG26" s="0"/>
      <c r="AMH26" s="0"/>
      <c r="AMI26" s="0"/>
      <c r="AMJ26" s="0"/>
    </row>
    <row r="27" s="9" customFormat="true" ht="12.8" hidden="false" customHeight="false" outlineLevel="0" collapsed="false">
      <c r="A27" s="9" t="s">
        <v>157</v>
      </c>
      <c r="B27" s="9" t="n">
        <v>1</v>
      </c>
      <c r="C27" s="10" t="s">
        <v>158</v>
      </c>
      <c r="D27" s="14" t="s">
        <v>159</v>
      </c>
      <c r="E27" s="14" t="s">
        <v>158</v>
      </c>
      <c r="F27" s="9" t="s">
        <v>160</v>
      </c>
      <c r="H27" s="12" t="n">
        <v>0.0226</v>
      </c>
      <c r="I27" s="13" t="n">
        <f aca="false">H27*B27</f>
        <v>0.0226</v>
      </c>
      <c r="J27" s="9" t="s">
        <v>24</v>
      </c>
      <c r="K27" s="9" t="s">
        <v>161</v>
      </c>
      <c r="L27" s="10" t="s">
        <v>162</v>
      </c>
      <c r="AMG27" s="0"/>
      <c r="AMH27" s="0"/>
      <c r="AMI27" s="0"/>
      <c r="AMJ27" s="0"/>
    </row>
    <row r="28" s="9" customFormat="true" ht="12.8" hidden="false" customHeight="false" outlineLevel="0" collapsed="false">
      <c r="A28" s="9" t="s">
        <v>163</v>
      </c>
      <c r="B28" s="9" t="n">
        <v>1</v>
      </c>
      <c r="C28" s="10" t="s">
        <v>164</v>
      </c>
      <c r="D28" s="14" t="s">
        <v>165</v>
      </c>
      <c r="E28" s="9" t="s">
        <v>166</v>
      </c>
      <c r="F28" s="9" t="s">
        <v>167</v>
      </c>
      <c r="H28" s="12" t="n">
        <v>0.092</v>
      </c>
      <c r="I28" s="13" t="n">
        <f aca="false">H28*B28</f>
        <v>0.092</v>
      </c>
      <c r="J28" s="9" t="s">
        <v>24</v>
      </c>
      <c r="K28" s="9" t="s">
        <v>168</v>
      </c>
      <c r="L28" s="10" t="s">
        <v>169</v>
      </c>
      <c r="AMG28" s="0"/>
      <c r="AMH28" s="0"/>
      <c r="AMI28" s="0"/>
      <c r="AMJ28" s="0"/>
    </row>
    <row r="29" s="9" customFormat="true" ht="12.8" hidden="false" customHeight="false" outlineLevel="0" collapsed="false">
      <c r="A29" s="9" t="s">
        <v>170</v>
      </c>
      <c r="B29" s="9" t="n">
        <v>1</v>
      </c>
      <c r="C29" s="10" t="s">
        <v>171</v>
      </c>
      <c r="D29" s="9" t="s">
        <v>172</v>
      </c>
      <c r="E29" s="10" t="s">
        <v>171</v>
      </c>
      <c r="F29" s="9" t="s">
        <v>173</v>
      </c>
      <c r="H29" s="12" t="n">
        <v>0.086</v>
      </c>
      <c r="I29" s="13" t="n">
        <f aca="false">H29*B29</f>
        <v>0.086</v>
      </c>
      <c r="J29" s="9" t="s">
        <v>24</v>
      </c>
      <c r="K29" s="9" t="s">
        <v>174</v>
      </c>
      <c r="L29" s="10" t="s">
        <v>175</v>
      </c>
      <c r="M29" s="9" t="s">
        <v>176</v>
      </c>
      <c r="AMG29" s="0"/>
      <c r="AMH29" s="0"/>
      <c r="AMI29" s="0"/>
      <c r="AMJ29" s="0"/>
    </row>
    <row r="30" s="9" customFormat="true" ht="12.8" hidden="false" customHeight="false" outlineLevel="0" collapsed="false">
      <c r="A30" s="9" t="s">
        <v>177</v>
      </c>
      <c r="B30" s="9" t="n">
        <v>1</v>
      </c>
      <c r="C30" s="10" t="s">
        <v>178</v>
      </c>
      <c r="D30" s="9" t="s">
        <v>172</v>
      </c>
      <c r="E30" s="9" t="s">
        <v>179</v>
      </c>
      <c r="F30" s="9" t="s">
        <v>180</v>
      </c>
      <c r="H30" s="12" t="n">
        <v>0.01242</v>
      </c>
      <c r="I30" s="13" t="n">
        <f aca="false">H30*B30</f>
        <v>0.01242</v>
      </c>
      <c r="J30" s="9" t="s">
        <v>24</v>
      </c>
      <c r="K30" s="9" t="s">
        <v>181</v>
      </c>
      <c r="L30" s="10" t="s">
        <v>182</v>
      </c>
      <c r="AMG30" s="0"/>
      <c r="AMH30" s="0"/>
      <c r="AMI30" s="0"/>
      <c r="AMJ30" s="0"/>
    </row>
    <row r="31" s="9" customFormat="true" ht="12.8" hidden="false" customHeight="false" outlineLevel="0" collapsed="false">
      <c r="A31" s="9" t="s">
        <v>183</v>
      </c>
      <c r="B31" s="9" t="n">
        <v>1</v>
      </c>
      <c r="C31" s="10" t="s">
        <v>184</v>
      </c>
      <c r="D31" s="9" t="s">
        <v>21</v>
      </c>
      <c r="E31" s="15" t="s">
        <v>185</v>
      </c>
      <c r="F31" s="9" t="s">
        <v>186</v>
      </c>
      <c r="H31" s="12" t="n">
        <v>0.02</v>
      </c>
      <c r="I31" s="13" t="n">
        <f aca="false">H31*B31</f>
        <v>0.02</v>
      </c>
      <c r="J31" s="9" t="s">
        <v>187</v>
      </c>
      <c r="K31" s="9" t="s">
        <v>188</v>
      </c>
      <c r="L31" s="10" t="s">
        <v>189</v>
      </c>
      <c r="M31" s="14" t="s">
        <v>38</v>
      </c>
      <c r="AMG31" s="0"/>
      <c r="AMH31" s="0"/>
      <c r="AMI31" s="0"/>
      <c r="AMJ31" s="0"/>
    </row>
    <row r="32" s="9" customFormat="true" ht="12.8" hidden="false" customHeight="false" outlineLevel="0" collapsed="false">
      <c r="A32" s="9" t="s">
        <v>190</v>
      </c>
      <c r="B32" s="9" t="n">
        <v>1</v>
      </c>
      <c r="C32" s="10" t="s">
        <v>191</v>
      </c>
      <c r="D32" s="9" t="s">
        <v>192</v>
      </c>
      <c r="E32" s="9" t="s">
        <v>193</v>
      </c>
      <c r="F32" s="9" t="s">
        <v>194</v>
      </c>
      <c r="H32" s="12" t="n">
        <v>0.05</v>
      </c>
      <c r="I32" s="13" t="n">
        <f aca="false">H32*B32</f>
        <v>0.05</v>
      </c>
      <c r="J32" s="9" t="s">
        <v>109</v>
      </c>
      <c r="K32" s="9" t="s">
        <v>195</v>
      </c>
      <c r="L32" s="10" t="s">
        <v>196</v>
      </c>
      <c r="AMG32" s="0"/>
      <c r="AMH32" s="0"/>
      <c r="AMI32" s="0"/>
      <c r="AMJ32" s="0"/>
    </row>
    <row r="33" s="9" customFormat="true" ht="12.8" hidden="false" customHeight="false" outlineLevel="0" collapsed="false">
      <c r="A33" s="9" t="s">
        <v>197</v>
      </c>
      <c r="B33" s="9" t="n">
        <v>5</v>
      </c>
      <c r="C33" s="10" t="s">
        <v>198</v>
      </c>
      <c r="D33" s="9" t="s">
        <v>21</v>
      </c>
      <c r="E33" s="15" t="s">
        <v>199</v>
      </c>
      <c r="F33" s="9" t="s">
        <v>200</v>
      </c>
      <c r="H33" s="12" t="n">
        <v>0.02</v>
      </c>
      <c r="I33" s="13" t="n">
        <f aca="false">H33*B33</f>
        <v>0.1</v>
      </c>
      <c r="J33" s="9" t="s">
        <v>187</v>
      </c>
      <c r="K33" s="9" t="s">
        <v>188</v>
      </c>
      <c r="L33" s="10" t="s">
        <v>189</v>
      </c>
      <c r="M33" s="14" t="s">
        <v>38</v>
      </c>
      <c r="AMG33" s="0"/>
      <c r="AMH33" s="0"/>
      <c r="AMI33" s="0"/>
      <c r="AMJ33" s="0"/>
    </row>
    <row r="34" s="9" customFormat="true" ht="12.8" hidden="false" customHeight="false" outlineLevel="0" collapsed="false">
      <c r="A34" s="9" t="s">
        <v>201</v>
      </c>
      <c r="B34" s="9" t="n">
        <v>1</v>
      </c>
      <c r="C34" s="10" t="s">
        <v>202</v>
      </c>
      <c r="D34" s="9" t="s">
        <v>21</v>
      </c>
      <c r="E34" s="15" t="s">
        <v>203</v>
      </c>
      <c r="F34" s="9" t="s">
        <v>204</v>
      </c>
      <c r="H34" s="12" t="n">
        <v>0.02</v>
      </c>
      <c r="I34" s="13" t="n">
        <f aca="false">H34*B34</f>
        <v>0.02</v>
      </c>
      <c r="J34" s="9" t="s">
        <v>187</v>
      </c>
      <c r="K34" s="9" t="s">
        <v>188</v>
      </c>
      <c r="L34" s="10" t="s">
        <v>189</v>
      </c>
      <c r="M34" s="14" t="s">
        <v>38</v>
      </c>
      <c r="AMG34" s="0"/>
      <c r="AMH34" s="0"/>
      <c r="AMI34" s="0"/>
      <c r="AMJ34" s="0"/>
    </row>
    <row r="35" s="9" customFormat="true" ht="12.8" hidden="false" customHeight="false" outlineLevel="0" collapsed="false">
      <c r="A35" s="9" t="s">
        <v>205</v>
      </c>
      <c r="B35" s="9" t="n">
        <v>1</v>
      </c>
      <c r="C35" s="10" t="s">
        <v>206</v>
      </c>
      <c r="D35" s="9" t="s">
        <v>21</v>
      </c>
      <c r="E35" s="15" t="s">
        <v>207</v>
      </c>
      <c r="F35" s="9" t="s">
        <v>208</v>
      </c>
      <c r="H35" s="12" t="n">
        <v>0.02</v>
      </c>
      <c r="I35" s="13" t="n">
        <f aca="false">H35*B35</f>
        <v>0.02</v>
      </c>
      <c r="J35" s="9" t="s">
        <v>187</v>
      </c>
      <c r="K35" s="9" t="s">
        <v>188</v>
      </c>
      <c r="L35" s="10" t="s">
        <v>189</v>
      </c>
      <c r="M35" s="14" t="s">
        <v>38</v>
      </c>
      <c r="AMG35" s="0"/>
      <c r="AMH35" s="0"/>
      <c r="AMI35" s="0"/>
      <c r="AMJ35" s="0"/>
    </row>
    <row r="36" s="9" customFormat="true" ht="12.8" hidden="false" customHeight="false" outlineLevel="0" collapsed="false">
      <c r="A36" s="9" t="s">
        <v>209</v>
      </c>
      <c r="B36" s="9" t="n">
        <v>1</v>
      </c>
      <c r="C36" s="10" t="s">
        <v>210</v>
      </c>
      <c r="D36" s="9" t="s">
        <v>21</v>
      </c>
      <c r="E36" s="15" t="s">
        <v>211</v>
      </c>
      <c r="F36" s="9" t="s">
        <v>212</v>
      </c>
      <c r="H36" s="12" t="n">
        <v>0.0224</v>
      </c>
      <c r="I36" s="13" t="n">
        <f aca="false">H36*B36</f>
        <v>0.0224</v>
      </c>
      <c r="J36" s="9" t="s">
        <v>187</v>
      </c>
      <c r="K36" s="9" t="s">
        <v>188</v>
      </c>
      <c r="L36" s="10" t="s">
        <v>189</v>
      </c>
      <c r="M36" s="14" t="s">
        <v>38</v>
      </c>
      <c r="P36" s="14"/>
      <c r="AMG36" s="0"/>
      <c r="AMH36" s="0"/>
      <c r="AMI36" s="0"/>
      <c r="AMJ36" s="0"/>
    </row>
    <row r="37" s="9" customFormat="true" ht="12.8" hidden="false" customHeight="false" outlineLevel="0" collapsed="false">
      <c r="A37" s="9" t="s">
        <v>213</v>
      </c>
      <c r="B37" s="9" t="n">
        <v>6</v>
      </c>
      <c r="C37" s="10" t="s">
        <v>214</v>
      </c>
      <c r="E37" s="9" t="s">
        <v>215</v>
      </c>
      <c r="F37" s="9" t="s">
        <v>216</v>
      </c>
      <c r="H37" s="12" t="n">
        <v>0.0696</v>
      </c>
      <c r="I37" s="13" t="n">
        <f aca="false">H37*B37</f>
        <v>0.4176</v>
      </c>
      <c r="J37" s="9" t="s">
        <v>109</v>
      </c>
      <c r="K37" s="9" t="s">
        <v>217</v>
      </c>
      <c r="L37" s="10" t="s">
        <v>218</v>
      </c>
      <c r="P37" s="14"/>
      <c r="AMG37" s="0"/>
      <c r="AMH37" s="0"/>
      <c r="AMI37" s="0"/>
      <c r="AMJ37" s="0"/>
    </row>
    <row r="38" customFormat="false" ht="12.8" hidden="false" customHeight="false" outlineLevel="0" collapsed="false">
      <c r="A38" s="0" t="s">
        <v>219</v>
      </c>
      <c r="B38" s="0" t="n">
        <v>2</v>
      </c>
      <c r="C38" s="1" t="s">
        <v>220</v>
      </c>
      <c r="D38" s="0" t="s">
        <v>221</v>
      </c>
      <c r="E38" s="0" t="s">
        <v>220</v>
      </c>
      <c r="F38" s="0" t="s">
        <v>222</v>
      </c>
      <c r="H38" s="2" t="n">
        <v>0.0354</v>
      </c>
      <c r="I38" s="3" t="n">
        <f aca="false">H38*B38</f>
        <v>0.0708</v>
      </c>
      <c r="J38" s="0" t="s">
        <v>24</v>
      </c>
      <c r="K38" s="0" t="s">
        <v>223</v>
      </c>
      <c r="L38" s="1" t="s">
        <v>224</v>
      </c>
      <c r="P38" s="16"/>
    </row>
    <row r="39" customFormat="false" ht="12.8" hidden="false" customHeight="false" outlineLevel="0" collapsed="false">
      <c r="A39" s="0" t="s">
        <v>225</v>
      </c>
      <c r="B39" s="0" t="n">
        <v>4</v>
      </c>
      <c r="C39" s="1" t="s">
        <v>226</v>
      </c>
      <c r="D39" s="0" t="s">
        <v>227</v>
      </c>
      <c r="E39" s="0" t="s">
        <v>226</v>
      </c>
      <c r="F39" s="0" t="s">
        <v>228</v>
      </c>
      <c r="H39" s="2" t="n">
        <v>0.00886</v>
      </c>
      <c r="I39" s="3" t="n">
        <f aca="false">H39*B39</f>
        <v>0.03544</v>
      </c>
      <c r="J39" s="0" t="s">
        <v>24</v>
      </c>
      <c r="K39" s="0" t="s">
        <v>229</v>
      </c>
      <c r="L39" s="1" t="s">
        <v>224</v>
      </c>
      <c r="P39" s="16"/>
    </row>
    <row r="40" customFormat="false" ht="12.8" hidden="false" customHeight="false" outlineLevel="0" collapsed="false">
      <c r="A40" s="0" t="s">
        <v>230</v>
      </c>
      <c r="B40" s="0" t="n">
        <v>1</v>
      </c>
      <c r="C40" s="1" t="s">
        <v>231</v>
      </c>
      <c r="D40" s="0" t="s">
        <v>232</v>
      </c>
      <c r="E40" s="0" t="s">
        <v>233</v>
      </c>
      <c r="F40" s="0" t="s">
        <v>234</v>
      </c>
      <c r="H40" s="2" t="n">
        <v>0.0207</v>
      </c>
      <c r="I40" s="3" t="n">
        <f aca="false">H40*B40</f>
        <v>0.0207</v>
      </c>
      <c r="J40" s="0" t="s">
        <v>24</v>
      </c>
      <c r="K40" s="0" t="s">
        <v>235</v>
      </c>
      <c r="L40" s="1" t="s">
        <v>236</v>
      </c>
      <c r="P40" s="16"/>
    </row>
    <row r="41" customFormat="false" ht="12.8" hidden="false" customHeight="false" outlineLevel="0" collapsed="false">
      <c r="A41" s="0" t="s">
        <v>237</v>
      </c>
      <c r="B41" s="0" t="n">
        <v>1</v>
      </c>
      <c r="C41" s="1" t="s">
        <v>238</v>
      </c>
      <c r="D41" s="17" t="s">
        <v>100</v>
      </c>
      <c r="E41" s="0" t="s">
        <v>239</v>
      </c>
      <c r="F41" s="0" t="s">
        <v>240</v>
      </c>
      <c r="H41" s="2" t="n">
        <v>0.000323</v>
      </c>
      <c r="I41" s="3" t="n">
        <f aca="false">H41*B41</f>
        <v>0.000323</v>
      </c>
      <c r="J41" s="0" t="s">
        <v>109</v>
      </c>
      <c r="K41" s="18" t="s">
        <v>241</v>
      </c>
      <c r="L41" s="1" t="s">
        <v>242</v>
      </c>
    </row>
    <row r="42" customFormat="false" ht="12.8" hidden="false" customHeight="false" outlineLevel="0" collapsed="false">
      <c r="A42" s="0" t="s">
        <v>243</v>
      </c>
      <c r="B42" s="0" t="n">
        <v>1</v>
      </c>
      <c r="C42" s="1" t="s">
        <v>244</v>
      </c>
      <c r="D42" s="0" t="s">
        <v>100</v>
      </c>
      <c r="E42" s="0" t="s">
        <v>245</v>
      </c>
      <c r="F42" s="0" t="s">
        <v>246</v>
      </c>
      <c r="H42" s="2" t="n">
        <v>0.000398</v>
      </c>
      <c r="I42" s="3" t="n">
        <f aca="false">H42*B42</f>
        <v>0.000398</v>
      </c>
      <c r="J42" s="0" t="s">
        <v>109</v>
      </c>
      <c r="K42" s="0" t="s">
        <v>247</v>
      </c>
      <c r="L42" s="1" t="s">
        <v>242</v>
      </c>
    </row>
    <row r="43" customFormat="false" ht="12.8" hidden="false" customHeight="false" outlineLevel="0" collapsed="false">
      <c r="A43" s="0" t="s">
        <v>248</v>
      </c>
      <c r="B43" s="0" t="n">
        <v>17</v>
      </c>
      <c r="C43" s="1" t="s">
        <v>249</v>
      </c>
      <c r="D43" s="17" t="s">
        <v>100</v>
      </c>
      <c r="E43" s="0" t="s">
        <v>250</v>
      </c>
      <c r="F43" s="0" t="s">
        <v>251</v>
      </c>
      <c r="H43" s="2" t="n">
        <v>0.000257</v>
      </c>
      <c r="I43" s="3" t="n">
        <f aca="false">H43*B43</f>
        <v>0.004369</v>
      </c>
      <c r="J43" s="0" t="s">
        <v>109</v>
      </c>
      <c r="K43" s="0" t="s">
        <v>252</v>
      </c>
      <c r="L43" s="1" t="s">
        <v>242</v>
      </c>
    </row>
    <row r="44" customFormat="false" ht="12.8" hidden="false" customHeight="false" outlineLevel="0" collapsed="false">
      <c r="A44" s="0" t="s">
        <v>253</v>
      </c>
      <c r="B44" s="0" t="n">
        <v>9</v>
      </c>
      <c r="C44" s="1" t="s">
        <v>254</v>
      </c>
      <c r="D44" s="17" t="s">
        <v>100</v>
      </c>
      <c r="E44" s="0" t="s">
        <v>255</v>
      </c>
      <c r="F44" s="0" t="s">
        <v>256</v>
      </c>
      <c r="H44" s="2" t="n">
        <v>0.000262</v>
      </c>
      <c r="I44" s="3" t="n">
        <f aca="false">H44*B44</f>
        <v>0.002358</v>
      </c>
      <c r="J44" s="0" t="s">
        <v>109</v>
      </c>
      <c r="K44" s="0" t="s">
        <v>252</v>
      </c>
      <c r="L44" s="1" t="s">
        <v>242</v>
      </c>
    </row>
    <row r="45" customFormat="false" ht="12.8" hidden="false" customHeight="false" outlineLevel="0" collapsed="false">
      <c r="A45" s="0" t="s">
        <v>257</v>
      </c>
      <c r="B45" s="0" t="n">
        <v>1</v>
      </c>
      <c r="C45" s="1" t="s">
        <v>258</v>
      </c>
      <c r="D45" s="17" t="s">
        <v>100</v>
      </c>
      <c r="E45" s="0" t="s">
        <v>259</v>
      </c>
      <c r="F45" s="0" t="s">
        <v>260</v>
      </c>
      <c r="H45" s="2" t="n">
        <v>0.00158</v>
      </c>
      <c r="I45" s="3" t="n">
        <f aca="false">H45*B45</f>
        <v>0.00158</v>
      </c>
      <c r="J45" s="0" t="s">
        <v>109</v>
      </c>
      <c r="K45" s="16" t="s">
        <v>247</v>
      </c>
      <c r="L45" s="1" t="s">
        <v>242</v>
      </c>
    </row>
    <row r="46" customFormat="false" ht="12.8" hidden="false" customHeight="false" outlineLevel="0" collapsed="false">
      <c r="A46" s="0" t="s">
        <v>261</v>
      </c>
      <c r="B46" s="0" t="n">
        <v>1</v>
      </c>
      <c r="C46" s="1" t="s">
        <v>262</v>
      </c>
      <c r="D46" s="17" t="s">
        <v>100</v>
      </c>
      <c r="E46" s="0" t="s">
        <v>263</v>
      </c>
      <c r="F46" s="0" t="s">
        <v>264</v>
      </c>
      <c r="H46" s="2" t="n">
        <v>0.000326</v>
      </c>
      <c r="I46" s="3" t="n">
        <f aca="false">H46*B46</f>
        <v>0.000326</v>
      </c>
      <c r="J46" s="0" t="s">
        <v>109</v>
      </c>
      <c r="K46" s="18" t="s">
        <v>241</v>
      </c>
      <c r="L46" s="1" t="s">
        <v>242</v>
      </c>
    </row>
    <row r="47" s="9" customFormat="true" ht="12.8" hidden="false" customHeight="false" outlineLevel="0" collapsed="false">
      <c r="A47" s="9" t="s">
        <v>265</v>
      </c>
      <c r="B47" s="9" t="n">
        <v>1</v>
      </c>
      <c r="C47" s="9" t="s">
        <v>266</v>
      </c>
      <c r="D47" s="9" t="s">
        <v>172</v>
      </c>
      <c r="E47" s="9" t="s">
        <v>267</v>
      </c>
      <c r="F47" s="9" t="s">
        <v>268</v>
      </c>
      <c r="H47" s="12" t="n">
        <v>0.2833</v>
      </c>
      <c r="I47" s="13" t="n">
        <f aca="false">H47*B47</f>
        <v>0.2833</v>
      </c>
      <c r="J47" s="9" t="s">
        <v>24</v>
      </c>
      <c r="K47" s="9" t="s">
        <v>269</v>
      </c>
      <c r="L47" s="10" t="s">
        <v>270</v>
      </c>
      <c r="M47" s="9" t="s">
        <v>271</v>
      </c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272</v>
      </c>
      <c r="B48" s="0" t="n">
        <v>1</v>
      </c>
      <c r="C48" s="17" t="s">
        <v>273</v>
      </c>
      <c r="D48" s="0" t="s">
        <v>172</v>
      </c>
      <c r="E48" s="0" t="s">
        <v>273</v>
      </c>
      <c r="F48" s="0" t="s">
        <v>274</v>
      </c>
      <c r="H48" s="2" t="n">
        <v>0.05177</v>
      </c>
      <c r="I48" s="3" t="n">
        <f aca="false">H48*B48</f>
        <v>0.05177</v>
      </c>
      <c r="J48" s="0" t="s">
        <v>109</v>
      </c>
      <c r="L48" s="1" t="s">
        <v>275</v>
      </c>
    </row>
    <row r="49" s="9" customFormat="true" ht="12.8" hidden="false" customHeight="false" outlineLevel="0" collapsed="false">
      <c r="A49" s="9" t="s">
        <v>276</v>
      </c>
      <c r="B49" s="9" t="n">
        <v>5</v>
      </c>
      <c r="C49" s="9" t="s">
        <v>277</v>
      </c>
      <c r="D49" s="9" t="s">
        <v>278</v>
      </c>
      <c r="E49" s="9" t="s">
        <v>277</v>
      </c>
      <c r="F49" s="9" t="s">
        <v>279</v>
      </c>
      <c r="H49" s="12" t="n">
        <v>0.01127</v>
      </c>
      <c r="I49" s="13" t="n">
        <f aca="false">H49*B49</f>
        <v>0.05635</v>
      </c>
      <c r="J49" s="9" t="s">
        <v>109</v>
      </c>
      <c r="K49" s="9" t="s">
        <v>280</v>
      </c>
      <c r="L49" s="10" t="s">
        <v>281</v>
      </c>
      <c r="M49" s="14" t="s">
        <v>282</v>
      </c>
      <c r="AMG49" s="0"/>
      <c r="AMH49" s="0"/>
      <c r="AMI49" s="0"/>
      <c r="AMJ49" s="0"/>
    </row>
    <row r="50" s="9" customFormat="true" ht="12.8" hidden="false" customHeight="false" outlineLevel="0" collapsed="false">
      <c r="A50" s="9" t="s">
        <v>283</v>
      </c>
      <c r="B50" s="9" t="n">
        <v>1</v>
      </c>
      <c r="C50" s="10" t="s">
        <v>284</v>
      </c>
      <c r="D50" s="9" t="s">
        <v>285</v>
      </c>
      <c r="E50" s="9" t="s">
        <v>286</v>
      </c>
      <c r="F50" s="9" t="s">
        <v>287</v>
      </c>
      <c r="H50" s="12" t="n">
        <v>0.06</v>
      </c>
      <c r="I50" s="13" t="n">
        <f aca="false">H50*B50</f>
        <v>0.06</v>
      </c>
      <c r="J50" s="9" t="s">
        <v>24</v>
      </c>
      <c r="K50" s="9" t="s">
        <v>288</v>
      </c>
      <c r="L50" s="10" t="s">
        <v>289</v>
      </c>
      <c r="AMG50" s="0"/>
      <c r="AMH50" s="0"/>
      <c r="AMI50" s="0"/>
      <c r="AMJ50" s="0"/>
    </row>
    <row r="51" s="9" customFormat="true" ht="12.8" hidden="false" customHeight="false" outlineLevel="0" collapsed="false">
      <c r="A51" s="9" t="s">
        <v>290</v>
      </c>
      <c r="B51" s="9" t="n">
        <v>1</v>
      </c>
      <c r="C51" s="10" t="s">
        <v>291</v>
      </c>
      <c r="D51" s="9" t="s">
        <v>292</v>
      </c>
      <c r="E51" s="9" t="s">
        <v>291</v>
      </c>
      <c r="H51" s="12" t="n">
        <v>3.22</v>
      </c>
      <c r="I51" s="13" t="n">
        <f aca="false">H51*B51</f>
        <v>3.22</v>
      </c>
      <c r="J51" s="9" t="s">
        <v>187</v>
      </c>
      <c r="K51" s="9" t="s">
        <v>293</v>
      </c>
      <c r="L51" s="10" t="s">
        <v>294</v>
      </c>
      <c r="M51" s="14" t="s">
        <v>18</v>
      </c>
      <c r="AMG51" s="0"/>
      <c r="AMH51" s="0"/>
      <c r="AMI51" s="0"/>
      <c r="AMJ51" s="0"/>
    </row>
    <row r="52" s="9" customFormat="true" ht="12.8" hidden="false" customHeight="false" outlineLevel="0" collapsed="false">
      <c r="A52" s="9" t="s">
        <v>295</v>
      </c>
      <c r="B52" s="9" t="n">
        <v>1</v>
      </c>
      <c r="C52" s="10" t="s">
        <v>296</v>
      </c>
      <c r="D52" s="9" t="s">
        <v>297</v>
      </c>
      <c r="E52" s="9" t="s">
        <v>296</v>
      </c>
      <c r="G52" s="9" t="s">
        <v>298</v>
      </c>
      <c r="H52" s="12" t="n">
        <v>1.25</v>
      </c>
      <c r="I52" s="13" t="n">
        <f aca="false">H52*B52</f>
        <v>1.25</v>
      </c>
      <c r="J52" s="9" t="s">
        <v>24</v>
      </c>
      <c r="K52" s="9" t="s">
        <v>299</v>
      </c>
      <c r="L52" s="10" t="s">
        <v>300</v>
      </c>
      <c r="M52" s="9" t="s">
        <v>301</v>
      </c>
      <c r="P52" s="14"/>
      <c r="AMG52" s="0"/>
      <c r="AMH52" s="0"/>
      <c r="AMI52" s="0"/>
      <c r="AMJ52" s="0"/>
    </row>
    <row r="53" s="9" customFormat="true" ht="12.8" hidden="false" customHeight="false" outlineLevel="0" collapsed="false">
      <c r="A53" s="9" t="s">
        <v>302</v>
      </c>
      <c r="B53" s="9" t="n">
        <v>1</v>
      </c>
      <c r="C53" s="10" t="s">
        <v>303</v>
      </c>
      <c r="D53" s="9" t="s">
        <v>292</v>
      </c>
      <c r="E53" s="9" t="s">
        <v>303</v>
      </c>
      <c r="G53" s="9" t="s">
        <v>304</v>
      </c>
      <c r="H53" s="12" t="n">
        <v>1.65</v>
      </c>
      <c r="I53" s="13" t="n">
        <f aca="false">H53*B53</f>
        <v>1.65</v>
      </c>
      <c r="J53" s="9" t="s">
        <v>24</v>
      </c>
      <c r="L53" s="10" t="s">
        <v>305</v>
      </c>
      <c r="M53" s="14" t="s">
        <v>18</v>
      </c>
      <c r="AMG53" s="0"/>
      <c r="AMH53" s="0"/>
      <c r="AMI53" s="0"/>
      <c r="AMJ53" s="0"/>
    </row>
    <row r="54" s="19" customFormat="true" ht="12.8" hidden="false" customHeight="false" outlineLevel="0" collapsed="false">
      <c r="A54" s="19" t="s">
        <v>306</v>
      </c>
      <c r="B54" s="19" t="n">
        <v>1</v>
      </c>
      <c r="C54" s="20" t="s">
        <v>307</v>
      </c>
      <c r="D54" s="19" t="s">
        <v>308</v>
      </c>
      <c r="E54" s="19" t="s">
        <v>309</v>
      </c>
      <c r="H54" s="21" t="n">
        <v>6</v>
      </c>
      <c r="I54" s="22" t="n">
        <f aca="false">H54*B54</f>
        <v>6</v>
      </c>
      <c r="J54" s="19" t="s">
        <v>187</v>
      </c>
      <c r="K54" s="23" t="s">
        <v>310</v>
      </c>
      <c r="L54" s="24"/>
      <c r="AMG54" s="0"/>
      <c r="AMH54" s="0"/>
      <c r="AMI54" s="0"/>
      <c r="AMJ54" s="0"/>
    </row>
    <row r="55" s="9" customFormat="true" ht="12.8" hidden="false" customHeight="false" outlineLevel="0" collapsed="false">
      <c r="A55" s="9" t="s">
        <v>311</v>
      </c>
      <c r="B55" s="9" t="n">
        <v>1</v>
      </c>
      <c r="C55" s="10" t="s">
        <v>312</v>
      </c>
      <c r="D55" s="9" t="s">
        <v>313</v>
      </c>
      <c r="E55" s="9" t="s">
        <v>314</v>
      </c>
      <c r="G55" s="9" t="s">
        <v>315</v>
      </c>
      <c r="H55" s="12" t="n">
        <v>1.56</v>
      </c>
      <c r="I55" s="13" t="n">
        <f aca="false">H55*B55</f>
        <v>1.56</v>
      </c>
      <c r="J55" s="9" t="s">
        <v>187</v>
      </c>
      <c r="L55" s="10" t="s">
        <v>316</v>
      </c>
      <c r="M55" s="14" t="s">
        <v>18</v>
      </c>
      <c r="AMG55" s="0"/>
      <c r="AMH55" s="0"/>
      <c r="AMI55" s="0"/>
      <c r="AMJ55" s="0"/>
    </row>
    <row r="56" customFormat="false" ht="12.8" hidden="false" customHeight="false" outlineLevel="0" collapsed="false">
      <c r="A56" s="0" t="s">
        <v>317</v>
      </c>
      <c r="B56" s="0" t="n">
        <v>1</v>
      </c>
      <c r="C56" s="1" t="s">
        <v>318</v>
      </c>
      <c r="D56" s="0" t="s">
        <v>319</v>
      </c>
      <c r="E56" s="0" t="s">
        <v>320</v>
      </c>
      <c r="F56" s="0" t="s">
        <v>321</v>
      </c>
      <c r="G56" s="0" t="s">
        <v>322</v>
      </c>
      <c r="H56" s="2" t="n">
        <v>0.34</v>
      </c>
      <c r="I56" s="3" t="n">
        <f aca="false">H56*B56</f>
        <v>0.34</v>
      </c>
      <c r="J56" s="0" t="s">
        <v>109</v>
      </c>
      <c r="K56" s="0" t="s">
        <v>323</v>
      </c>
      <c r="L56" s="1" t="s">
        <v>324</v>
      </c>
      <c r="M56" s="16" t="s">
        <v>325</v>
      </c>
      <c r="P56" s="16"/>
    </row>
    <row r="57" customFormat="false" ht="12.8" hidden="false" customHeight="false" outlineLevel="0" collapsed="false">
      <c r="A57" s="0" t="s">
        <v>326</v>
      </c>
      <c r="B57" s="0" t="n">
        <v>1</v>
      </c>
      <c r="C57" s="1" t="s">
        <v>327</v>
      </c>
      <c r="D57" s="0" t="s">
        <v>292</v>
      </c>
      <c r="E57" s="0" t="s">
        <v>328</v>
      </c>
      <c r="G57" s="0" t="s">
        <v>329</v>
      </c>
      <c r="H57" s="2" t="n">
        <v>0.98</v>
      </c>
      <c r="I57" s="3" t="n">
        <f aca="false">H57*B57</f>
        <v>0.98</v>
      </c>
      <c r="J57" s="0" t="s">
        <v>24</v>
      </c>
      <c r="K57" s="0" t="s">
        <v>330</v>
      </c>
      <c r="L57" s="1" t="s">
        <v>331</v>
      </c>
      <c r="M57" s="0" t="s">
        <v>325</v>
      </c>
      <c r="P57" s="16"/>
    </row>
    <row r="58" customFormat="false" ht="12.8" hidden="false" customHeight="false" outlineLevel="0" collapsed="false">
      <c r="A58" s="0" t="s">
        <v>332</v>
      </c>
      <c r="B58" s="0" t="n">
        <v>1</v>
      </c>
      <c r="C58" s="1" t="s">
        <v>333</v>
      </c>
      <c r="D58" s="0" t="s">
        <v>292</v>
      </c>
      <c r="E58" s="0" t="s">
        <v>334</v>
      </c>
      <c r="F58" s="0" t="s">
        <v>335</v>
      </c>
      <c r="H58" s="2" t="n">
        <v>0.54</v>
      </c>
      <c r="I58" s="3" t="n">
        <f aca="false">H58*B58</f>
        <v>0.54</v>
      </c>
      <c r="J58" s="0" t="s">
        <v>24</v>
      </c>
      <c r="K58" s="0" t="s">
        <v>336</v>
      </c>
      <c r="L58" s="1" t="s">
        <v>337</v>
      </c>
    </row>
    <row r="59" customFormat="false" ht="12.8" hidden="false" customHeight="false" outlineLevel="0" collapsed="false">
      <c r="A59" s="0" t="s">
        <v>338</v>
      </c>
      <c r="B59" s="0" t="n">
        <v>1</v>
      </c>
      <c r="C59" s="1" t="s">
        <v>339</v>
      </c>
      <c r="D59" s="0" t="s">
        <v>340</v>
      </c>
      <c r="E59" s="0" t="s">
        <v>341</v>
      </c>
      <c r="F59" s="0" t="s">
        <v>342</v>
      </c>
      <c r="H59" s="2" t="n">
        <v>0.092</v>
      </c>
      <c r="I59" s="3" t="n">
        <f aca="false">H59*B59</f>
        <v>0.092</v>
      </c>
      <c r="J59" s="0" t="s">
        <v>24</v>
      </c>
      <c r="K59" s="0" t="s">
        <v>343</v>
      </c>
      <c r="L59" s="1" t="s">
        <v>344</v>
      </c>
    </row>
    <row r="60" customFormat="false" ht="12.8" hidden="false" customHeight="false" outlineLevel="0" collapsed="false">
      <c r="A60" s="0" t="s">
        <v>345</v>
      </c>
      <c r="B60" s="0" t="n">
        <v>1</v>
      </c>
      <c r="C60" s="1" t="s">
        <v>346</v>
      </c>
      <c r="D60" s="16" t="s">
        <v>340</v>
      </c>
      <c r="E60" s="25" t="s">
        <v>347</v>
      </c>
      <c r="F60" s="0" t="s">
        <v>348</v>
      </c>
      <c r="H60" s="2" t="n">
        <v>0.12</v>
      </c>
      <c r="I60" s="3" t="n">
        <f aca="false">H60*B60</f>
        <v>0.12</v>
      </c>
      <c r="J60" s="0" t="s">
        <v>24</v>
      </c>
      <c r="K60" s="0" t="s">
        <v>349</v>
      </c>
      <c r="L60" s="1" t="s">
        <v>350</v>
      </c>
      <c r="M60" s="0" t="s">
        <v>38</v>
      </c>
    </row>
    <row r="61" customFormat="false" ht="12.8" hidden="false" customHeight="false" outlineLevel="0" collapsed="false">
      <c r="D61" s="16"/>
      <c r="E61" s="25"/>
    </row>
    <row r="62" s="19" customFormat="true" ht="12.8" hidden="false" customHeight="false" outlineLevel="0" collapsed="false">
      <c r="A62" s="19" t="s">
        <v>351</v>
      </c>
      <c r="B62" s="19" t="n">
        <v>1</v>
      </c>
      <c r="C62" s="20" t="s">
        <v>307</v>
      </c>
      <c r="D62" s="19" t="s">
        <v>352</v>
      </c>
      <c r="E62" s="19" t="s">
        <v>353</v>
      </c>
      <c r="H62" s="21" t="n">
        <v>1.3</v>
      </c>
      <c r="I62" s="22" t="n">
        <f aca="false">H62*B62</f>
        <v>1.3</v>
      </c>
      <c r="K62" s="19" t="s">
        <v>354</v>
      </c>
      <c r="AMG62" s="0"/>
      <c r="AMH62" s="0"/>
      <c r="AMI62" s="0"/>
      <c r="AMJ62" s="0"/>
    </row>
    <row r="63" s="23" customFormat="true" ht="12.8" hidden="false" customHeight="false" outlineLevel="0" collapsed="false">
      <c r="A63" s="19" t="s">
        <v>355</v>
      </c>
      <c r="B63" s="19" t="n">
        <v>1</v>
      </c>
      <c r="C63" s="20" t="s">
        <v>307</v>
      </c>
      <c r="D63" s="19" t="s">
        <v>356</v>
      </c>
      <c r="E63" s="19" t="s">
        <v>357</v>
      </c>
      <c r="F63" s="19"/>
      <c r="G63" s="19"/>
      <c r="H63" s="21" t="n">
        <v>3.1</v>
      </c>
      <c r="I63" s="22" t="n">
        <f aca="false">H63*B63</f>
        <v>3.1</v>
      </c>
      <c r="J63" s="19" t="s">
        <v>24</v>
      </c>
      <c r="K63" s="19" t="s">
        <v>358</v>
      </c>
      <c r="L63" s="19"/>
      <c r="M63" s="19" t="s">
        <v>18</v>
      </c>
      <c r="R63" s="19"/>
      <c r="AMG63" s="0"/>
      <c r="AMH63" s="0"/>
      <c r="AMI63" s="0"/>
      <c r="AMJ63" s="0"/>
    </row>
    <row r="64" s="19" customFormat="true" ht="12.8" hidden="false" customHeight="false" outlineLevel="0" collapsed="false">
      <c r="A64" s="19" t="s">
        <v>359</v>
      </c>
      <c r="B64" s="19" t="n">
        <v>1</v>
      </c>
      <c r="C64" s="20" t="s">
        <v>307</v>
      </c>
      <c r="H64" s="21" t="n">
        <v>1</v>
      </c>
      <c r="I64" s="22" t="n">
        <f aca="false">H64*B64</f>
        <v>1</v>
      </c>
      <c r="AMG64" s="0"/>
      <c r="AMH64" s="0"/>
      <c r="AMI64" s="0"/>
      <c r="AMJ64" s="0"/>
    </row>
    <row r="65" s="19" customFormat="true" ht="12.8" hidden="false" customHeight="false" outlineLevel="0" collapsed="false">
      <c r="A65" s="23" t="s">
        <v>360</v>
      </c>
      <c r="B65" s="19" t="n">
        <v>1</v>
      </c>
      <c r="C65" s="20" t="s">
        <v>307</v>
      </c>
      <c r="D65" s="23" t="s">
        <v>361</v>
      </c>
      <c r="E65" s="23"/>
      <c r="F65" s="23"/>
      <c r="G65" s="23"/>
      <c r="H65" s="21" t="n">
        <v>0.6</v>
      </c>
      <c r="I65" s="22" t="n">
        <f aca="false">H65*B65</f>
        <v>0.6</v>
      </c>
      <c r="J65" s="23"/>
      <c r="K65" s="23" t="s">
        <v>362</v>
      </c>
      <c r="M65" s="23"/>
      <c r="AMG65" s="0"/>
      <c r="AMH65" s="0"/>
      <c r="AMI65" s="0"/>
      <c r="AMJ65" s="0"/>
    </row>
    <row r="66" customFormat="false" ht="12.8" hidden="false" customHeight="false" outlineLevel="0" collapsed="false">
      <c r="A66" s="0" t="s">
        <v>363</v>
      </c>
      <c r="B66" s="0" t="n">
        <v>1</v>
      </c>
      <c r="I66" s="3" t="n">
        <f aca="false">H66*B66</f>
        <v>0</v>
      </c>
    </row>
    <row r="67" customFormat="false" ht="12.8" hidden="false" customHeight="false" outlineLevel="0" collapsed="false">
      <c r="A67" s="16" t="s">
        <v>364</v>
      </c>
      <c r="B67" s="0" t="n">
        <v>1</v>
      </c>
      <c r="I67" s="3" t="n">
        <f aca="false">H67*B67</f>
        <v>0</v>
      </c>
    </row>
    <row r="70" customFormat="false" ht="12.8" hidden="false" customHeight="false" outlineLevel="0" collapsed="false">
      <c r="H70" s="26" t="s">
        <v>365</v>
      </c>
      <c r="I70" s="27" t="n">
        <f aca="false">SUM(I1:I69)</f>
        <v>28.027548</v>
      </c>
    </row>
    <row r="71" customFormat="false" ht="12.8" hidden="false" customHeight="false" outlineLevel="0" collapsed="false">
      <c r="P71" s="16"/>
    </row>
    <row r="72" customFormat="false" ht="12.8" hidden="false" customHeight="false" outlineLevel="0" collapsed="false">
      <c r="A72" s="0" t="s">
        <v>366</v>
      </c>
      <c r="B72" s="0" t="n">
        <f aca="false">SUM(B2:B71)</f>
        <v>176</v>
      </c>
      <c r="P72" s="16"/>
    </row>
    <row r="73" customFormat="false" ht="12.8" hidden="false" customHeight="false" outlineLevel="0" collapsed="false">
      <c r="J73" s="0" t="s">
        <v>109</v>
      </c>
      <c r="K73" s="0" t="s">
        <v>367</v>
      </c>
    </row>
    <row r="74" customFormat="false" ht="12.8" hidden="false" customHeight="false" outlineLevel="0" collapsed="false">
      <c r="J74" s="0" t="s">
        <v>24</v>
      </c>
      <c r="K74" s="0" t="s">
        <v>368</v>
      </c>
    </row>
    <row r="75" customFormat="false" ht="12.8" hidden="false" customHeight="false" outlineLevel="0" collapsed="false">
      <c r="J75" s="0" t="s">
        <v>187</v>
      </c>
      <c r="K75" s="0" t="s">
        <v>369</v>
      </c>
    </row>
    <row r="81" customFormat="false" ht="12.8" hidden="false" customHeight="false" outlineLevel="0" collapsed="false">
      <c r="G81" s="28"/>
      <c r="J81" s="25"/>
      <c r="K81" s="16"/>
    </row>
    <row r="82" customFormat="false" ht="12.8" hidden="false" customHeight="false" outlineLevel="0" collapsed="false">
      <c r="G82" s="28"/>
      <c r="K82" s="16"/>
    </row>
    <row r="84" customFormat="false" ht="12.8" hidden="false" customHeight="false" outlineLevel="0" collapsed="false">
      <c r="F84" s="25"/>
      <c r="G84" s="28"/>
      <c r="J84" s="25"/>
      <c r="K84" s="16"/>
    </row>
    <row r="86" customFormat="false" ht="12.8" hidden="false" customHeight="false" outlineLevel="0" collapsed="false">
      <c r="G86" s="28"/>
    </row>
    <row r="87" customFormat="false" ht="12.8" hidden="false" customHeight="false" outlineLevel="0" collapsed="false">
      <c r="F87" s="25"/>
      <c r="G87" s="28"/>
      <c r="J87" s="25"/>
    </row>
    <row r="88" customFormat="false" ht="12.8" hidden="false" customHeight="false" outlineLevel="0" collapsed="false">
      <c r="G88" s="28"/>
      <c r="J88" s="25"/>
    </row>
    <row r="89" customFormat="false" ht="12.8" hidden="false" customHeight="false" outlineLevel="0" collapsed="false">
      <c r="G89" s="28"/>
      <c r="J89" s="25"/>
      <c r="K89" s="16"/>
    </row>
    <row r="90" customFormat="false" ht="12.8" hidden="false" customHeight="false" outlineLevel="0" collapsed="false">
      <c r="G90" s="28"/>
      <c r="J90" s="25"/>
      <c r="K90" s="16"/>
    </row>
    <row r="91" customFormat="false" ht="12.8" hidden="false" customHeight="false" outlineLevel="0" collapsed="false">
      <c r="G91" s="28"/>
      <c r="J91" s="25"/>
      <c r="K91" s="16"/>
    </row>
    <row r="92" customFormat="false" ht="12.8" hidden="false" customHeight="false" outlineLevel="0" collapsed="false">
      <c r="G92" s="28"/>
      <c r="J92" s="25"/>
      <c r="K92" s="16"/>
    </row>
    <row r="93" customFormat="false" ht="12.8" hidden="false" customHeight="false" outlineLevel="0" collapsed="false">
      <c r="G93" s="28"/>
      <c r="J93" s="25"/>
      <c r="K93" s="16"/>
    </row>
    <row r="94" customFormat="false" ht="12.8" hidden="false" customHeight="false" outlineLevel="0" collapsed="false">
      <c r="G94" s="28"/>
    </row>
    <row r="95" customFormat="false" ht="12.8" hidden="false" customHeight="false" outlineLevel="0" collapsed="false">
      <c r="G95" s="28"/>
      <c r="J95" s="25"/>
      <c r="K95" s="16"/>
    </row>
    <row r="96" customFormat="false" ht="12.8" hidden="false" customHeight="false" outlineLevel="0" collapsed="false">
      <c r="C96" s="25"/>
      <c r="G96" s="28"/>
      <c r="J96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801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2019-12-04T03:06:00Z</dcterms:modified>
  <cp:revision>33</cp:revision>
  <dc:subject/>
  <dc:title/>
</cp:coreProperties>
</file>