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ina.xu\Desktop\"/>
    </mc:Choice>
  </mc:AlternateContent>
  <bookViews>
    <workbookView xWindow="0" yWindow="0" windowWidth="16380" windowHeight="8190" tabRatio="500"/>
  </bookViews>
  <sheets>
    <sheet name="tr20" sheetId="1" r:id="rId1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74" i="1" l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74" i="1" l="1"/>
</calcChain>
</file>

<file path=xl/sharedStrings.xml><?xml version="1.0" encoding="utf-8"?>
<sst xmlns="http://schemas.openxmlformats.org/spreadsheetml/2006/main" count="414" uniqueCount="311">
  <si>
    <t>Designator</t>
  </si>
  <si>
    <t>Qty</t>
  </si>
  <si>
    <t>Value</t>
  </si>
  <si>
    <t>Manufacturer</t>
  </si>
  <si>
    <t>Part number</t>
  </si>
  <si>
    <t>LCSC</t>
  </si>
  <si>
    <t>Digikey</t>
  </si>
  <si>
    <t>Price USD</t>
  </si>
  <si>
    <t>Line price</t>
  </si>
  <si>
    <t>Description</t>
  </si>
  <si>
    <t>Notes / TODO</t>
  </si>
  <si>
    <t>Footprint</t>
  </si>
  <si>
    <t>PCB Assembly</t>
  </si>
  <si>
    <t>Two side SMD placement, one THT part (J7)</t>
  </si>
  <si>
    <t>Placeholder guess</t>
  </si>
  <si>
    <t>PCB Fabrication</t>
  </si>
  <si>
    <t xml:space="preserve">4 layer, 1.6mm, 110x150mm, custom legend/resist colour? </t>
  </si>
  <si>
    <t>Earbuds</t>
  </si>
  <si>
    <t>USB-C cable</t>
  </si>
  <si>
    <t>Custom, 0.75m</t>
  </si>
  <si>
    <t>DISP1</t>
  </si>
  <si>
    <t>GDEH029A1</t>
  </si>
  <si>
    <t>Good Display</t>
  </si>
  <si>
    <t>N</t>
  </si>
  <si>
    <t xml:space="preserve">A1, </t>
  </si>
  <si>
    <t>ESP32-WROVER-I</t>
  </si>
  <si>
    <t>Espressif</t>
  </si>
  <si>
    <t>Sponsored part?</t>
  </si>
  <si>
    <t>Batt</t>
  </si>
  <si>
    <t>1500mAh</t>
  </si>
  <si>
    <t>Blue Taiyang</t>
  </si>
  <si>
    <t>C</t>
  </si>
  <si>
    <t>Check supply / substitute?</t>
  </si>
  <si>
    <t xml:space="preserve">U9, </t>
  </si>
  <si>
    <t>CC1200</t>
  </si>
  <si>
    <t>Texas Instuments</t>
  </si>
  <si>
    <t>Low-Power, High-Performance RF Transceiver, QFN-32</t>
  </si>
  <si>
    <t>Package_DFN_QFN:QFN-32-1EP_5x5mm_P0.5mm_EP3.45x3.45mm</t>
  </si>
  <si>
    <t>LRA1</t>
  </si>
  <si>
    <t xml:space="preserve">U10, </t>
  </si>
  <si>
    <t>DRV2605LDGS</t>
  </si>
  <si>
    <t>296-40032-1-ND</t>
  </si>
  <si>
    <t xml:space="preserve">U6, </t>
  </si>
  <si>
    <t>IQS550</t>
  </si>
  <si>
    <t>Azoteq</t>
  </si>
  <si>
    <t>IQS550-BL-QNR</t>
  </si>
  <si>
    <t>1790-1046-1-ND</t>
  </si>
  <si>
    <t>Package_DFN_QFN:QFN-48-1EP_7x7mm_P0.5mm_EP5.45x5.45mm</t>
  </si>
  <si>
    <t xml:space="preserve">U3, </t>
  </si>
  <si>
    <t>CP2102N-A01-GQFN24</t>
  </si>
  <si>
    <t>Si Labs</t>
  </si>
  <si>
    <t>336-4737-1-ND</t>
  </si>
  <si>
    <t>USB to UART master bridge, QFN-24</t>
  </si>
  <si>
    <t>Is QFN20 variant cheaper?</t>
  </si>
  <si>
    <t>Package_DFN_QFN:QFN-24-1EP_4x4mm_P0.5mm_EP2.6x2.6mm</t>
  </si>
  <si>
    <t xml:space="preserve">U4, </t>
  </si>
  <si>
    <t>PCA9555</t>
  </si>
  <si>
    <t>PCA9555PW</t>
  </si>
  <si>
    <t>568-3986-5-ND</t>
  </si>
  <si>
    <t>I2C IO Expander, with internal pull-ups</t>
  </si>
  <si>
    <t>Package_SO:TSSOP-24_4.4x7.8mm_P0.65mm</t>
  </si>
  <si>
    <t xml:space="preserve">U8, </t>
  </si>
  <si>
    <t>PCM5100A</t>
  </si>
  <si>
    <t>PCM5100APW</t>
  </si>
  <si>
    <t>C131154</t>
  </si>
  <si>
    <t>2VRMS DirectPath, 100dB Audio Stereo DAC with 32-bit, 384kHz PCM Interface, TSSOP-20</t>
  </si>
  <si>
    <t>Package_SO:TSSOP-20_4.4x6.5mm_P0.65mm</t>
  </si>
  <si>
    <t xml:space="preserve">D11, D12, D14, D15, D16, D13, </t>
  </si>
  <si>
    <t>WS2812B-3535</t>
  </si>
  <si>
    <t>C114583</t>
  </si>
  <si>
    <t>Y</t>
  </si>
  <si>
    <t>RGB LED with integrated controller</t>
  </si>
  <si>
    <t>Substitute SK6812?</t>
  </si>
  <si>
    <t>jeffmakes-footprints:LED_SK6812MINI_PLCC4_3.5x3.5mm_P1.75mm_no_silk</t>
  </si>
  <si>
    <t xml:space="preserve">D3, D10, D9, D8,  </t>
  </si>
  <si>
    <t xml:space="preserve">SS13FL </t>
  </si>
  <si>
    <t>On Semi</t>
  </si>
  <si>
    <t>Schottky 30V 1A</t>
  </si>
  <si>
    <t>Diode_SMD:D_SOD-123F</t>
  </si>
  <si>
    <t xml:space="preserve">U1, </t>
  </si>
  <si>
    <t>MCP73831T-2ACI_OT</t>
  </si>
  <si>
    <t>Microchip Semi</t>
  </si>
  <si>
    <t>MCP73831T-3ACI/OT</t>
  </si>
  <si>
    <t>C14879</t>
  </si>
  <si>
    <t>MCP73831T-3ACI/OTCT-ND</t>
  </si>
  <si>
    <t>IC CONTROLLR LI-ION 4.2V SOT23-5</t>
  </si>
  <si>
    <t>Consider Chinese equivalent</t>
  </si>
  <si>
    <t>digikey-footprints:SOT-753</t>
  </si>
  <si>
    <t xml:space="preserve">S6, </t>
  </si>
  <si>
    <t>K1-5202UA-03</t>
  </si>
  <si>
    <t>Korean Hroparts</t>
  </si>
  <si>
    <t>5-position tactile switch</t>
  </si>
  <si>
    <t>Zhejiang Jianfu cheaper?</t>
  </si>
  <si>
    <t>jeffmakes-footprints:SW_JS1400BFQ-arrows</t>
  </si>
  <si>
    <t xml:space="preserve">Y2, </t>
  </si>
  <si>
    <t>40MHz</t>
  </si>
  <si>
    <t>Seiko Epson</t>
  </si>
  <si>
    <t>C255943</t>
  </si>
  <si>
    <t>40Mhz, 10ppm, 10ppm, 7pF, 40ohm</t>
  </si>
  <si>
    <t>Crystal:Crystal_SMD_3225-4Pin_3.2x2.5mm</t>
  </si>
  <si>
    <t xml:space="preserve">Q6, </t>
  </si>
  <si>
    <t>SSM3K376R</t>
  </si>
  <si>
    <t>Toshiba</t>
  </si>
  <si>
    <t xml:space="preserve">MOSFET N-CH 30V 56mOhm @ 2A, 4.5V </t>
  </si>
  <si>
    <t>Package_TO_SOT_SMD:SOT-23</t>
  </si>
  <si>
    <t xml:space="preserve">J1, </t>
  </si>
  <si>
    <t>JST</t>
  </si>
  <si>
    <t>Battery connector</t>
  </si>
  <si>
    <t>Connector_JST:JST_PH_S2B-PH-SM4-TB_1x02-1MP_P2.00mm_Horizontal</t>
  </si>
  <si>
    <t xml:space="preserve">U5, </t>
  </si>
  <si>
    <t xml:space="preserve">Y1, </t>
  </si>
  <si>
    <t>32.768kHz</t>
  </si>
  <si>
    <t>Q13FC1350000200</t>
  </si>
  <si>
    <t>C48615</t>
  </si>
  <si>
    <t>Crystal:Crystal_SMD_3215-2Pin_3.2x1.5mm</t>
  </si>
  <si>
    <t xml:space="preserve">L3, L6, L8, L9, </t>
  </si>
  <si>
    <t>12nH</t>
  </si>
  <si>
    <t>Murata</t>
  </si>
  <si>
    <t>LQW15AN12NJ00D</t>
  </si>
  <si>
    <t>Inductor</t>
  </si>
  <si>
    <t>Inductor_SMD:L_0402_1005Metric</t>
  </si>
  <si>
    <t xml:space="preserve">U2, </t>
  </si>
  <si>
    <t>AP2114H-3_3TRG1</t>
  </si>
  <si>
    <t>Diodes Inc.</t>
  </si>
  <si>
    <t>AP2114H</t>
  </si>
  <si>
    <t>C150716</t>
  </si>
  <si>
    <t>IC REG LINEAR 3.3V 1A SOT223</t>
  </si>
  <si>
    <t>digikey-footprints:SOT-223</t>
  </si>
  <si>
    <t xml:space="preserve">J10, </t>
  </si>
  <si>
    <t>PJ-320D</t>
  </si>
  <si>
    <t>C95562</t>
  </si>
  <si>
    <t>Audio Jack, 3.5mm SMD</t>
  </si>
  <si>
    <t>Connector_Audio:Jack_3.5mm_PJ320D_Horizontal</t>
  </si>
  <si>
    <t xml:space="preserve">L1, </t>
  </si>
  <si>
    <t>10uH 1A</t>
  </si>
  <si>
    <t>SXN</t>
  </si>
  <si>
    <t>C135285</t>
  </si>
  <si>
    <t>10uH, 1A, 5x5x2mm</t>
  </si>
  <si>
    <t>Inductor_SMD:L_Taiyo-Yuden_MD-5050</t>
  </si>
  <si>
    <t xml:space="preserve">S2, S1, S4, S5, S7, </t>
  </si>
  <si>
    <t>SWITCH TACTILE 6x6 SMD</t>
  </si>
  <si>
    <t xml:space="preserve">S3, </t>
  </si>
  <si>
    <t>C128955</t>
  </si>
  <si>
    <t>SWITCH SLIDE SMD</t>
  </si>
  <si>
    <t xml:space="preserve">J7, </t>
  </si>
  <si>
    <t>Connfly</t>
  </si>
  <si>
    <t>C92273</t>
  </si>
  <si>
    <t>2x2 2.54mm pitch female pin socket</t>
  </si>
  <si>
    <t xml:space="preserve">L2, </t>
  </si>
  <si>
    <t>10nH</t>
  </si>
  <si>
    <t>LQW15AN10NJ00D</t>
  </si>
  <si>
    <t xml:space="preserve">L4, </t>
  </si>
  <si>
    <t>15nH</t>
  </si>
  <si>
    <t xml:space="preserve">L5, </t>
  </si>
  <si>
    <t>7.5nH</t>
  </si>
  <si>
    <t>LQW15AN7N5G00D</t>
  </si>
  <si>
    <t xml:space="preserve">L7, </t>
  </si>
  <si>
    <t>18nH</t>
  </si>
  <si>
    <t>LQW15AN18NJ00D</t>
  </si>
  <si>
    <t xml:space="preserve">Q1, Q2, Q3, Q7, </t>
  </si>
  <si>
    <t>MMBT3904-TP</t>
  </si>
  <si>
    <t>generic</t>
  </si>
  <si>
    <t xml:space="preserve">C181119 </t>
  </si>
  <si>
    <t>TRANS NPN 40V 0.2A SOT23</t>
  </si>
  <si>
    <t>digikey-footprints:SOT-23-3</t>
  </si>
  <si>
    <t xml:space="preserve">J2, </t>
  </si>
  <si>
    <t>USB-C-12</t>
  </si>
  <si>
    <t>USB-C connector, 12 pin</t>
  </si>
  <si>
    <t xml:space="preserve">Q4, Q5, </t>
  </si>
  <si>
    <t>DMG2305UX-13</t>
  </si>
  <si>
    <t>MOSFET P-CH 20V 4.2A SOT23</t>
  </si>
  <si>
    <t xml:space="preserve">C4, C12, </t>
  </si>
  <si>
    <t>Capacitor_SMD:C_0603_1608Metric</t>
  </si>
  <si>
    <t xml:space="preserve">C5, C3, C11, C25, C27, C28, C29, C30, C26, C34, C31, C42, C41, </t>
  </si>
  <si>
    <t>100nF</t>
  </si>
  <si>
    <t xml:space="preserve">C13, C14, </t>
  </si>
  <si>
    <t>4.7uF 50V</t>
  </si>
  <si>
    <t>50V Critical</t>
  </si>
  <si>
    <t>Capacitor_SMD:C_0805_2012Metric</t>
  </si>
  <si>
    <t xml:space="preserve">C7, C9, C6, C8, C10, C33, C36, C44, C43, C40, C39, C74, C73, C16, C17, C18, C19, C20, C21, C22, C23, C24, C15, </t>
  </si>
  <si>
    <t>1uF 50V</t>
  </si>
  <si>
    <t>X5R, 1uF, 50V, -10%/+10%</t>
  </si>
  <si>
    <t xml:space="preserve">C47, </t>
  </si>
  <si>
    <t>1.5nF</t>
  </si>
  <si>
    <t>Critical</t>
  </si>
  <si>
    <t>Capacitor_SMD:C_0402_1005Metric</t>
  </si>
  <si>
    <t xml:space="preserve">C32, C35, C49, </t>
  </si>
  <si>
    <t>100pF</t>
  </si>
  <si>
    <t>C0G/NP0, 100pF, 50V, -5%/+5%</t>
  </si>
  <si>
    <t xml:space="preserve">C50, </t>
  </si>
  <si>
    <t>33pF</t>
  </si>
  <si>
    <t>C0G/NP0, 33pF, 50V, -5%/+5%</t>
  </si>
  <si>
    <t xml:space="preserve">C51, C53, C56, C58, C62, C65, C67, C69, C71, C59, C63, </t>
  </si>
  <si>
    <t>47nF</t>
  </si>
  <si>
    <t>X5R, 47nF, 25V, -10%/+10%</t>
  </si>
  <si>
    <t xml:space="preserve">C1, C2, C52, C45, C46, </t>
  </si>
  <si>
    <t>15pF</t>
  </si>
  <si>
    <t>C0G/NP0, 15pF, 50V, -5%/+5%</t>
  </si>
  <si>
    <t xml:space="preserve">C54, C60, </t>
  </si>
  <si>
    <t>3.3pF</t>
  </si>
  <si>
    <t>C0G/NP0, 3.3pF, 50V, -0.25pF/+0.25pF</t>
  </si>
  <si>
    <t xml:space="preserve">C55, C72, </t>
  </si>
  <si>
    <t>1pF</t>
  </si>
  <si>
    <t>C0G/NP0, 1pF, 50V, -0.1pF/+0.1pF</t>
  </si>
  <si>
    <t xml:space="preserve">C57, </t>
  </si>
  <si>
    <t>2.2pF</t>
  </si>
  <si>
    <t>C0G/NP0, 2.2pF, 50V, -0.25pF/+0.25pF</t>
  </si>
  <si>
    <t xml:space="preserve">C61, </t>
  </si>
  <si>
    <t>3pF</t>
  </si>
  <si>
    <t>C0G/NP0, 3pF, 50V, -0.25pF/+0.25pF</t>
  </si>
  <si>
    <t xml:space="preserve">C64, C70, </t>
  </si>
  <si>
    <t>DNP</t>
  </si>
  <si>
    <t xml:space="preserve">C66, C48, </t>
  </si>
  <si>
    <t>10nF</t>
  </si>
  <si>
    <t>X7R, 10nF, 25V, -10%/+10%</t>
  </si>
  <si>
    <t xml:space="preserve">C68, </t>
  </si>
  <si>
    <t>220nF</t>
  </si>
  <si>
    <t>X5R, 220nF, 10V, -15%/+15%</t>
  </si>
  <si>
    <t xml:space="preserve">D1, </t>
  </si>
  <si>
    <t>LTST-C150KGKT</t>
  </si>
  <si>
    <t>LED GREEN CLEAR 1206 SMD</t>
  </si>
  <si>
    <t>digikey-footprints:1206</t>
  </si>
  <si>
    <t xml:space="preserve">D2, </t>
  </si>
  <si>
    <t>LED YELLOW CLEAR 1206 SMD</t>
  </si>
  <si>
    <t xml:space="preserve">D4, </t>
  </si>
  <si>
    <t xml:space="preserve">D5, D6, D7, D17, D18, D19, D21, D20, </t>
  </si>
  <si>
    <t xml:space="preserve"> ESD5Z6.0T5G</t>
  </si>
  <si>
    <t>Bidirectional transient-voltage-suppression diode</t>
  </si>
  <si>
    <t>jeffmakes-footprints:SOD-523-numbered-pads</t>
  </si>
  <si>
    <t xml:space="preserve">J3, </t>
  </si>
  <si>
    <t>Jing</t>
  </si>
  <si>
    <t>C46400</t>
  </si>
  <si>
    <t>USB-A connector SMD</t>
  </si>
  <si>
    <t>Low stock at LCSC</t>
  </si>
  <si>
    <t>jeffmakes-footprints:jing-lcsc-C46400</t>
  </si>
  <si>
    <t xml:space="preserve">J4, </t>
  </si>
  <si>
    <t>SOFNG</t>
  </si>
  <si>
    <t>MicroSD connector, ejector</t>
  </si>
  <si>
    <t xml:space="preserve">J6, </t>
  </si>
  <si>
    <t xml:space="preserve">J8, </t>
  </si>
  <si>
    <t>SMA coax connector</t>
  </si>
  <si>
    <t>digikey-footprints:RF_SMA_Receptical_Vertical_CONSMA001-SMD-G</t>
  </si>
  <si>
    <t xml:space="preserve">J9, </t>
  </si>
  <si>
    <t>Conn_01x02</t>
  </si>
  <si>
    <t>TODO: connector to mate with LRA</t>
  </si>
  <si>
    <t xml:space="preserve">R4, R5, R9, R10, R8, R13, R17, R35, R34, </t>
  </si>
  <si>
    <t>1k</t>
  </si>
  <si>
    <t>+/- 10%</t>
  </si>
  <si>
    <t>Resistor_SMD:R_0603_1608Metric</t>
  </si>
  <si>
    <t xml:space="preserve">R7, R1, R2, R3, R6, R11, R12, R14, R15, R16, R19, R30, R29, R28, R31, R32, R37, </t>
  </si>
  <si>
    <t>10k</t>
  </si>
  <si>
    <t xml:space="preserve">R33, </t>
  </si>
  <si>
    <t>3R</t>
  </si>
  <si>
    <t>+/- 5%</t>
  </si>
  <si>
    <t xml:space="preserve">R36, </t>
  </si>
  <si>
    <t>56k</t>
  </si>
  <si>
    <t>+/- 1%</t>
  </si>
  <si>
    <t>Resistor_SMD:R_0402_1005Metric</t>
  </si>
  <si>
    <t xml:space="preserve">R38, </t>
  </si>
  <si>
    <t>10R</t>
  </si>
  <si>
    <t xml:space="preserve">R39, </t>
  </si>
  <si>
    <t xml:space="preserve">R40, </t>
  </si>
  <si>
    <t>0R</t>
  </si>
  <si>
    <t>Total parts</t>
  </si>
  <si>
    <t>Total USD</t>
  </si>
  <si>
    <t>Do not substitute</t>
  </si>
  <si>
    <t>UJ2-AH-1-SMT</t>
    <phoneticPr fontId="15" type="noConversion"/>
  </si>
  <si>
    <t>TF-15x15</t>
    <phoneticPr fontId="15" type="noConversion"/>
  </si>
  <si>
    <t>MMBT3904</t>
    <phoneticPr fontId="15" type="noConversion"/>
  </si>
  <si>
    <t>Linear Resonant Actuator</t>
    <phoneticPr fontId="15" type="noConversion"/>
  </si>
  <si>
    <t>Substitute</t>
    <phoneticPr fontId="15" type="noConversion"/>
  </si>
  <si>
    <t>LTST-C150KSKT</t>
    <phoneticPr fontId="15" type="noConversion"/>
  </si>
  <si>
    <t>SMNR5020-100MT</t>
    <phoneticPr fontId="15" type="noConversion"/>
  </si>
  <si>
    <t>jeffmakes-footprints:ESP32-WROVER-I</t>
    <phoneticPr fontId="15" type="noConversion"/>
  </si>
  <si>
    <t>S2B-PH-SM4-TB</t>
    <phoneticPr fontId="15" type="noConversion"/>
  </si>
  <si>
    <t>LP375080</t>
    <phoneticPr fontId="15" type="noConversion"/>
  </si>
  <si>
    <t>C145899</t>
    <phoneticPr fontId="15" type="noConversion"/>
  </si>
  <si>
    <t>PJ-320D</t>
    <phoneticPr fontId="15" type="noConversion"/>
  </si>
  <si>
    <t>jeffmakes-footprints:PinSocket_2x02_P2.54mm_Vertical_mirror_numbering</t>
    <phoneticPr fontId="15" type="noConversion"/>
  </si>
  <si>
    <t>8.02A0.024200</t>
    <phoneticPr fontId="15" type="noConversion"/>
  </si>
  <si>
    <t>DS1023-2*2SF11</t>
    <phoneticPr fontId="15" type="noConversion"/>
  </si>
  <si>
    <t>C111196</t>
    <phoneticPr fontId="15" type="noConversion"/>
  </si>
  <si>
    <t>32.768kHz, 7pF</t>
    <phoneticPr fontId="15" type="noConversion"/>
  </si>
  <si>
    <t>C283540</t>
    <phoneticPr fontId="15" type="noConversion"/>
  </si>
  <si>
    <t>jeffmakes-footprints:jing-usb-c-lcsc-C167321</t>
    <phoneticPr fontId="15" type="noConversion"/>
  </si>
  <si>
    <t>LTST-C150KFKT</t>
    <phoneticPr fontId="15" type="noConversion"/>
  </si>
  <si>
    <t>TYPE-C-31-M-17</t>
    <phoneticPr fontId="15" type="noConversion"/>
  </si>
  <si>
    <t>X1E000021017700</t>
    <phoneticPr fontId="15" type="noConversion"/>
  </si>
  <si>
    <t>Yellow actuator desired</t>
    <phoneticPr fontId="15" type="noConversion"/>
  </si>
  <si>
    <r>
      <t xml:space="preserve">digikey-footprints:Switch_Tactile_SMD_6x6mm_PTS645  </t>
    </r>
    <r>
      <rPr>
        <sz val="10"/>
        <color rgb="FFFF0000"/>
        <rFont val="Arial"/>
        <family val="2"/>
      </rPr>
      <t>6*6*4.3 black</t>
    </r>
    <phoneticPr fontId="15" type="noConversion"/>
  </si>
  <si>
    <t>SSM3K376R</t>
    <phoneticPr fontId="15" type="noConversion"/>
  </si>
  <si>
    <t>jeffmakes-footprints:GDEH029A1</t>
    <phoneticPr fontId="15" type="noConversion"/>
  </si>
  <si>
    <t>Dianwei</t>
    <phoneticPr fontId="15" type="noConversion"/>
  </si>
  <si>
    <t>jeffmakes-footprints:microSD_HC_Sofng_TF-15</t>
    <phoneticPr fontId="15" type="noConversion"/>
  </si>
  <si>
    <t>Check before substituting</t>
    <phoneticPr fontId="15" type="noConversion"/>
  </si>
  <si>
    <t>Substitution desired</t>
    <phoneticPr fontId="15" type="noConversion"/>
  </si>
  <si>
    <t>jeffmakes-footprints:SW_JS102011SAQN</t>
    <phoneticPr fontId="15" type="noConversion"/>
  </si>
  <si>
    <t>K3-1296S-E1</t>
    <phoneticPr fontId="15" type="noConversion"/>
  </si>
  <si>
    <t>GDEH029A1</t>
    <phoneticPr fontId="15" type="noConversion"/>
  </si>
  <si>
    <t>Negotiate price?</t>
    <phoneticPr fontId="15" type="noConversion"/>
  </si>
  <si>
    <t>Find a supplier, decide mounting and connector</t>
    <phoneticPr fontId="15" type="noConversion"/>
  </si>
  <si>
    <t>8.02a0.024200</t>
    <phoneticPr fontId="15" type="noConversion"/>
  </si>
  <si>
    <t>Display connector – FFC, 24 pos, 0.5mm pitch</t>
    <phoneticPr fontId="15" type="noConversion"/>
  </si>
  <si>
    <t>LQW15AN15NJ00D</t>
    <phoneticPr fontId="15" type="noConversion"/>
  </si>
  <si>
    <t>C144153</t>
    <phoneticPr fontId="15" type="noConversion"/>
  </si>
  <si>
    <r>
      <t xml:space="preserve">U2J, 1.5nF, 10V, -5%/+5%  </t>
    </r>
    <r>
      <rPr>
        <sz val="10"/>
        <color rgb="FFFF0000"/>
        <rFont val="Arial"/>
        <family val="2"/>
      </rPr>
      <t>X7R</t>
    </r>
    <r>
      <rPr>
        <sz val="10"/>
        <color rgb="FFFF0000"/>
        <rFont val="宋体"/>
        <family val="3"/>
        <charset val="134"/>
      </rPr>
      <t>（no U2J）</t>
    </r>
    <phoneticPr fontId="15" type="noConversion"/>
  </si>
  <si>
    <t>Package_SO:VSSOP-10_3x3mm_P0.5mm</t>
    <phoneticPr fontId="15" type="noConversion"/>
  </si>
  <si>
    <r>
      <t xml:space="preserve">WS2812B-Mini / </t>
    </r>
    <r>
      <rPr>
        <sz val="10"/>
        <color rgb="FFFF0000"/>
        <rFont val="Arial"/>
        <family val="2"/>
      </rPr>
      <t>SK6812</t>
    </r>
    <phoneticPr fontId="15" type="noConversion"/>
  </si>
  <si>
    <r>
      <t xml:space="preserve">22uF  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10V</t>
    </r>
    <r>
      <rPr>
        <sz val="10"/>
        <color rgb="FFFF0000"/>
        <rFont val="宋体"/>
        <family val="3"/>
        <charset val="134"/>
      </rPr>
      <t>）</t>
    </r>
    <phoneticPr fontId="15" type="noConversion"/>
  </si>
  <si>
    <r>
      <t>Mark</t>
    </r>
    <r>
      <rPr>
        <b/>
        <sz val="11"/>
        <color rgb="FFFF0000"/>
        <rFont val="宋体"/>
        <family val="3"/>
        <charset val="134"/>
      </rPr>
      <t>：Green  FPC0.5-XP</t>
    </r>
    <phoneticPr fontId="15" type="noConversion"/>
  </si>
  <si>
    <t>FPC0.5-XP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</si>
</sst>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20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b/>
      <sz val="11"/>
      <color rgb="FFFF0000"/>
      <name val="Arial"/>
      <family val="2"/>
    </font>
    <font>
      <b/>
      <sz val="11"/>
      <color rgb="FFFF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29">
    <xf numFmtId="0" fontId="0" fillId="0" borderId="0" xfId="0"/>
    <xf numFmtId="176" fontId="0" fillId="0" borderId="0" xfId="0" applyNumberFormat="1"/>
    <xf numFmtId="2" fontId="0" fillId="0" borderId="0" xfId="0" applyNumberFormat="1"/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/>
    <xf numFmtId="176" fontId="13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10" fontId="0" fillId="0" borderId="0" xfId="0" applyNumberFormat="1" applyFont="1"/>
    <xf numFmtId="176" fontId="13" fillId="0" borderId="0" xfId="0" applyNumberFormat="1" applyFont="1"/>
    <xf numFmtId="2" fontId="13" fillId="0" borderId="0" xfId="0" applyNumberFormat="1" applyFont="1"/>
    <xf numFmtId="0" fontId="16" fillId="0" borderId="0" xfId="0" applyFont="1"/>
    <xf numFmtId="0" fontId="0" fillId="9" borderId="0" xfId="0" applyFill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76" fontId="0" fillId="9" borderId="0" xfId="0" applyNumberFormat="1" applyFill="1"/>
    <xf numFmtId="2" fontId="0" fillId="9" borderId="0" xfId="0" applyNumberFormat="1" applyFill="1"/>
    <xf numFmtId="0" fontId="0" fillId="10" borderId="0" xfId="0" applyFill="1"/>
    <xf numFmtId="0" fontId="0" fillId="10" borderId="0" xfId="0" applyFill="1" applyAlignment="1">
      <alignment horizontal="center"/>
    </xf>
    <xf numFmtId="176" fontId="0" fillId="10" borderId="0" xfId="0" applyNumberFormat="1" applyFill="1"/>
    <xf numFmtId="2" fontId="0" fillId="10" borderId="0" xfId="0" applyNumberFormat="1" applyFill="1"/>
    <xf numFmtId="0" fontId="16" fillId="0" borderId="0" xfId="0" applyFont="1" applyAlignment="1">
      <alignment horizontal="center"/>
    </xf>
    <xf numFmtId="0" fontId="18" fillId="0" borderId="0" xfId="0" applyFont="1"/>
    <xf numFmtId="0" fontId="16" fillId="10" borderId="0" xfId="0" applyFont="1" applyFill="1"/>
  </cellXfs>
  <cellStyles count="18">
    <cellStyle name="Accent" xfId="14"/>
    <cellStyle name="Accent 1" xfId="15"/>
    <cellStyle name="Accent 2" xfId="16"/>
    <cellStyle name="Accent 3" xfId="17"/>
    <cellStyle name="Bad" xfId="11"/>
    <cellStyle name="Error" xfId="13"/>
    <cellStyle name="Footnote" xfId="6"/>
    <cellStyle name="Good" xfId="9"/>
    <cellStyle name="Heading" xfId="1"/>
    <cellStyle name="Heading 1" xfId="2"/>
    <cellStyle name="Heading 2" xfId="3"/>
    <cellStyle name="Hyperlink" xfId="7"/>
    <cellStyle name="Neutral" xfId="10"/>
    <cellStyle name="Note" xfId="5"/>
    <cellStyle name="Status" xfId="8"/>
    <cellStyle name="Text" xfId="4"/>
    <cellStyle name="Warning" xfId="12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156882</xdr:colOff>
      <xdr:row>79</xdr:row>
      <xdr:rowOff>22412</xdr:rowOff>
    </xdr:from>
    <xdr:to>
      <xdr:col>9</xdr:col>
      <xdr:colOff>578784</xdr:colOff>
      <xdr:row>118</xdr:row>
      <xdr:rowOff>80683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41" y="12886765"/>
          <a:ext cx="7134225" cy="621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zoomScale="85" zoomScaleNormal="85" workbookViewId="0">
      <selection activeCell="L20" sqref="L20"/>
    </sheetView>
  </sheetViews>
  <sheetFormatPr defaultRowHeight="12.75" x14ac:dyDescent="0.2"/>
  <cols>
    <col min="1" max="1" width="19.28515625" customWidth="1"/>
    <col min="2" max="2" width="5.140625" style="17" customWidth="1"/>
    <col min="3" max="3" width="17.5703125" customWidth="1"/>
    <col min="4" max="4" width="14.85546875" customWidth="1"/>
    <col min="5" max="5" width="23" customWidth="1"/>
    <col min="6" max="6" width="8.7109375" customWidth="1"/>
    <col min="7" max="7" width="15.140625" customWidth="1"/>
    <col min="8" max="8" width="11.28515625" style="1" customWidth="1"/>
    <col min="9" max="9" width="10.140625" style="2" customWidth="1"/>
    <col min="10" max="10" width="10.5703125" customWidth="1"/>
    <col min="11" max="11" width="40.5703125" customWidth="1"/>
    <col min="12" max="12" width="29.7109375" customWidth="1"/>
    <col min="13" max="13" width="61.7109375" customWidth="1"/>
    <col min="14" max="1022" width="11.5703125"/>
  </cols>
  <sheetData>
    <row r="1" spans="1:13" x14ac:dyDescent="0.2">
      <c r="A1" s="3" t="s">
        <v>0</v>
      </c>
      <c r="B1" s="16" t="s">
        <v>1</v>
      </c>
      <c r="C1" s="4" t="s">
        <v>2</v>
      </c>
      <c r="D1" s="3" t="s">
        <v>3</v>
      </c>
      <c r="E1" s="5" t="s">
        <v>4</v>
      </c>
      <c r="F1" s="4" t="s">
        <v>5</v>
      </c>
      <c r="G1" s="6" t="s">
        <v>6</v>
      </c>
      <c r="H1" s="7" t="s">
        <v>7</v>
      </c>
      <c r="I1" s="8" t="s">
        <v>8</v>
      </c>
      <c r="J1" s="4" t="s">
        <v>270</v>
      </c>
      <c r="K1" s="4" t="s">
        <v>9</v>
      </c>
      <c r="L1" s="4" t="s">
        <v>10</v>
      </c>
      <c r="M1" s="3" t="s">
        <v>11</v>
      </c>
    </row>
    <row r="2" spans="1:13" x14ac:dyDescent="0.2">
      <c r="A2" t="s">
        <v>12</v>
      </c>
      <c r="B2" s="17">
        <v>1</v>
      </c>
      <c r="H2" s="1">
        <v>15</v>
      </c>
      <c r="I2" s="2">
        <f t="shared" ref="I2:I33" si="0">H2*B2</f>
        <v>15</v>
      </c>
      <c r="K2" t="s">
        <v>13</v>
      </c>
      <c r="L2" t="s">
        <v>14</v>
      </c>
    </row>
    <row r="3" spans="1:13" s="9" customFormat="1" x14ac:dyDescent="0.2">
      <c r="A3" s="9" t="s">
        <v>15</v>
      </c>
      <c r="B3" s="18">
        <v>1</v>
      </c>
      <c r="H3" s="1">
        <v>5</v>
      </c>
      <c r="I3" s="2">
        <f t="shared" si="0"/>
        <v>5</v>
      </c>
      <c r="K3" s="9" t="s">
        <v>16</v>
      </c>
      <c r="L3" s="9" t="s">
        <v>14</v>
      </c>
    </row>
    <row r="4" spans="1:13" s="9" customFormat="1" x14ac:dyDescent="0.2">
      <c r="A4" s="9" t="s">
        <v>17</v>
      </c>
      <c r="B4" s="18">
        <v>1</v>
      </c>
      <c r="H4" s="1">
        <v>1</v>
      </c>
      <c r="I4" s="2">
        <f t="shared" si="0"/>
        <v>1</v>
      </c>
    </row>
    <row r="5" spans="1:13" s="9" customFormat="1" x14ac:dyDescent="0.2">
      <c r="A5" s="9" t="s">
        <v>18</v>
      </c>
      <c r="B5" s="18">
        <v>1</v>
      </c>
      <c r="H5" s="1">
        <v>0.6</v>
      </c>
      <c r="I5" s="2">
        <f t="shared" si="0"/>
        <v>0.6</v>
      </c>
      <c r="K5" s="9" t="s">
        <v>19</v>
      </c>
    </row>
    <row r="6" spans="1:13" x14ac:dyDescent="0.2">
      <c r="A6" t="s">
        <v>20</v>
      </c>
      <c r="B6" s="17">
        <v>1</v>
      </c>
      <c r="C6" t="s">
        <v>21</v>
      </c>
      <c r="D6" t="s">
        <v>22</v>
      </c>
      <c r="E6" t="s">
        <v>298</v>
      </c>
      <c r="H6" s="1">
        <v>6</v>
      </c>
      <c r="I6" s="2">
        <f t="shared" si="0"/>
        <v>6</v>
      </c>
      <c r="J6" t="s">
        <v>23</v>
      </c>
      <c r="L6" t="s">
        <v>299</v>
      </c>
    </row>
    <row r="7" spans="1:13" x14ac:dyDescent="0.2">
      <c r="A7" t="s">
        <v>24</v>
      </c>
      <c r="B7" s="17">
        <v>1</v>
      </c>
      <c r="C7" t="s">
        <v>25</v>
      </c>
      <c r="D7" t="s">
        <v>26</v>
      </c>
      <c r="E7" t="s">
        <v>25</v>
      </c>
      <c r="H7" s="1">
        <v>4.2</v>
      </c>
      <c r="I7" s="2">
        <f t="shared" si="0"/>
        <v>4.2</v>
      </c>
      <c r="L7" t="s">
        <v>27</v>
      </c>
      <c r="M7" t="s">
        <v>273</v>
      </c>
    </row>
    <row r="8" spans="1:13" x14ac:dyDescent="0.2">
      <c r="A8" s="15" t="s">
        <v>28</v>
      </c>
      <c r="B8" s="19">
        <v>1</v>
      </c>
      <c r="C8" s="15" t="s">
        <v>29</v>
      </c>
      <c r="D8" s="15" t="s">
        <v>30</v>
      </c>
      <c r="E8" s="15" t="s">
        <v>275</v>
      </c>
      <c r="F8" s="15"/>
      <c r="G8" s="15"/>
      <c r="H8" s="20">
        <v>3.1</v>
      </c>
      <c r="I8" s="21">
        <f t="shared" si="0"/>
        <v>3.1</v>
      </c>
      <c r="J8" s="15" t="s">
        <v>31</v>
      </c>
      <c r="K8" s="15"/>
      <c r="L8" s="15" t="s">
        <v>32</v>
      </c>
      <c r="M8" s="15"/>
    </row>
    <row r="9" spans="1:13" x14ac:dyDescent="0.2">
      <c r="A9" t="s">
        <v>33</v>
      </c>
      <c r="B9" s="17">
        <v>1</v>
      </c>
      <c r="C9" t="s">
        <v>34</v>
      </c>
      <c r="D9" t="s">
        <v>35</v>
      </c>
      <c r="E9" t="s">
        <v>34</v>
      </c>
      <c r="H9" s="1">
        <v>3.22</v>
      </c>
      <c r="I9" s="2">
        <f t="shared" si="0"/>
        <v>3.22</v>
      </c>
      <c r="J9" t="s">
        <v>23</v>
      </c>
      <c r="K9" t="s">
        <v>36</v>
      </c>
      <c r="M9" t="s">
        <v>37</v>
      </c>
    </row>
    <row r="10" spans="1:13" x14ac:dyDescent="0.2">
      <c r="A10" s="15" t="s">
        <v>38</v>
      </c>
      <c r="B10" s="19">
        <v>1</v>
      </c>
      <c r="C10" s="15"/>
      <c r="D10" s="15"/>
      <c r="E10" s="15"/>
      <c r="F10" s="15"/>
      <c r="G10" s="15"/>
      <c r="H10" s="20">
        <v>2</v>
      </c>
      <c r="I10" s="21">
        <f t="shared" si="0"/>
        <v>2</v>
      </c>
      <c r="J10" s="15"/>
      <c r="K10" s="15" t="s">
        <v>269</v>
      </c>
      <c r="L10" s="15" t="s">
        <v>300</v>
      </c>
      <c r="M10" s="15"/>
    </row>
    <row r="11" spans="1:13" x14ac:dyDescent="0.2">
      <c r="A11" t="s">
        <v>39</v>
      </c>
      <c r="B11" s="17">
        <v>1</v>
      </c>
      <c r="C11" t="s">
        <v>40</v>
      </c>
      <c r="D11" s="9" t="s">
        <v>35</v>
      </c>
      <c r="E11" t="s">
        <v>40</v>
      </c>
      <c r="G11" t="s">
        <v>41</v>
      </c>
      <c r="H11" s="1">
        <v>1.65</v>
      </c>
      <c r="I11" s="2">
        <f t="shared" si="0"/>
        <v>1.65</v>
      </c>
      <c r="J11" t="s">
        <v>23</v>
      </c>
      <c r="M11" t="s">
        <v>306</v>
      </c>
    </row>
    <row r="12" spans="1:13" x14ac:dyDescent="0.2">
      <c r="A12" t="s">
        <v>42</v>
      </c>
      <c r="B12" s="17">
        <v>1</v>
      </c>
      <c r="C12" t="s">
        <v>43</v>
      </c>
      <c r="D12" t="s">
        <v>44</v>
      </c>
      <c r="E12" t="s">
        <v>45</v>
      </c>
      <c r="G12" t="s">
        <v>46</v>
      </c>
      <c r="H12" s="1">
        <v>1.56</v>
      </c>
      <c r="I12" s="2">
        <f t="shared" si="0"/>
        <v>1.56</v>
      </c>
      <c r="J12" t="s">
        <v>23</v>
      </c>
      <c r="M12" t="s">
        <v>47</v>
      </c>
    </row>
    <row r="13" spans="1:13" x14ac:dyDescent="0.2">
      <c r="A13" t="s">
        <v>48</v>
      </c>
      <c r="B13" s="17">
        <v>1</v>
      </c>
      <c r="C13" t="s">
        <v>49</v>
      </c>
      <c r="D13" t="s">
        <v>50</v>
      </c>
      <c r="E13" t="s">
        <v>49</v>
      </c>
      <c r="G13" t="s">
        <v>51</v>
      </c>
      <c r="H13" s="1">
        <v>1.25</v>
      </c>
      <c r="I13" s="2">
        <f t="shared" si="0"/>
        <v>1.25</v>
      </c>
      <c r="J13" t="s">
        <v>31</v>
      </c>
      <c r="K13" t="s">
        <v>52</v>
      </c>
      <c r="L13" t="s">
        <v>53</v>
      </c>
      <c r="M13" t="s">
        <v>54</v>
      </c>
    </row>
    <row r="14" spans="1:13" x14ac:dyDescent="0.2">
      <c r="A14" t="s">
        <v>55</v>
      </c>
      <c r="B14" s="17">
        <v>1</v>
      </c>
      <c r="C14" t="s">
        <v>56</v>
      </c>
      <c r="D14" s="9" t="s">
        <v>35</v>
      </c>
      <c r="E14" t="s">
        <v>57</v>
      </c>
      <c r="G14" t="s">
        <v>58</v>
      </c>
      <c r="H14" s="1">
        <v>0.98</v>
      </c>
      <c r="I14" s="2">
        <f t="shared" si="0"/>
        <v>0.98</v>
      </c>
      <c r="J14" t="s">
        <v>31</v>
      </c>
      <c r="K14" t="s">
        <v>59</v>
      </c>
      <c r="M14" t="s">
        <v>60</v>
      </c>
    </row>
    <row r="15" spans="1:13" x14ac:dyDescent="0.2">
      <c r="A15" t="s">
        <v>61</v>
      </c>
      <c r="B15" s="17">
        <v>1</v>
      </c>
      <c r="C15" t="s">
        <v>62</v>
      </c>
      <c r="D15" s="9" t="s">
        <v>35</v>
      </c>
      <c r="E15" t="s">
        <v>63</v>
      </c>
      <c r="F15" t="s">
        <v>64</v>
      </c>
      <c r="H15" s="1">
        <v>0.54</v>
      </c>
      <c r="I15" s="2">
        <f t="shared" si="0"/>
        <v>0.54</v>
      </c>
      <c r="J15" t="s">
        <v>31</v>
      </c>
      <c r="K15" t="s">
        <v>65</v>
      </c>
      <c r="M15" t="s">
        <v>66</v>
      </c>
    </row>
    <row r="16" spans="1:13" x14ac:dyDescent="0.2">
      <c r="A16" t="s">
        <v>67</v>
      </c>
      <c r="B16" s="17">
        <v>6</v>
      </c>
      <c r="C16" t="s">
        <v>68</v>
      </c>
      <c r="E16" t="s">
        <v>307</v>
      </c>
      <c r="F16" t="s">
        <v>69</v>
      </c>
      <c r="H16" s="1">
        <v>6.7500000000000004E-2</v>
      </c>
      <c r="I16" s="2">
        <f t="shared" si="0"/>
        <v>0.40500000000000003</v>
      </c>
      <c r="J16" t="s">
        <v>70</v>
      </c>
      <c r="K16" t="s">
        <v>71</v>
      </c>
      <c r="L16" t="s">
        <v>72</v>
      </c>
      <c r="M16" t="s">
        <v>73</v>
      </c>
    </row>
    <row r="17" spans="1:13" x14ac:dyDescent="0.2">
      <c r="A17" t="s">
        <v>74</v>
      </c>
      <c r="B17" s="17">
        <v>4</v>
      </c>
      <c r="C17" t="s">
        <v>75</v>
      </c>
      <c r="D17" t="s">
        <v>76</v>
      </c>
      <c r="H17" s="1">
        <v>0.09</v>
      </c>
      <c r="I17" s="2">
        <f t="shared" si="0"/>
        <v>0.36</v>
      </c>
      <c r="J17" t="s">
        <v>31</v>
      </c>
      <c r="K17" t="s">
        <v>77</v>
      </c>
      <c r="M17" t="s">
        <v>78</v>
      </c>
    </row>
    <row r="18" spans="1:13" x14ac:dyDescent="0.2">
      <c r="A18" t="s">
        <v>79</v>
      </c>
      <c r="B18" s="17">
        <v>1</v>
      </c>
      <c r="C18" t="s">
        <v>80</v>
      </c>
      <c r="D18" t="s">
        <v>81</v>
      </c>
      <c r="E18" t="s">
        <v>82</v>
      </c>
      <c r="F18" t="s">
        <v>83</v>
      </c>
      <c r="G18" t="s">
        <v>84</v>
      </c>
      <c r="H18" s="1">
        <v>0.34</v>
      </c>
      <c r="I18" s="2">
        <f t="shared" si="0"/>
        <v>0.34</v>
      </c>
      <c r="J18" t="s">
        <v>70</v>
      </c>
      <c r="K18" t="s">
        <v>85</v>
      </c>
      <c r="L18" t="s">
        <v>86</v>
      </c>
      <c r="M18" t="s">
        <v>87</v>
      </c>
    </row>
    <row r="19" spans="1:13" x14ac:dyDescent="0.2">
      <c r="A19" t="s">
        <v>88</v>
      </c>
      <c r="B19" s="17">
        <v>1</v>
      </c>
      <c r="C19" s="9" t="s">
        <v>89</v>
      </c>
      <c r="D19" t="s">
        <v>90</v>
      </c>
      <c r="E19" t="s">
        <v>89</v>
      </c>
      <c r="F19" t="s">
        <v>276</v>
      </c>
      <c r="H19" s="1">
        <v>0.27700000000000002</v>
      </c>
      <c r="I19" s="2">
        <f t="shared" si="0"/>
        <v>0.27700000000000002</v>
      </c>
      <c r="J19" t="s">
        <v>31</v>
      </c>
      <c r="K19" t="s">
        <v>91</v>
      </c>
      <c r="L19" t="s">
        <v>92</v>
      </c>
      <c r="M19" t="s">
        <v>93</v>
      </c>
    </row>
    <row r="20" spans="1:13" x14ac:dyDescent="0.2">
      <c r="A20" t="s">
        <v>94</v>
      </c>
      <c r="B20" s="17">
        <v>1</v>
      </c>
      <c r="C20" t="s">
        <v>95</v>
      </c>
      <c r="D20" s="9" t="s">
        <v>96</v>
      </c>
      <c r="E20" s="10" t="s">
        <v>287</v>
      </c>
      <c r="F20" t="s">
        <v>97</v>
      </c>
      <c r="H20" s="1">
        <v>0.12</v>
      </c>
      <c r="I20" s="2">
        <f t="shared" si="0"/>
        <v>0.12</v>
      </c>
      <c r="J20" t="s">
        <v>31</v>
      </c>
      <c r="K20" t="s">
        <v>98</v>
      </c>
      <c r="M20" t="s">
        <v>99</v>
      </c>
    </row>
    <row r="21" spans="1:13" x14ac:dyDescent="0.2">
      <c r="A21" t="s">
        <v>100</v>
      </c>
      <c r="B21" s="17">
        <v>1</v>
      </c>
      <c r="C21" t="s">
        <v>290</v>
      </c>
      <c r="D21" t="s">
        <v>102</v>
      </c>
      <c r="E21" s="9" t="s">
        <v>101</v>
      </c>
      <c r="H21" s="1">
        <v>0.11</v>
      </c>
      <c r="I21" s="2">
        <f t="shared" si="0"/>
        <v>0.11</v>
      </c>
      <c r="J21" t="s">
        <v>70</v>
      </c>
      <c r="K21" t="s">
        <v>103</v>
      </c>
      <c r="M21" t="s">
        <v>104</v>
      </c>
    </row>
    <row r="22" spans="1:13" x14ac:dyDescent="0.2">
      <c r="A22" t="s">
        <v>105</v>
      </c>
      <c r="B22" s="17">
        <v>1</v>
      </c>
      <c r="C22" t="s">
        <v>274</v>
      </c>
      <c r="D22" t="s">
        <v>106</v>
      </c>
      <c r="E22" t="s">
        <v>274</v>
      </c>
      <c r="H22" s="1">
        <v>0.1</v>
      </c>
      <c r="I22" s="2">
        <f t="shared" si="0"/>
        <v>0.1</v>
      </c>
      <c r="J22" t="s">
        <v>70</v>
      </c>
      <c r="K22" t="s">
        <v>107</v>
      </c>
      <c r="M22" t="s">
        <v>108</v>
      </c>
    </row>
    <row r="23" spans="1:13" x14ac:dyDescent="0.2">
      <c r="A23" s="22" t="s">
        <v>109</v>
      </c>
      <c r="B23" s="23">
        <v>1</v>
      </c>
      <c r="C23" s="22" t="s">
        <v>301</v>
      </c>
      <c r="D23" s="22" t="s">
        <v>292</v>
      </c>
      <c r="E23" s="22" t="s">
        <v>279</v>
      </c>
      <c r="F23" s="22"/>
      <c r="G23" s="22"/>
      <c r="H23" s="24">
        <v>0.15</v>
      </c>
      <c r="I23" s="25">
        <f t="shared" si="0"/>
        <v>0.15</v>
      </c>
      <c r="J23" s="22" t="s">
        <v>70</v>
      </c>
      <c r="K23" s="22" t="s">
        <v>302</v>
      </c>
      <c r="L23" s="28" t="s">
        <v>310</v>
      </c>
      <c r="M23" s="22" t="s">
        <v>291</v>
      </c>
    </row>
    <row r="24" spans="1:13" x14ac:dyDescent="0.2">
      <c r="A24" t="s">
        <v>110</v>
      </c>
      <c r="B24" s="17">
        <v>1</v>
      </c>
      <c r="C24" t="s">
        <v>111</v>
      </c>
      <c r="D24" t="s">
        <v>96</v>
      </c>
      <c r="E24" t="s">
        <v>112</v>
      </c>
      <c r="F24" t="s">
        <v>113</v>
      </c>
      <c r="H24" s="1">
        <v>9.5000000000000001E-2</v>
      </c>
      <c r="I24" s="2">
        <f t="shared" si="0"/>
        <v>9.5000000000000001E-2</v>
      </c>
      <c r="J24" t="s">
        <v>31</v>
      </c>
      <c r="K24" t="s">
        <v>282</v>
      </c>
      <c r="M24" t="s">
        <v>114</v>
      </c>
    </row>
    <row r="25" spans="1:13" x14ac:dyDescent="0.2">
      <c r="A25" t="s">
        <v>115</v>
      </c>
      <c r="B25" s="17">
        <v>4</v>
      </c>
      <c r="C25" t="s">
        <v>116</v>
      </c>
      <c r="D25" t="s">
        <v>117</v>
      </c>
      <c r="E25" s="10" t="s">
        <v>118</v>
      </c>
      <c r="H25" s="1">
        <v>0.02</v>
      </c>
      <c r="I25" s="2">
        <f t="shared" si="0"/>
        <v>0.08</v>
      </c>
      <c r="J25" t="s">
        <v>23</v>
      </c>
      <c r="K25" t="s">
        <v>119</v>
      </c>
      <c r="M25" t="s">
        <v>120</v>
      </c>
    </row>
    <row r="26" spans="1:13" x14ac:dyDescent="0.2">
      <c r="A26" t="s">
        <v>121</v>
      </c>
      <c r="B26" s="17">
        <v>1</v>
      </c>
      <c r="C26" t="s">
        <v>122</v>
      </c>
      <c r="D26" t="s">
        <v>123</v>
      </c>
      <c r="E26" t="s">
        <v>124</v>
      </c>
      <c r="F26" t="s">
        <v>125</v>
      </c>
      <c r="H26" s="1">
        <v>0.06</v>
      </c>
      <c r="I26" s="2">
        <f t="shared" si="0"/>
        <v>0.06</v>
      </c>
      <c r="J26" t="s">
        <v>31</v>
      </c>
      <c r="K26" t="s">
        <v>126</v>
      </c>
      <c r="M26" t="s">
        <v>127</v>
      </c>
    </row>
    <row r="27" spans="1:13" x14ac:dyDescent="0.2">
      <c r="A27" t="s">
        <v>128</v>
      </c>
      <c r="B27" s="17">
        <v>1</v>
      </c>
      <c r="C27" t="s">
        <v>129</v>
      </c>
      <c r="D27" s="9" t="s">
        <v>90</v>
      </c>
      <c r="E27" s="9" t="s">
        <v>277</v>
      </c>
      <c r="F27" t="s">
        <v>130</v>
      </c>
      <c r="H27" s="1">
        <v>0.05</v>
      </c>
      <c r="I27" s="2">
        <f t="shared" si="0"/>
        <v>0.05</v>
      </c>
      <c r="J27" t="s">
        <v>31</v>
      </c>
      <c r="K27" t="s">
        <v>131</v>
      </c>
      <c r="M27" t="s">
        <v>132</v>
      </c>
    </row>
    <row r="28" spans="1:13" x14ac:dyDescent="0.2">
      <c r="A28" t="s">
        <v>133</v>
      </c>
      <c r="B28" s="17">
        <v>1</v>
      </c>
      <c r="C28" t="s">
        <v>134</v>
      </c>
      <c r="D28" t="s">
        <v>135</v>
      </c>
      <c r="E28" t="s">
        <v>272</v>
      </c>
      <c r="F28" t="s">
        <v>136</v>
      </c>
      <c r="H28" s="1">
        <v>0.05</v>
      </c>
      <c r="I28" s="2">
        <f t="shared" si="0"/>
        <v>0.05</v>
      </c>
      <c r="J28" t="s">
        <v>70</v>
      </c>
      <c r="K28" t="s">
        <v>137</v>
      </c>
      <c r="M28" t="s">
        <v>138</v>
      </c>
    </row>
    <row r="29" spans="1:13" x14ac:dyDescent="0.2">
      <c r="A29" t="s">
        <v>139</v>
      </c>
      <c r="B29" s="17">
        <v>5</v>
      </c>
      <c r="H29" s="1">
        <v>0.01</v>
      </c>
      <c r="I29" s="2">
        <f t="shared" si="0"/>
        <v>0.05</v>
      </c>
      <c r="J29" t="s">
        <v>70</v>
      </c>
      <c r="K29" t="s">
        <v>140</v>
      </c>
      <c r="L29" t="s">
        <v>288</v>
      </c>
      <c r="M29" t="s">
        <v>289</v>
      </c>
    </row>
    <row r="30" spans="1:13" x14ac:dyDescent="0.2">
      <c r="A30" t="s">
        <v>141</v>
      </c>
      <c r="B30" s="17">
        <v>1</v>
      </c>
      <c r="D30" s="9" t="s">
        <v>90</v>
      </c>
      <c r="E30" t="s">
        <v>297</v>
      </c>
      <c r="F30" t="s">
        <v>142</v>
      </c>
      <c r="H30" s="1">
        <v>0.05</v>
      </c>
      <c r="I30" s="2">
        <f t="shared" si="0"/>
        <v>0.05</v>
      </c>
      <c r="J30" t="s">
        <v>70</v>
      </c>
      <c r="K30" t="s">
        <v>143</v>
      </c>
      <c r="M30" t="s">
        <v>296</v>
      </c>
    </row>
    <row r="31" spans="1:13" x14ac:dyDescent="0.2">
      <c r="A31" t="s">
        <v>144</v>
      </c>
      <c r="B31" s="17">
        <v>1</v>
      </c>
      <c r="D31" t="s">
        <v>145</v>
      </c>
      <c r="E31" t="s">
        <v>280</v>
      </c>
      <c r="F31" t="s">
        <v>146</v>
      </c>
      <c r="H31" s="1">
        <v>3.4000000000000002E-2</v>
      </c>
      <c r="I31" s="2">
        <f t="shared" si="0"/>
        <v>3.4000000000000002E-2</v>
      </c>
      <c r="J31" t="s">
        <v>70</v>
      </c>
      <c r="K31" t="s">
        <v>147</v>
      </c>
      <c r="M31" t="s">
        <v>278</v>
      </c>
    </row>
    <row r="32" spans="1:13" x14ac:dyDescent="0.2">
      <c r="A32" t="s">
        <v>148</v>
      </c>
      <c r="B32" s="17">
        <v>1</v>
      </c>
      <c r="C32" t="s">
        <v>149</v>
      </c>
      <c r="D32" t="s">
        <v>117</v>
      </c>
      <c r="E32" s="10" t="s">
        <v>150</v>
      </c>
      <c r="H32" s="1">
        <v>0.02</v>
      </c>
      <c r="I32" s="2">
        <f t="shared" si="0"/>
        <v>0.02</v>
      </c>
      <c r="J32" t="s">
        <v>23</v>
      </c>
      <c r="K32" t="s">
        <v>119</v>
      </c>
      <c r="M32" t="s">
        <v>120</v>
      </c>
    </row>
    <row r="33" spans="1:13" x14ac:dyDescent="0.2">
      <c r="A33" t="s">
        <v>151</v>
      </c>
      <c r="B33" s="17">
        <v>1</v>
      </c>
      <c r="C33" t="s">
        <v>152</v>
      </c>
      <c r="D33" t="s">
        <v>117</v>
      </c>
      <c r="E33" s="10" t="s">
        <v>303</v>
      </c>
      <c r="H33" s="1">
        <v>0.02</v>
      </c>
      <c r="I33" s="2">
        <f t="shared" si="0"/>
        <v>0.02</v>
      </c>
      <c r="J33" t="s">
        <v>23</v>
      </c>
      <c r="K33" t="s">
        <v>119</v>
      </c>
      <c r="M33" t="s">
        <v>120</v>
      </c>
    </row>
    <row r="34" spans="1:13" x14ac:dyDescent="0.2">
      <c r="A34" t="s">
        <v>153</v>
      </c>
      <c r="B34" s="17">
        <v>1</v>
      </c>
      <c r="C34" t="s">
        <v>154</v>
      </c>
      <c r="D34" t="s">
        <v>117</v>
      </c>
      <c r="E34" s="10" t="s">
        <v>155</v>
      </c>
      <c r="H34" s="1">
        <v>0.02</v>
      </c>
      <c r="I34" s="2">
        <f t="shared" ref="I34:I65" si="1">H34*B34</f>
        <v>0.02</v>
      </c>
      <c r="J34" t="s">
        <v>23</v>
      </c>
      <c r="K34" t="s">
        <v>119</v>
      </c>
      <c r="M34" t="s">
        <v>120</v>
      </c>
    </row>
    <row r="35" spans="1:13" x14ac:dyDescent="0.2">
      <c r="A35" t="s">
        <v>156</v>
      </c>
      <c r="B35" s="17">
        <v>1</v>
      </c>
      <c r="C35" t="s">
        <v>157</v>
      </c>
      <c r="D35" t="s">
        <v>117</v>
      </c>
      <c r="E35" s="10" t="s">
        <v>158</v>
      </c>
      <c r="H35" s="1">
        <v>0.02</v>
      </c>
      <c r="I35" s="2">
        <f t="shared" si="1"/>
        <v>0.02</v>
      </c>
      <c r="J35" t="s">
        <v>23</v>
      </c>
      <c r="K35" t="s">
        <v>119</v>
      </c>
      <c r="M35" t="s">
        <v>120</v>
      </c>
    </row>
    <row r="36" spans="1:13" x14ac:dyDescent="0.2">
      <c r="A36" t="s">
        <v>159</v>
      </c>
      <c r="B36" s="17">
        <v>4</v>
      </c>
      <c r="C36" t="s">
        <v>160</v>
      </c>
      <c r="D36" t="s">
        <v>161</v>
      </c>
      <c r="E36" t="s">
        <v>268</v>
      </c>
      <c r="F36" t="s">
        <v>162</v>
      </c>
      <c r="H36" s="1">
        <v>4.0000000000000001E-3</v>
      </c>
      <c r="I36" s="2">
        <f t="shared" si="1"/>
        <v>1.6E-2</v>
      </c>
      <c r="J36" t="s">
        <v>70</v>
      </c>
      <c r="K36" t="s">
        <v>163</v>
      </c>
      <c r="M36" t="s">
        <v>164</v>
      </c>
    </row>
    <row r="37" spans="1:13" x14ac:dyDescent="0.2">
      <c r="A37" t="s">
        <v>165</v>
      </c>
      <c r="B37" s="17">
        <v>1</v>
      </c>
      <c r="C37" t="s">
        <v>166</v>
      </c>
      <c r="D37" t="s">
        <v>90</v>
      </c>
      <c r="E37" s="14" t="s">
        <v>286</v>
      </c>
      <c r="F37" t="s">
        <v>283</v>
      </c>
      <c r="H37" s="1">
        <v>1.242E-2</v>
      </c>
      <c r="I37" s="2">
        <f t="shared" si="1"/>
        <v>1.242E-2</v>
      </c>
      <c r="J37" t="s">
        <v>31</v>
      </c>
      <c r="K37" t="s">
        <v>167</v>
      </c>
      <c r="M37" t="s">
        <v>284</v>
      </c>
    </row>
    <row r="38" spans="1:13" x14ac:dyDescent="0.2">
      <c r="A38" t="s">
        <v>168</v>
      </c>
      <c r="B38" s="17">
        <v>2</v>
      </c>
      <c r="C38" t="s">
        <v>169</v>
      </c>
      <c r="D38" t="s">
        <v>123</v>
      </c>
      <c r="E38" t="s">
        <v>169</v>
      </c>
      <c r="F38" t="s">
        <v>304</v>
      </c>
      <c r="H38" s="1">
        <v>4.0000000000000001E-3</v>
      </c>
      <c r="I38" s="2">
        <f t="shared" si="1"/>
        <v>8.0000000000000002E-3</v>
      </c>
      <c r="J38" t="s">
        <v>31</v>
      </c>
      <c r="K38" t="s">
        <v>170</v>
      </c>
      <c r="M38" t="s">
        <v>164</v>
      </c>
    </row>
    <row r="39" spans="1:13" x14ac:dyDescent="0.2">
      <c r="A39" t="s">
        <v>171</v>
      </c>
      <c r="B39" s="17">
        <v>2</v>
      </c>
      <c r="C39" t="s">
        <v>308</v>
      </c>
      <c r="I39" s="2">
        <f t="shared" si="1"/>
        <v>0</v>
      </c>
      <c r="M39" t="s">
        <v>172</v>
      </c>
    </row>
    <row r="40" spans="1:13" x14ac:dyDescent="0.2">
      <c r="A40" t="s">
        <v>173</v>
      </c>
      <c r="B40" s="17">
        <v>13</v>
      </c>
      <c r="C40" t="s">
        <v>174</v>
      </c>
      <c r="I40" s="2">
        <f t="shared" si="1"/>
        <v>0</v>
      </c>
      <c r="M40" t="s">
        <v>172</v>
      </c>
    </row>
    <row r="41" spans="1:13" x14ac:dyDescent="0.2">
      <c r="A41" t="s">
        <v>175</v>
      </c>
      <c r="B41" s="17">
        <v>2</v>
      </c>
      <c r="C41" t="s">
        <v>176</v>
      </c>
      <c r="I41" s="2">
        <f t="shared" si="1"/>
        <v>0</v>
      </c>
      <c r="L41" s="9" t="s">
        <v>177</v>
      </c>
      <c r="M41" t="s">
        <v>178</v>
      </c>
    </row>
    <row r="42" spans="1:13" x14ac:dyDescent="0.2">
      <c r="A42" t="s">
        <v>179</v>
      </c>
      <c r="B42" s="17">
        <v>23</v>
      </c>
      <c r="C42" s="9" t="s">
        <v>180</v>
      </c>
      <c r="I42" s="2">
        <f t="shared" si="1"/>
        <v>0</v>
      </c>
      <c r="K42" t="s">
        <v>181</v>
      </c>
      <c r="L42" t="s">
        <v>177</v>
      </c>
      <c r="M42" s="9" t="s">
        <v>172</v>
      </c>
    </row>
    <row r="43" spans="1:13" x14ac:dyDescent="0.2">
      <c r="A43" t="s">
        <v>182</v>
      </c>
      <c r="B43" s="17">
        <v>1</v>
      </c>
      <c r="C43" t="s">
        <v>183</v>
      </c>
      <c r="I43" s="2">
        <f t="shared" si="1"/>
        <v>0</v>
      </c>
      <c r="K43" s="10" t="s">
        <v>305</v>
      </c>
      <c r="L43" t="s">
        <v>184</v>
      </c>
      <c r="M43" t="s">
        <v>185</v>
      </c>
    </row>
    <row r="44" spans="1:13" x14ac:dyDescent="0.2">
      <c r="A44" t="s">
        <v>186</v>
      </c>
      <c r="B44" s="17">
        <v>3</v>
      </c>
      <c r="C44" t="s">
        <v>187</v>
      </c>
      <c r="I44" s="2">
        <f t="shared" si="1"/>
        <v>0</v>
      </c>
      <c r="K44" s="10" t="s">
        <v>188</v>
      </c>
      <c r="L44" s="9" t="s">
        <v>184</v>
      </c>
      <c r="M44" t="s">
        <v>185</v>
      </c>
    </row>
    <row r="45" spans="1:13" x14ac:dyDescent="0.2">
      <c r="A45" t="s">
        <v>189</v>
      </c>
      <c r="B45" s="17">
        <v>1</v>
      </c>
      <c r="C45" t="s">
        <v>190</v>
      </c>
      <c r="I45" s="2">
        <f t="shared" si="1"/>
        <v>0</v>
      </c>
      <c r="K45" s="10" t="s">
        <v>191</v>
      </c>
      <c r="L45" s="9" t="s">
        <v>184</v>
      </c>
      <c r="M45" t="s">
        <v>185</v>
      </c>
    </row>
    <row r="46" spans="1:13" x14ac:dyDescent="0.2">
      <c r="A46" t="s">
        <v>192</v>
      </c>
      <c r="B46" s="17">
        <v>11</v>
      </c>
      <c r="C46" t="s">
        <v>193</v>
      </c>
      <c r="I46" s="2">
        <f t="shared" si="1"/>
        <v>0</v>
      </c>
      <c r="K46" s="10" t="s">
        <v>194</v>
      </c>
      <c r="L46" s="9" t="s">
        <v>184</v>
      </c>
      <c r="M46" t="s">
        <v>185</v>
      </c>
    </row>
    <row r="47" spans="1:13" x14ac:dyDescent="0.2">
      <c r="A47" t="s">
        <v>195</v>
      </c>
      <c r="B47" s="17">
        <v>5</v>
      </c>
      <c r="C47" t="s">
        <v>196</v>
      </c>
      <c r="I47" s="2">
        <f t="shared" si="1"/>
        <v>0</v>
      </c>
      <c r="K47" s="10" t="s">
        <v>197</v>
      </c>
      <c r="L47" s="9" t="s">
        <v>184</v>
      </c>
      <c r="M47" t="s">
        <v>185</v>
      </c>
    </row>
    <row r="48" spans="1:13" x14ac:dyDescent="0.2">
      <c r="A48" t="s">
        <v>198</v>
      </c>
      <c r="B48" s="17">
        <v>2</v>
      </c>
      <c r="C48" t="s">
        <v>199</v>
      </c>
      <c r="I48" s="2">
        <f t="shared" si="1"/>
        <v>0</v>
      </c>
      <c r="K48" s="10" t="s">
        <v>200</v>
      </c>
      <c r="L48" s="9" t="s">
        <v>184</v>
      </c>
      <c r="M48" t="s">
        <v>185</v>
      </c>
    </row>
    <row r="49" spans="1:13" x14ac:dyDescent="0.2">
      <c r="A49" t="s">
        <v>201</v>
      </c>
      <c r="B49" s="17">
        <v>2</v>
      </c>
      <c r="C49" t="s">
        <v>202</v>
      </c>
      <c r="I49" s="2">
        <f t="shared" si="1"/>
        <v>0</v>
      </c>
      <c r="K49" s="10" t="s">
        <v>203</v>
      </c>
      <c r="L49" s="9" t="s">
        <v>184</v>
      </c>
      <c r="M49" t="s">
        <v>185</v>
      </c>
    </row>
    <row r="50" spans="1:13" x14ac:dyDescent="0.2">
      <c r="A50" t="s">
        <v>204</v>
      </c>
      <c r="B50" s="17">
        <v>1</v>
      </c>
      <c r="C50" t="s">
        <v>205</v>
      </c>
      <c r="I50" s="2">
        <f t="shared" si="1"/>
        <v>0</v>
      </c>
      <c r="K50" s="10" t="s">
        <v>206</v>
      </c>
      <c r="L50" s="9" t="s">
        <v>184</v>
      </c>
      <c r="M50" t="s">
        <v>185</v>
      </c>
    </row>
    <row r="51" spans="1:13" x14ac:dyDescent="0.2">
      <c r="A51" t="s">
        <v>207</v>
      </c>
      <c r="B51" s="17">
        <v>1</v>
      </c>
      <c r="C51" t="s">
        <v>208</v>
      </c>
      <c r="I51" s="2">
        <f t="shared" si="1"/>
        <v>0</v>
      </c>
      <c r="K51" s="10" t="s">
        <v>209</v>
      </c>
      <c r="L51" s="9" t="s">
        <v>184</v>
      </c>
      <c r="M51" t="s">
        <v>185</v>
      </c>
    </row>
    <row r="52" spans="1:13" x14ac:dyDescent="0.2">
      <c r="A52" t="s">
        <v>210</v>
      </c>
      <c r="B52" s="17">
        <v>2</v>
      </c>
      <c r="C52" t="s">
        <v>211</v>
      </c>
      <c r="I52" s="2">
        <f t="shared" si="1"/>
        <v>0</v>
      </c>
      <c r="M52" t="s">
        <v>185</v>
      </c>
    </row>
    <row r="53" spans="1:13" x14ac:dyDescent="0.2">
      <c r="A53" t="s">
        <v>212</v>
      </c>
      <c r="B53" s="17">
        <v>2</v>
      </c>
      <c r="C53" t="s">
        <v>213</v>
      </c>
      <c r="I53" s="2">
        <f t="shared" si="1"/>
        <v>0</v>
      </c>
      <c r="K53" s="10" t="s">
        <v>214</v>
      </c>
      <c r="M53" t="s">
        <v>185</v>
      </c>
    </row>
    <row r="54" spans="1:13" x14ac:dyDescent="0.2">
      <c r="A54" t="s">
        <v>215</v>
      </c>
      <c r="B54" s="17">
        <v>1</v>
      </c>
      <c r="C54" t="s">
        <v>216</v>
      </c>
      <c r="I54" s="2">
        <f t="shared" si="1"/>
        <v>0</v>
      </c>
      <c r="K54" s="10" t="s">
        <v>217</v>
      </c>
      <c r="M54" t="s">
        <v>185</v>
      </c>
    </row>
    <row r="55" spans="1:13" x14ac:dyDescent="0.2">
      <c r="A55" t="s">
        <v>218</v>
      </c>
      <c r="B55" s="17">
        <v>1</v>
      </c>
      <c r="C55" t="s">
        <v>219</v>
      </c>
      <c r="I55" s="2">
        <f t="shared" si="1"/>
        <v>0</v>
      </c>
      <c r="J55" t="s">
        <v>70</v>
      </c>
      <c r="K55" t="s">
        <v>220</v>
      </c>
      <c r="M55" t="s">
        <v>221</v>
      </c>
    </row>
    <row r="56" spans="1:13" x14ac:dyDescent="0.2">
      <c r="A56" t="s">
        <v>222</v>
      </c>
      <c r="B56" s="17">
        <v>1</v>
      </c>
      <c r="C56" t="s">
        <v>285</v>
      </c>
      <c r="I56" s="2">
        <f t="shared" si="1"/>
        <v>0</v>
      </c>
      <c r="J56" t="s">
        <v>70</v>
      </c>
      <c r="K56" t="s">
        <v>223</v>
      </c>
      <c r="M56" t="s">
        <v>221</v>
      </c>
    </row>
    <row r="57" spans="1:13" x14ac:dyDescent="0.2">
      <c r="A57" t="s">
        <v>224</v>
      </c>
      <c r="B57" s="17">
        <v>1</v>
      </c>
      <c r="C57" t="s">
        <v>271</v>
      </c>
      <c r="I57" s="2">
        <f t="shared" si="1"/>
        <v>0</v>
      </c>
      <c r="J57" t="s">
        <v>70</v>
      </c>
      <c r="K57" t="s">
        <v>223</v>
      </c>
      <c r="M57" t="s">
        <v>221</v>
      </c>
    </row>
    <row r="58" spans="1:13" x14ac:dyDescent="0.2">
      <c r="A58" t="s">
        <v>225</v>
      </c>
      <c r="B58" s="17">
        <v>8</v>
      </c>
      <c r="C58" t="s">
        <v>226</v>
      </c>
      <c r="I58" s="2">
        <f t="shared" si="1"/>
        <v>0</v>
      </c>
      <c r="J58" t="s">
        <v>70</v>
      </c>
      <c r="K58" t="s">
        <v>227</v>
      </c>
      <c r="M58" t="s">
        <v>228</v>
      </c>
    </row>
    <row r="59" spans="1:13" x14ac:dyDescent="0.2">
      <c r="A59" t="s">
        <v>229</v>
      </c>
      <c r="B59" s="17">
        <v>1</v>
      </c>
      <c r="C59" t="s">
        <v>266</v>
      </c>
      <c r="D59" t="s">
        <v>230</v>
      </c>
      <c r="F59" t="s">
        <v>231</v>
      </c>
      <c r="H59" s="1">
        <v>2.5000000000000001E-2</v>
      </c>
      <c r="I59" s="2">
        <f t="shared" si="1"/>
        <v>2.5000000000000001E-2</v>
      </c>
      <c r="J59" t="s">
        <v>31</v>
      </c>
      <c r="K59" t="s">
        <v>232</v>
      </c>
      <c r="L59" t="s">
        <v>233</v>
      </c>
      <c r="M59" t="s">
        <v>234</v>
      </c>
    </row>
    <row r="60" spans="1:13" x14ac:dyDescent="0.2">
      <c r="A60" t="s">
        <v>235</v>
      </c>
      <c r="B60" s="17">
        <v>1</v>
      </c>
      <c r="C60" t="s">
        <v>267</v>
      </c>
      <c r="D60" s="9" t="s">
        <v>236</v>
      </c>
      <c r="F60" t="s">
        <v>281</v>
      </c>
      <c r="H60" s="1">
        <v>9.1999999999999998E-2</v>
      </c>
      <c r="I60" s="2">
        <f t="shared" si="1"/>
        <v>9.1999999999999998E-2</v>
      </c>
      <c r="J60" t="s">
        <v>31</v>
      </c>
      <c r="K60" t="s">
        <v>237</v>
      </c>
      <c r="M60" t="s">
        <v>293</v>
      </c>
    </row>
    <row r="61" spans="1:13" x14ac:dyDescent="0.2">
      <c r="A61" t="s">
        <v>238</v>
      </c>
      <c r="B61" s="17">
        <v>1</v>
      </c>
      <c r="C61" t="s">
        <v>211</v>
      </c>
      <c r="I61" s="2">
        <f t="shared" si="1"/>
        <v>0</v>
      </c>
    </row>
    <row r="62" spans="1:13" x14ac:dyDescent="0.2">
      <c r="A62" t="s">
        <v>239</v>
      </c>
      <c r="B62" s="17">
        <v>1</v>
      </c>
      <c r="C62" t="s">
        <v>211</v>
      </c>
      <c r="I62" s="2">
        <f t="shared" si="1"/>
        <v>0</v>
      </c>
      <c r="K62" t="s">
        <v>240</v>
      </c>
      <c r="M62" t="s">
        <v>241</v>
      </c>
    </row>
    <row r="63" spans="1:13" x14ac:dyDescent="0.2">
      <c r="A63" s="15" t="s">
        <v>242</v>
      </c>
      <c r="B63" s="19">
        <v>1</v>
      </c>
      <c r="C63" s="15" t="s">
        <v>243</v>
      </c>
      <c r="D63" s="15"/>
      <c r="E63" s="15"/>
      <c r="F63" s="15"/>
      <c r="G63" s="15"/>
      <c r="H63" s="20"/>
      <c r="I63" s="21">
        <f t="shared" si="1"/>
        <v>0</v>
      </c>
      <c r="J63" s="15"/>
      <c r="K63" s="15"/>
      <c r="L63" s="15" t="s">
        <v>244</v>
      </c>
      <c r="M63" s="15"/>
    </row>
    <row r="64" spans="1:13" x14ac:dyDescent="0.2">
      <c r="A64" t="s">
        <v>245</v>
      </c>
      <c r="B64" s="17">
        <v>9</v>
      </c>
      <c r="C64" t="s">
        <v>246</v>
      </c>
      <c r="I64" s="2">
        <f t="shared" si="1"/>
        <v>0</v>
      </c>
      <c r="K64" t="s">
        <v>247</v>
      </c>
      <c r="M64" t="s">
        <v>248</v>
      </c>
    </row>
    <row r="65" spans="1:13" x14ac:dyDescent="0.2">
      <c r="A65" t="s">
        <v>249</v>
      </c>
      <c r="B65" s="17">
        <v>17</v>
      </c>
      <c r="C65" t="s">
        <v>250</v>
      </c>
      <c r="I65" s="2">
        <f t="shared" si="1"/>
        <v>0</v>
      </c>
      <c r="K65" s="9" t="s">
        <v>247</v>
      </c>
      <c r="M65" t="s">
        <v>248</v>
      </c>
    </row>
    <row r="66" spans="1:13" x14ac:dyDescent="0.2">
      <c r="A66" t="s">
        <v>251</v>
      </c>
      <c r="B66" s="17">
        <v>1</v>
      </c>
      <c r="C66" t="s">
        <v>252</v>
      </c>
      <c r="I66" s="2">
        <f t="shared" ref="I66:I70" si="2">H66*B66</f>
        <v>0</v>
      </c>
      <c r="K66" s="9" t="s">
        <v>253</v>
      </c>
      <c r="M66" t="s">
        <v>248</v>
      </c>
    </row>
    <row r="67" spans="1:13" x14ac:dyDescent="0.2">
      <c r="A67" t="s">
        <v>254</v>
      </c>
      <c r="B67" s="17">
        <v>1</v>
      </c>
      <c r="C67" t="s">
        <v>255</v>
      </c>
      <c r="I67" s="2">
        <f t="shared" si="2"/>
        <v>0</v>
      </c>
      <c r="K67" s="11" t="s">
        <v>256</v>
      </c>
      <c r="M67" t="s">
        <v>257</v>
      </c>
    </row>
    <row r="68" spans="1:13" x14ac:dyDescent="0.2">
      <c r="A68" t="s">
        <v>258</v>
      </c>
      <c r="B68" s="17">
        <v>1</v>
      </c>
      <c r="C68" t="s">
        <v>259</v>
      </c>
      <c r="I68" s="2">
        <f t="shared" si="2"/>
        <v>0</v>
      </c>
      <c r="K68" t="s">
        <v>253</v>
      </c>
      <c r="M68" t="s">
        <v>257</v>
      </c>
    </row>
    <row r="69" spans="1:13" x14ac:dyDescent="0.2">
      <c r="A69" t="s">
        <v>260</v>
      </c>
      <c r="B69" s="17">
        <v>1</v>
      </c>
      <c r="C69" t="s">
        <v>211</v>
      </c>
      <c r="I69" s="2">
        <f t="shared" si="2"/>
        <v>0</v>
      </c>
      <c r="K69" s="9" t="s">
        <v>247</v>
      </c>
      <c r="M69" t="s">
        <v>257</v>
      </c>
    </row>
    <row r="70" spans="1:13" x14ac:dyDescent="0.2">
      <c r="A70" t="s">
        <v>261</v>
      </c>
      <c r="B70" s="17">
        <v>1</v>
      </c>
      <c r="C70" t="s">
        <v>262</v>
      </c>
      <c r="I70" s="2">
        <f t="shared" si="2"/>
        <v>0</v>
      </c>
      <c r="K70" s="9" t="s">
        <v>247</v>
      </c>
      <c r="M70" t="s">
        <v>257</v>
      </c>
    </row>
    <row r="74" spans="1:13" x14ac:dyDescent="0.2">
      <c r="A74" s="5" t="s">
        <v>263</v>
      </c>
      <c r="B74" s="16">
        <f>SUM(B2:B73)</f>
        <v>175</v>
      </c>
      <c r="H74" s="12" t="s">
        <v>264</v>
      </c>
      <c r="I74" s="13">
        <f>SUM(I2:I72)</f>
        <v>48.664419999999993</v>
      </c>
    </row>
    <row r="76" spans="1:13" x14ac:dyDescent="0.2">
      <c r="J76" t="s">
        <v>70</v>
      </c>
      <c r="K76" t="s">
        <v>295</v>
      </c>
    </row>
    <row r="77" spans="1:13" x14ac:dyDescent="0.2">
      <c r="J77" t="s">
        <v>31</v>
      </c>
      <c r="K77" t="s">
        <v>294</v>
      </c>
    </row>
    <row r="78" spans="1:13" x14ac:dyDescent="0.2">
      <c r="J78" t="s">
        <v>23</v>
      </c>
      <c r="K78" t="s">
        <v>265</v>
      </c>
    </row>
    <row r="80" spans="1:13" ht="15" x14ac:dyDescent="0.25">
      <c r="A80" s="27" t="s">
        <v>309</v>
      </c>
      <c r="B80" s="26"/>
    </row>
  </sheetData>
  <phoneticPr fontId="15" type="noConversion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Celina Xu</cp:lastModifiedBy>
  <cp:revision>16</cp:revision>
  <dcterms:modified xsi:type="dcterms:W3CDTF">2019-11-26T09:36:33Z</dcterms:modified>
  <dc:language>en-GB</dc:language>
</cp:coreProperties>
</file>