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nicholson/Documents/"/>
    </mc:Choice>
  </mc:AlternateContent>
  <xr:revisionPtr revIDLastSave="0" documentId="13_ncr:1_{30E1A303-E54C-A24C-8F2C-5B2F7BB5A39B}" xr6:coauthVersionLast="45" xr6:coauthVersionMax="45" xr10:uidLastSave="{00000000-0000-0000-0000-000000000000}"/>
  <bookViews>
    <workbookView xWindow="8060" yWindow="460" windowWidth="28040" windowHeight="17440" xr2:uid="{C01277E8-9961-E240-9921-35CE148C1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3" i="1" l="1"/>
  <c r="N124" i="1"/>
  <c r="N125" i="1"/>
  <c r="N126" i="1"/>
  <c r="N127" i="1"/>
  <c r="N128" i="1"/>
  <c r="N129" i="1"/>
  <c r="N130" i="1"/>
  <c r="N131" i="1"/>
  <c r="N122" i="1"/>
  <c r="N110" i="1"/>
  <c r="N111" i="1"/>
  <c r="N112" i="1"/>
  <c r="N113" i="1"/>
  <c r="N114" i="1"/>
  <c r="N115" i="1"/>
  <c r="N116" i="1"/>
  <c r="N117" i="1"/>
  <c r="N118" i="1"/>
  <c r="N109" i="1"/>
  <c r="N97" i="1"/>
  <c r="N98" i="1"/>
  <c r="N99" i="1"/>
  <c r="N100" i="1"/>
  <c r="N101" i="1"/>
  <c r="N102" i="1"/>
  <c r="N103" i="1"/>
  <c r="N104" i="1"/>
  <c r="N96" i="1"/>
  <c r="N71" i="1"/>
  <c r="N72" i="1"/>
  <c r="N73" i="1"/>
  <c r="N74" i="1"/>
  <c r="N75" i="1"/>
  <c r="N76" i="1"/>
  <c r="N77" i="1"/>
  <c r="N78" i="1"/>
  <c r="N79" i="1"/>
  <c r="N70" i="1"/>
  <c r="N58" i="1"/>
  <c r="N59" i="1"/>
  <c r="N60" i="1"/>
  <c r="N61" i="1"/>
  <c r="N62" i="1"/>
  <c r="N63" i="1"/>
  <c r="N64" i="1"/>
  <c r="N57" i="1"/>
  <c r="N45" i="1"/>
  <c r="N46" i="1"/>
  <c r="N47" i="1"/>
  <c r="N48" i="1"/>
  <c r="N49" i="1"/>
  <c r="N50" i="1"/>
  <c r="N51" i="1"/>
  <c r="N44" i="1"/>
  <c r="N32" i="1"/>
  <c r="N33" i="1"/>
  <c r="N34" i="1"/>
  <c r="N35" i="1"/>
  <c r="N36" i="1"/>
  <c r="N37" i="1"/>
  <c r="N38" i="1"/>
  <c r="N31" i="1"/>
  <c r="N19" i="1"/>
  <c r="N20" i="1"/>
  <c r="N21" i="1"/>
  <c r="N22" i="1"/>
  <c r="N23" i="1"/>
  <c r="N24" i="1"/>
  <c r="N25" i="1"/>
  <c r="N26" i="1"/>
  <c r="N27" i="1"/>
  <c r="N18" i="1"/>
  <c r="N6" i="1"/>
  <c r="N7" i="1"/>
  <c r="N8" i="1"/>
  <c r="N9" i="1"/>
  <c r="N10" i="1"/>
  <c r="N11" i="1"/>
  <c r="N12" i="1"/>
  <c r="N13" i="1"/>
  <c r="N14" i="1"/>
  <c r="N5" i="1"/>
  <c r="L120" i="1"/>
  <c r="L107" i="1"/>
  <c r="L94" i="1"/>
  <c r="L80" i="1"/>
  <c r="L68" i="1"/>
  <c r="L55" i="1"/>
  <c r="L42" i="1"/>
  <c r="L29" i="1"/>
  <c r="L16" i="1"/>
  <c r="L3" i="1"/>
  <c r="K120" i="1" l="1"/>
  <c r="K107" i="1"/>
  <c r="K94" i="1"/>
  <c r="K80" i="1"/>
  <c r="K68" i="1"/>
  <c r="K55" i="1"/>
  <c r="K42" i="1"/>
  <c r="K29" i="1"/>
  <c r="K16" i="1"/>
  <c r="K3" i="1"/>
  <c r="I4" i="1" l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J121" i="1" s="1"/>
  <c r="F121" i="1"/>
  <c r="I121" i="1" s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J108" i="1" s="1"/>
  <c r="F108" i="1"/>
  <c r="I108" i="1" s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J95" i="1" s="1"/>
  <c r="F95" i="1"/>
  <c r="I95" i="1" s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J69" i="1"/>
  <c r="I69" i="1"/>
  <c r="H69" i="1"/>
  <c r="F69" i="1"/>
  <c r="H68" i="1"/>
  <c r="F68" i="1"/>
  <c r="H67" i="1"/>
  <c r="F67" i="1"/>
  <c r="H66" i="1"/>
  <c r="H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J56" i="1" s="1"/>
  <c r="F56" i="1"/>
  <c r="I56" i="1" s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J43" i="1" s="1"/>
  <c r="F43" i="1"/>
  <c r="I43" i="1" s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J30" i="1" s="1"/>
  <c r="F30" i="1"/>
  <c r="I30" i="1" s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J17" i="1" s="1"/>
  <c r="F17" i="1"/>
  <c r="I17" i="1" s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J4" i="1" s="1"/>
  <c r="F4" i="1"/>
  <c r="H3" i="1"/>
  <c r="F3" i="1"/>
  <c r="H2" i="1"/>
  <c r="F2" i="1"/>
</calcChain>
</file>

<file path=xl/sharedStrings.xml><?xml version="1.0" encoding="utf-8"?>
<sst xmlns="http://schemas.openxmlformats.org/spreadsheetml/2006/main" count="201" uniqueCount="24">
  <si>
    <t>% on Police</t>
  </si>
  <si>
    <t>Population (est.)</t>
  </si>
  <si>
    <t>NA</t>
  </si>
  <si>
    <t>Police$ per Citizen</t>
  </si>
  <si>
    <t>Police Budget</t>
  </si>
  <si>
    <t>City</t>
  </si>
  <si>
    <t>Lewiston</t>
  </si>
  <si>
    <t>Portland</t>
  </si>
  <si>
    <t>Bangor</t>
  </si>
  <si>
    <t>Auburn</t>
  </si>
  <si>
    <t>South Portland</t>
  </si>
  <si>
    <t>Biddeford</t>
  </si>
  <si>
    <t>Saco</t>
  </si>
  <si>
    <t>Westbrook</t>
  </si>
  <si>
    <t>Augusta</t>
  </si>
  <si>
    <t>Brunswick</t>
  </si>
  <si>
    <t>Fiscal Year</t>
  </si>
  <si>
    <t>Approved General Fund Budget</t>
  </si>
  <si>
    <t>$ Change 2015-2020</t>
  </si>
  <si>
    <t>% Change 2015-2020</t>
  </si>
  <si>
    <t>% Change 2017-2021</t>
  </si>
  <si>
    <t>% Change 2012-2021</t>
  </si>
  <si>
    <t>Median Income</t>
  </si>
  <si>
    <t>Police $ per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</si>
</sst>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8267-A240-5C47-8E59-BD6D302C54E6}">
  <dimension ref="A1:N133"/>
  <sheetViews>
    <sheetView tabSelected="1" workbookViewId="0">
      <selection activeCell="O128" sqref="O128"/>
    </sheetView>
  </sheetViews>
  <sheetFormatPr baseColWidth="10" defaultRowHeight="16" x14ac:dyDescent="0.2"/>
  <cols>
    <col min="3" max="3" width="15.6640625" customWidth="1"/>
    <col min="4" max="4" width="19.33203125" customWidth="1"/>
    <col min="5" max="5" width="18.33203125" customWidth="1"/>
    <col min="6" max="6" width="19.83203125" customWidth="1"/>
    <col min="7" max="7" width="14.1640625" customWidth="1"/>
    <col min="8" max="8" width="18.33203125" customWidth="1"/>
    <col min="9" max="9" width="27.6640625" customWidth="1"/>
    <col min="11" max="11" width="11.83203125" customWidth="1"/>
  </cols>
  <sheetData>
    <row r="1" spans="1:14" x14ac:dyDescent="0.2">
      <c r="A1" t="s">
        <v>5</v>
      </c>
      <c r="B1" t="s">
        <v>16</v>
      </c>
      <c r="D1" t="s">
        <v>17</v>
      </c>
      <c r="E1" t="s">
        <v>4</v>
      </c>
      <c r="F1" t="s">
        <v>0</v>
      </c>
      <c r="G1" t="s">
        <v>1</v>
      </c>
      <c r="H1" t="s">
        <v>3</v>
      </c>
      <c r="I1" t="s">
        <v>19</v>
      </c>
      <c r="J1" t="s">
        <v>18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2">
      <c r="A2" s="1" t="s">
        <v>6</v>
      </c>
      <c r="B2" s="1">
        <v>2022</v>
      </c>
      <c r="C2" s="1"/>
      <c r="D2" s="2">
        <v>50119289</v>
      </c>
      <c r="E2" s="1">
        <v>7383526</v>
      </c>
      <c r="F2" s="1">
        <f>E2/D2</f>
        <v>0.14731904915889768</v>
      </c>
      <c r="G2" s="1" t="s">
        <v>2</v>
      </c>
      <c r="H2" s="1" t="e">
        <f>E2/G2</f>
        <v>#VALUE!</v>
      </c>
    </row>
    <row r="3" spans="1:14" x14ac:dyDescent="0.2">
      <c r="A3" s="1" t="s">
        <v>6</v>
      </c>
      <c r="B3" s="1">
        <v>2021</v>
      </c>
      <c r="C3" s="1"/>
      <c r="D3" s="1">
        <v>49710345</v>
      </c>
      <c r="E3" s="1">
        <v>7004635</v>
      </c>
      <c r="F3" s="1">
        <f t="shared" ref="F3:F64" si="0">E3/D3</f>
        <v>0.14090899992747988</v>
      </c>
      <c r="G3" s="1" t="s">
        <v>2</v>
      </c>
      <c r="H3" s="1" t="e">
        <f>E3/G3</f>
        <v>#VALUE!</v>
      </c>
      <c r="K3">
        <f>F3-F7</f>
        <v>1.1476272163164936E-2</v>
      </c>
      <c r="L3">
        <f>F3-F12</f>
        <v>1.265495213132975E-2</v>
      </c>
    </row>
    <row r="4" spans="1:14" x14ac:dyDescent="0.2">
      <c r="A4" s="1" t="s">
        <v>6</v>
      </c>
      <c r="B4" s="1">
        <v>2020</v>
      </c>
      <c r="C4" s="1"/>
      <c r="D4" s="1">
        <v>48913297</v>
      </c>
      <c r="E4" s="1">
        <v>6983131</v>
      </c>
      <c r="F4" s="1">
        <f t="shared" si="0"/>
        <v>0.14276549380836054</v>
      </c>
      <c r="G4" s="1">
        <v>36317</v>
      </c>
      <c r="H4" s="1">
        <f t="shared" ref="H4:H67" si="1">E4/G4</f>
        <v>192.28270506925131</v>
      </c>
      <c r="I4">
        <f>F4-F9</f>
        <v>1.0455536740283849E-2</v>
      </c>
      <c r="J4">
        <f>H4-H9</f>
        <v>35.144299352433222</v>
      </c>
    </row>
    <row r="5" spans="1:14" x14ac:dyDescent="0.2">
      <c r="A5" s="1" t="s">
        <v>6</v>
      </c>
      <c r="B5" s="1">
        <v>2019</v>
      </c>
      <c r="C5" s="1"/>
      <c r="D5" s="1">
        <v>46108002</v>
      </c>
      <c r="E5" s="1">
        <v>6240247</v>
      </c>
      <c r="F5" s="1">
        <f t="shared" si="0"/>
        <v>0.13533978332004062</v>
      </c>
      <c r="G5" s="1">
        <v>36225</v>
      </c>
      <c r="H5" s="1">
        <f t="shared" si="1"/>
        <v>172.26354727398206</v>
      </c>
      <c r="M5">
        <v>44523</v>
      </c>
      <c r="N5">
        <f>H5/M5</f>
        <v>3.8690911949774737E-3</v>
      </c>
    </row>
    <row r="6" spans="1:14" x14ac:dyDescent="0.2">
      <c r="A6" s="1" t="s">
        <v>6</v>
      </c>
      <c r="B6" s="1">
        <v>2018</v>
      </c>
      <c r="C6" s="1"/>
      <c r="D6" s="1">
        <v>45158480</v>
      </c>
      <c r="E6" s="1">
        <v>6122465</v>
      </c>
      <c r="F6" s="1">
        <f t="shared" si="0"/>
        <v>0.13557730463912868</v>
      </c>
      <c r="G6" s="1">
        <v>36133</v>
      </c>
      <c r="H6" s="1">
        <f t="shared" si="1"/>
        <v>169.4424764066089</v>
      </c>
      <c r="M6">
        <v>41371</v>
      </c>
      <c r="N6">
        <f t="shared" ref="N6:N14" si="2">H6/M6</f>
        <v>4.0956823960409203E-3</v>
      </c>
    </row>
    <row r="7" spans="1:14" x14ac:dyDescent="0.2">
      <c r="A7" s="1" t="s">
        <v>6</v>
      </c>
      <c r="B7" s="1">
        <v>2017</v>
      </c>
      <c r="C7" s="1"/>
      <c r="D7" s="1">
        <v>43791320</v>
      </c>
      <c r="E7" s="1">
        <v>5668030</v>
      </c>
      <c r="F7" s="1">
        <f t="shared" si="0"/>
        <v>0.12943272776431494</v>
      </c>
      <c r="G7" s="1">
        <v>35976</v>
      </c>
      <c r="H7" s="1">
        <f t="shared" si="1"/>
        <v>157.5503113186569</v>
      </c>
      <c r="K7" s="8"/>
      <c r="M7">
        <v>39890</v>
      </c>
      <c r="N7">
        <f t="shared" si="2"/>
        <v>3.9496192358650511E-3</v>
      </c>
    </row>
    <row r="8" spans="1:14" x14ac:dyDescent="0.2">
      <c r="A8" s="1" t="s">
        <v>6</v>
      </c>
      <c r="B8" s="1">
        <v>2016</v>
      </c>
      <c r="C8" s="1"/>
      <c r="D8" s="1">
        <v>43425377</v>
      </c>
      <c r="E8" s="1">
        <v>5612256</v>
      </c>
      <c r="F8" s="1">
        <f t="shared" si="0"/>
        <v>0.12923908524731978</v>
      </c>
      <c r="G8" s="1">
        <v>36026</v>
      </c>
      <c r="H8" s="1">
        <f t="shared" si="1"/>
        <v>155.78348970188196</v>
      </c>
      <c r="M8">
        <v>38199</v>
      </c>
      <c r="N8">
        <f t="shared" si="2"/>
        <v>4.0782085840436128E-3</v>
      </c>
    </row>
    <row r="9" spans="1:14" x14ac:dyDescent="0.2">
      <c r="A9" s="1" t="s">
        <v>6</v>
      </c>
      <c r="B9" s="1">
        <v>2015</v>
      </c>
      <c r="C9" s="1"/>
      <c r="D9" s="1">
        <v>42879048</v>
      </c>
      <c r="E9" s="1">
        <v>5673325</v>
      </c>
      <c r="F9" s="1">
        <f t="shared" si="0"/>
        <v>0.13230995706807669</v>
      </c>
      <c r="G9" s="1">
        <v>36104</v>
      </c>
      <c r="H9" s="1">
        <f t="shared" si="1"/>
        <v>157.13840571681808</v>
      </c>
      <c r="M9">
        <v>37500</v>
      </c>
      <c r="N9">
        <f t="shared" si="2"/>
        <v>4.1903574857818154E-3</v>
      </c>
    </row>
    <row r="10" spans="1:14" x14ac:dyDescent="0.2">
      <c r="A10" s="1" t="s">
        <v>6</v>
      </c>
      <c r="B10" s="1">
        <v>2014</v>
      </c>
      <c r="C10" s="1"/>
      <c r="D10" s="1">
        <v>42668353</v>
      </c>
      <c r="E10" s="1">
        <v>5608442</v>
      </c>
      <c r="F10" s="1">
        <f t="shared" si="0"/>
        <v>0.13144266430907234</v>
      </c>
      <c r="G10" s="1">
        <v>36236</v>
      </c>
      <c r="H10" s="1">
        <f t="shared" si="1"/>
        <v>154.77541671266144</v>
      </c>
      <c r="M10">
        <v>36696</v>
      </c>
      <c r="N10">
        <f t="shared" si="2"/>
        <v>4.2177735097193546E-3</v>
      </c>
    </row>
    <row r="11" spans="1:14" x14ac:dyDescent="0.2">
      <c r="A11" s="1" t="s">
        <v>6</v>
      </c>
      <c r="B11" s="1">
        <v>2013</v>
      </c>
      <c r="C11" s="1"/>
      <c r="D11" s="1">
        <v>43747786</v>
      </c>
      <c r="E11" s="1">
        <v>5553759</v>
      </c>
      <c r="F11" s="1">
        <f t="shared" si="0"/>
        <v>0.12694948722662217</v>
      </c>
      <c r="G11" s="1">
        <v>36233</v>
      </c>
      <c r="H11" s="1">
        <f t="shared" si="1"/>
        <v>153.2790274059559</v>
      </c>
      <c r="M11">
        <v>36035</v>
      </c>
      <c r="N11">
        <f t="shared" si="2"/>
        <v>4.2536153019552079E-3</v>
      </c>
    </row>
    <row r="12" spans="1:14" x14ac:dyDescent="0.2">
      <c r="A12" s="1" t="s">
        <v>6</v>
      </c>
      <c r="B12" s="1">
        <v>2012</v>
      </c>
      <c r="C12" s="1"/>
      <c r="D12" s="1">
        <v>42712687</v>
      </c>
      <c r="E12" s="1">
        <v>5478075</v>
      </c>
      <c r="F12" s="1">
        <f t="shared" si="0"/>
        <v>0.12825404779615013</v>
      </c>
      <c r="G12" s="1">
        <v>36438</v>
      </c>
      <c r="H12" s="1">
        <f t="shared" si="1"/>
        <v>150.3396179812284</v>
      </c>
      <c r="M12">
        <v>36600</v>
      </c>
      <c r="N12">
        <f t="shared" si="2"/>
        <v>4.1076398355526884E-3</v>
      </c>
    </row>
    <row r="13" spans="1:14" x14ac:dyDescent="0.2">
      <c r="A13" s="1" t="s">
        <v>6</v>
      </c>
      <c r="B13" s="1">
        <v>2011</v>
      </c>
      <c r="C13" s="1"/>
      <c r="D13" s="1">
        <v>42998462</v>
      </c>
      <c r="E13" s="1">
        <v>5512715</v>
      </c>
      <c r="F13" s="1">
        <f t="shared" si="0"/>
        <v>0.12820726006432509</v>
      </c>
      <c r="G13" s="1">
        <v>36479</v>
      </c>
      <c r="H13" s="1">
        <f t="shared" si="1"/>
        <v>151.12023355903398</v>
      </c>
      <c r="M13">
        <v>37941</v>
      </c>
      <c r="N13">
        <f t="shared" si="2"/>
        <v>3.9830324334897338E-3</v>
      </c>
    </row>
    <row r="14" spans="1:14" x14ac:dyDescent="0.2">
      <c r="A14" s="1" t="s">
        <v>6</v>
      </c>
      <c r="B14" s="1">
        <v>2010</v>
      </c>
      <c r="C14" s="1"/>
      <c r="D14" s="1">
        <v>43782621</v>
      </c>
      <c r="E14" s="1">
        <v>5431303</v>
      </c>
      <c r="F14" s="1">
        <f t="shared" si="0"/>
        <v>0.12405157288322231</v>
      </c>
      <c r="G14" s="2">
        <v>36583</v>
      </c>
      <c r="H14" s="1">
        <f t="shared" si="1"/>
        <v>148.46521608397342</v>
      </c>
      <c r="M14">
        <v>36743</v>
      </c>
      <c r="N14">
        <f t="shared" si="2"/>
        <v>4.0406394710277719E-3</v>
      </c>
    </row>
    <row r="15" spans="1:14" x14ac:dyDescent="0.2">
      <c r="A15" s="3" t="s">
        <v>7</v>
      </c>
      <c r="B15" s="3">
        <v>2022</v>
      </c>
      <c r="C15" s="3"/>
      <c r="D15" s="3">
        <v>212156884</v>
      </c>
      <c r="E15" s="3">
        <v>15049863</v>
      </c>
      <c r="F15" s="3">
        <f t="shared" si="0"/>
        <v>7.093742477854266E-2</v>
      </c>
      <c r="G15" s="4" t="s">
        <v>2</v>
      </c>
      <c r="H15" s="3" t="e">
        <f t="shared" si="1"/>
        <v>#VALUE!</v>
      </c>
    </row>
    <row r="16" spans="1:14" x14ac:dyDescent="0.2">
      <c r="A16" s="3" t="s">
        <v>7</v>
      </c>
      <c r="B16" s="3">
        <v>2021</v>
      </c>
      <c r="C16" s="3"/>
      <c r="D16" s="3">
        <v>202806660</v>
      </c>
      <c r="E16" s="3">
        <v>17195829</v>
      </c>
      <c r="F16" s="3">
        <f t="shared" si="0"/>
        <v>8.4789271713266223E-2</v>
      </c>
      <c r="G16" s="4" t="s">
        <v>2</v>
      </c>
      <c r="H16" s="3" t="e">
        <f t="shared" si="1"/>
        <v>#VALUE!</v>
      </c>
      <c r="K16">
        <f>F16-F20</f>
        <v>5.1698875440746306E-4</v>
      </c>
      <c r="L16">
        <f>F16-F25</f>
        <v>1.7053923154615458E-4</v>
      </c>
    </row>
    <row r="17" spans="1:14" x14ac:dyDescent="0.2">
      <c r="A17" s="3" t="s">
        <v>7</v>
      </c>
      <c r="B17" s="3">
        <v>2020</v>
      </c>
      <c r="C17" s="3"/>
      <c r="D17" s="3">
        <v>206732571</v>
      </c>
      <c r="E17" s="3">
        <v>17757540</v>
      </c>
      <c r="F17" s="3">
        <f t="shared" si="0"/>
        <v>8.5896189043186619E-2</v>
      </c>
      <c r="G17" s="4">
        <v>65835</v>
      </c>
      <c r="H17" s="3">
        <f t="shared" si="1"/>
        <v>269.72795625427204</v>
      </c>
      <c r="I17">
        <f>F17-F22</f>
        <v>4.4375432998815662E-3</v>
      </c>
      <c r="J17">
        <f>H17-H22</f>
        <v>53.670233288412504</v>
      </c>
    </row>
    <row r="18" spans="1:14" x14ac:dyDescent="0.2">
      <c r="A18" s="3" t="s">
        <v>7</v>
      </c>
      <c r="B18" s="3">
        <v>2019</v>
      </c>
      <c r="C18" s="3"/>
      <c r="D18" s="3">
        <v>197586411</v>
      </c>
      <c r="E18" s="3">
        <v>16860613</v>
      </c>
      <c r="F18" s="3">
        <f t="shared" si="0"/>
        <v>8.5332857227716941E-2</v>
      </c>
      <c r="G18" s="4">
        <v>66595</v>
      </c>
      <c r="H18" s="3">
        <f t="shared" si="1"/>
        <v>253.1813649673399</v>
      </c>
      <c r="M18">
        <v>60467</v>
      </c>
      <c r="N18">
        <f>H18/M18</f>
        <v>4.1870998225038434E-3</v>
      </c>
    </row>
    <row r="19" spans="1:14" x14ac:dyDescent="0.2">
      <c r="A19" s="3" t="s">
        <v>7</v>
      </c>
      <c r="B19" s="3">
        <v>2018</v>
      </c>
      <c r="C19" s="3"/>
      <c r="D19" s="3">
        <v>189306368</v>
      </c>
      <c r="E19" s="3">
        <v>16488309</v>
      </c>
      <c r="F19" s="3">
        <f t="shared" si="0"/>
        <v>8.7098543879939636E-2</v>
      </c>
      <c r="G19" s="4">
        <v>66735</v>
      </c>
      <c r="H19" s="3">
        <f t="shared" si="1"/>
        <v>247.07138682850078</v>
      </c>
      <c r="M19">
        <v>56977</v>
      </c>
      <c r="N19">
        <f t="shared" ref="N19:N27" si="3">H19/M19</f>
        <v>4.336335483238864E-3</v>
      </c>
    </row>
    <row r="20" spans="1:14" x14ac:dyDescent="0.2">
      <c r="A20" s="3" t="s">
        <v>7</v>
      </c>
      <c r="B20" s="3">
        <v>2017</v>
      </c>
      <c r="C20" s="3"/>
      <c r="D20" s="3">
        <v>186271885</v>
      </c>
      <c r="E20" s="3">
        <v>15697557</v>
      </c>
      <c r="F20" s="3">
        <f t="shared" si="0"/>
        <v>8.427228295885876E-2</v>
      </c>
      <c r="G20" s="4">
        <v>66715</v>
      </c>
      <c r="H20" s="3">
        <f t="shared" si="1"/>
        <v>235.29276774338604</v>
      </c>
      <c r="M20">
        <v>51430</v>
      </c>
      <c r="N20">
        <f t="shared" si="3"/>
        <v>4.5750100669528686E-3</v>
      </c>
    </row>
    <row r="21" spans="1:14" x14ac:dyDescent="0.2">
      <c r="A21" s="3" t="s">
        <v>7</v>
      </c>
      <c r="B21" s="3">
        <v>2016</v>
      </c>
      <c r="C21" s="3"/>
      <c r="D21" s="3">
        <v>178524521</v>
      </c>
      <c r="E21" s="3">
        <v>14581063</v>
      </c>
      <c r="F21" s="3">
        <f t="shared" si="0"/>
        <v>8.1675407492060995E-2</v>
      </c>
      <c r="G21" s="4">
        <v>66649</v>
      </c>
      <c r="H21" s="3">
        <f t="shared" si="1"/>
        <v>218.77392008882353</v>
      </c>
      <c r="M21">
        <v>48259</v>
      </c>
      <c r="N21">
        <f t="shared" si="3"/>
        <v>4.5333289145822239E-3</v>
      </c>
    </row>
    <row r="22" spans="1:14" x14ac:dyDescent="0.2">
      <c r="A22" s="3" t="s">
        <v>7</v>
      </c>
      <c r="B22" s="3">
        <v>2015</v>
      </c>
      <c r="C22" s="3"/>
      <c r="D22" s="3">
        <v>176355473</v>
      </c>
      <c r="E22" s="3">
        <v>14365678</v>
      </c>
      <c r="F22" s="3">
        <f t="shared" si="0"/>
        <v>8.1458645743305053E-2</v>
      </c>
      <c r="G22" s="4">
        <v>66490</v>
      </c>
      <c r="H22" s="3">
        <f t="shared" si="1"/>
        <v>216.05772296585954</v>
      </c>
      <c r="M22">
        <v>46280</v>
      </c>
      <c r="N22">
        <f t="shared" si="3"/>
        <v>4.6684901245864201E-3</v>
      </c>
    </row>
    <row r="23" spans="1:14" x14ac:dyDescent="0.2">
      <c r="A23" s="3" t="s">
        <v>7</v>
      </c>
      <c r="B23" s="3">
        <v>2014</v>
      </c>
      <c r="C23" s="3"/>
      <c r="D23" s="3">
        <v>170809990</v>
      </c>
      <c r="E23" s="3">
        <v>13767948</v>
      </c>
      <c r="F23" s="3">
        <f t="shared" si="0"/>
        <v>8.0603880370228934E-2</v>
      </c>
      <c r="G23" s="4">
        <v>66317</v>
      </c>
      <c r="H23" s="3">
        <f t="shared" si="1"/>
        <v>207.60812461359833</v>
      </c>
      <c r="M23">
        <v>45865</v>
      </c>
      <c r="N23">
        <f t="shared" si="3"/>
        <v>4.5265044067066031E-3</v>
      </c>
    </row>
    <row r="24" spans="1:14" x14ac:dyDescent="0.2">
      <c r="A24" s="3" t="s">
        <v>7</v>
      </c>
      <c r="B24" s="3">
        <v>2013</v>
      </c>
      <c r="C24" s="3"/>
      <c r="D24" s="3">
        <v>162502076</v>
      </c>
      <c r="E24" s="3">
        <v>13662981</v>
      </c>
      <c r="F24" s="3">
        <f t="shared" si="0"/>
        <v>8.4078808937800897E-2</v>
      </c>
      <c r="G24" s="4">
        <v>66227</v>
      </c>
      <c r="H24" s="3">
        <f t="shared" si="1"/>
        <v>206.30529844323311</v>
      </c>
      <c r="M24">
        <v>44458</v>
      </c>
      <c r="N24">
        <f t="shared" si="3"/>
        <v>4.6404538765404003E-3</v>
      </c>
    </row>
    <row r="25" spans="1:14" x14ac:dyDescent="0.2">
      <c r="A25" s="3" t="s">
        <v>7</v>
      </c>
      <c r="B25" s="3">
        <v>2012</v>
      </c>
      <c r="C25" s="3"/>
      <c r="D25" s="3">
        <v>158960027</v>
      </c>
      <c r="E25" s="3">
        <v>13450996</v>
      </c>
      <c r="F25" s="3">
        <f t="shared" si="0"/>
        <v>8.4618732481720069E-2</v>
      </c>
      <c r="G25" s="4">
        <v>66235</v>
      </c>
      <c r="H25" s="3">
        <f t="shared" si="1"/>
        <v>203.07988223748774</v>
      </c>
      <c r="M25">
        <v>44487</v>
      </c>
      <c r="N25">
        <f t="shared" si="3"/>
        <v>4.5649264332836047E-3</v>
      </c>
    </row>
    <row r="26" spans="1:14" x14ac:dyDescent="0.2">
      <c r="A26" s="3" t="s">
        <v>7</v>
      </c>
      <c r="B26" s="3">
        <v>2011</v>
      </c>
      <c r="C26" s="3"/>
      <c r="D26" s="3">
        <v>154842857</v>
      </c>
      <c r="E26" s="3">
        <v>13231978</v>
      </c>
      <c r="F26" s="3">
        <f t="shared" si="0"/>
        <v>8.5454235709432821E-2</v>
      </c>
      <c r="G26" s="4">
        <v>66240</v>
      </c>
      <c r="H26" s="3">
        <f t="shared" si="1"/>
        <v>199.75812198067632</v>
      </c>
      <c r="M26">
        <v>45153</v>
      </c>
      <c r="N26">
        <f t="shared" si="3"/>
        <v>4.424027683225396E-3</v>
      </c>
    </row>
    <row r="27" spans="1:14" x14ac:dyDescent="0.2">
      <c r="A27" s="3" t="s">
        <v>7</v>
      </c>
      <c r="B27" s="5">
        <v>2010</v>
      </c>
      <c r="C27" s="3"/>
      <c r="D27" s="3">
        <v>149660899</v>
      </c>
      <c r="E27" s="3">
        <v>12832744</v>
      </c>
      <c r="F27" s="3">
        <f t="shared" si="0"/>
        <v>8.5745469162255936E-2</v>
      </c>
      <c r="G27" s="4">
        <v>66194</v>
      </c>
      <c r="H27" s="3">
        <f t="shared" si="1"/>
        <v>193.86566758316465</v>
      </c>
      <c r="M27">
        <v>44422</v>
      </c>
      <c r="N27">
        <f t="shared" si="3"/>
        <v>4.3641814322444884E-3</v>
      </c>
    </row>
    <row r="28" spans="1:14" x14ac:dyDescent="0.2">
      <c r="A28" s="1" t="s">
        <v>8</v>
      </c>
      <c r="B28" s="1">
        <v>2022</v>
      </c>
      <c r="C28" s="1"/>
      <c r="D28" s="1" t="s">
        <v>2</v>
      </c>
      <c r="E28" s="1" t="s">
        <v>2</v>
      </c>
      <c r="F28" s="1" t="e">
        <f t="shared" si="0"/>
        <v>#VALUE!</v>
      </c>
      <c r="G28" s="1" t="s">
        <v>2</v>
      </c>
      <c r="H28" s="1" t="e">
        <f t="shared" si="1"/>
        <v>#VALUE!</v>
      </c>
    </row>
    <row r="29" spans="1:14" x14ac:dyDescent="0.2">
      <c r="A29" s="1" t="s">
        <v>8</v>
      </c>
      <c r="B29" s="1">
        <v>2021</v>
      </c>
      <c r="C29" s="1"/>
      <c r="D29" s="1">
        <v>57004017</v>
      </c>
      <c r="E29" s="1">
        <v>10280104</v>
      </c>
      <c r="F29" s="1">
        <f t="shared" si="0"/>
        <v>0.18033999253070182</v>
      </c>
      <c r="G29" s="2" t="s">
        <v>2</v>
      </c>
      <c r="H29" s="1" t="e">
        <f t="shared" si="1"/>
        <v>#VALUE!</v>
      </c>
      <c r="K29">
        <f>F29-F33</f>
        <v>5.3949029262059245E-3</v>
      </c>
      <c r="L29">
        <f>F29-F38</f>
        <v>3.4241095629482521E-3</v>
      </c>
    </row>
    <row r="30" spans="1:14" x14ac:dyDescent="0.2">
      <c r="A30" s="1" t="s">
        <v>8</v>
      </c>
      <c r="B30" s="1">
        <v>2020</v>
      </c>
      <c r="C30" s="1"/>
      <c r="D30" s="1">
        <v>55993544</v>
      </c>
      <c r="E30" s="1">
        <v>10101646</v>
      </c>
      <c r="F30" s="1">
        <f t="shared" si="0"/>
        <v>0.18040733410266013</v>
      </c>
      <c r="G30" s="2">
        <v>32356</v>
      </c>
      <c r="H30" s="1">
        <f t="shared" si="1"/>
        <v>312.20317715415996</v>
      </c>
      <c r="I30">
        <f>F30-F35</f>
        <v>8.3954117438850284E-4</v>
      </c>
      <c r="J30" s="7">
        <f>H30-H35</f>
        <v>44.269823430348993</v>
      </c>
    </row>
    <row r="31" spans="1:14" x14ac:dyDescent="0.2">
      <c r="A31" s="1" t="s">
        <v>8</v>
      </c>
      <c r="B31" s="1">
        <v>2019</v>
      </c>
      <c r="C31" s="1"/>
      <c r="D31" s="1">
        <v>54050852</v>
      </c>
      <c r="E31" s="1">
        <v>9498157</v>
      </c>
      <c r="F31" s="1">
        <f t="shared" si="0"/>
        <v>0.17572631417539913</v>
      </c>
      <c r="G31" s="2">
        <v>32095</v>
      </c>
      <c r="H31" s="1">
        <f t="shared" si="1"/>
        <v>295.93883782520641</v>
      </c>
      <c r="M31">
        <v>46625</v>
      </c>
      <c r="N31">
        <f>H31/M31</f>
        <v>6.347213679897188E-3</v>
      </c>
    </row>
    <row r="32" spans="1:14" x14ac:dyDescent="0.2">
      <c r="A32" s="1" t="s">
        <v>8</v>
      </c>
      <c r="B32" s="1">
        <v>2018</v>
      </c>
      <c r="C32" s="1"/>
      <c r="D32" s="1">
        <v>52279659</v>
      </c>
      <c r="E32" s="1">
        <v>9228486</v>
      </c>
      <c r="F32" s="1">
        <f t="shared" si="0"/>
        <v>0.17652154158082783</v>
      </c>
      <c r="G32" s="2">
        <v>32098</v>
      </c>
      <c r="H32" s="1">
        <f t="shared" si="1"/>
        <v>287.50968907720107</v>
      </c>
      <c r="M32">
        <v>42115</v>
      </c>
      <c r="N32">
        <f t="shared" ref="N32:N38" si="4">H32/M32</f>
        <v>6.826776423535583E-3</v>
      </c>
    </row>
    <row r="33" spans="1:14" x14ac:dyDescent="0.2">
      <c r="A33" s="1" t="s">
        <v>8</v>
      </c>
      <c r="B33" s="1">
        <v>2017</v>
      </c>
      <c r="C33" s="1"/>
      <c r="D33" s="1">
        <v>50919320</v>
      </c>
      <c r="E33" s="1">
        <v>8908085</v>
      </c>
      <c r="F33" s="1">
        <f t="shared" si="0"/>
        <v>0.1749450896044959</v>
      </c>
      <c r="G33" s="2">
        <v>32237</v>
      </c>
      <c r="H33" s="1">
        <f t="shared" si="1"/>
        <v>276.33107919471416</v>
      </c>
      <c r="M33">
        <v>40071</v>
      </c>
      <c r="N33">
        <f t="shared" si="4"/>
        <v>6.8960365150536338E-3</v>
      </c>
    </row>
    <row r="34" spans="1:14" x14ac:dyDescent="0.2">
      <c r="A34" s="1" t="s">
        <v>8</v>
      </c>
      <c r="B34" s="1">
        <v>2016</v>
      </c>
      <c r="C34" s="1"/>
      <c r="D34" s="1">
        <v>50032382</v>
      </c>
      <c r="E34" s="1">
        <v>8855846</v>
      </c>
      <c r="F34" s="1">
        <f t="shared" si="0"/>
        <v>0.17700228623933995</v>
      </c>
      <c r="G34" s="2">
        <v>32491</v>
      </c>
      <c r="H34" s="1">
        <f t="shared" si="1"/>
        <v>272.56304822874029</v>
      </c>
      <c r="M34">
        <v>37987</v>
      </c>
      <c r="N34">
        <f t="shared" si="4"/>
        <v>7.1751664577023797E-3</v>
      </c>
    </row>
    <row r="35" spans="1:14" x14ac:dyDescent="0.2">
      <c r="A35" s="1" t="s">
        <v>8</v>
      </c>
      <c r="B35" s="1">
        <v>2015</v>
      </c>
      <c r="C35" s="1"/>
      <c r="D35" s="1">
        <v>48784255</v>
      </c>
      <c r="E35" s="1">
        <v>8760081</v>
      </c>
      <c r="F35" s="1">
        <f t="shared" si="0"/>
        <v>0.17956779292827163</v>
      </c>
      <c r="G35" s="2">
        <v>32695</v>
      </c>
      <c r="H35" s="1">
        <f t="shared" si="1"/>
        <v>267.93335372381097</v>
      </c>
      <c r="M35">
        <v>35674</v>
      </c>
      <c r="N35">
        <f t="shared" si="4"/>
        <v>7.5106058676854565E-3</v>
      </c>
    </row>
    <row r="36" spans="1:14" x14ac:dyDescent="0.2">
      <c r="A36" s="1" t="s">
        <v>8</v>
      </c>
      <c r="B36" s="1">
        <v>2014</v>
      </c>
      <c r="C36" s="1"/>
      <c r="D36" s="1">
        <v>47732497</v>
      </c>
      <c r="E36" s="1">
        <v>8463799</v>
      </c>
      <c r="F36" s="1">
        <f t="shared" si="0"/>
        <v>0.17731733162838725</v>
      </c>
      <c r="G36" s="2">
        <v>32800</v>
      </c>
      <c r="H36" s="1">
        <f t="shared" si="1"/>
        <v>258.04265243902438</v>
      </c>
      <c r="M36">
        <v>36272</v>
      </c>
      <c r="N36">
        <f t="shared" si="4"/>
        <v>7.114100475270853E-3</v>
      </c>
    </row>
    <row r="37" spans="1:14" x14ac:dyDescent="0.2">
      <c r="A37" s="1" t="s">
        <v>8</v>
      </c>
      <c r="B37" s="1">
        <v>2013</v>
      </c>
      <c r="C37" s="1"/>
      <c r="D37" s="1">
        <v>47636961</v>
      </c>
      <c r="E37" s="1">
        <v>8324383</v>
      </c>
      <c r="F37" s="1">
        <f t="shared" si="0"/>
        <v>0.17474630675957686</v>
      </c>
      <c r="G37" s="2">
        <v>32900</v>
      </c>
      <c r="H37" s="1">
        <f t="shared" si="1"/>
        <v>253.02075987841945</v>
      </c>
      <c r="M37">
        <v>35107</v>
      </c>
      <c r="N37">
        <f t="shared" si="4"/>
        <v>7.2071313378647981E-3</v>
      </c>
    </row>
    <row r="38" spans="1:14" x14ac:dyDescent="0.2">
      <c r="A38" s="1" t="s">
        <v>8</v>
      </c>
      <c r="B38" s="1">
        <v>2012</v>
      </c>
      <c r="C38" s="1"/>
      <c r="D38" s="1">
        <v>46377611</v>
      </c>
      <c r="E38" s="1">
        <v>8204936</v>
      </c>
      <c r="F38" s="1">
        <f t="shared" si="0"/>
        <v>0.17691588296775357</v>
      </c>
      <c r="G38" s="2">
        <v>32988</v>
      </c>
      <c r="H38" s="1">
        <f t="shared" si="1"/>
        <v>248.72486964956954</v>
      </c>
      <c r="M38">
        <v>36246</v>
      </c>
      <c r="N38">
        <f t="shared" si="4"/>
        <v>6.8621329153443012E-3</v>
      </c>
    </row>
    <row r="39" spans="1:14" x14ac:dyDescent="0.2">
      <c r="A39" s="1" t="s">
        <v>8</v>
      </c>
      <c r="B39" s="1">
        <v>2011</v>
      </c>
      <c r="C39" s="1"/>
      <c r="D39" s="1" t="s">
        <v>2</v>
      </c>
      <c r="E39" s="1" t="s">
        <v>2</v>
      </c>
      <c r="F39" s="1" t="e">
        <f t="shared" si="0"/>
        <v>#VALUE!</v>
      </c>
      <c r="G39" s="2">
        <v>32963</v>
      </c>
      <c r="H39" s="1" t="e">
        <f t="shared" si="1"/>
        <v>#VALUE!</v>
      </c>
    </row>
    <row r="40" spans="1:14" x14ac:dyDescent="0.2">
      <c r="A40" s="1" t="s">
        <v>8</v>
      </c>
      <c r="B40" s="6">
        <v>2010</v>
      </c>
      <c r="C40" s="1"/>
      <c r="D40" s="1" t="s">
        <v>2</v>
      </c>
      <c r="E40" s="1" t="s">
        <v>2</v>
      </c>
      <c r="F40" s="1" t="e">
        <f t="shared" si="0"/>
        <v>#VALUE!</v>
      </c>
      <c r="G40" s="2">
        <v>33039</v>
      </c>
      <c r="H40" s="1" t="e">
        <f t="shared" si="1"/>
        <v>#VALUE!</v>
      </c>
    </row>
    <row r="41" spans="1:14" x14ac:dyDescent="0.2">
      <c r="A41" s="3" t="s">
        <v>9</v>
      </c>
      <c r="B41" s="3">
        <v>2022</v>
      </c>
      <c r="C41" s="3"/>
      <c r="D41" s="3">
        <v>47104834</v>
      </c>
      <c r="E41" s="3">
        <v>4343924</v>
      </c>
      <c r="F41" s="3">
        <f t="shared" si="0"/>
        <v>9.2218221170251871E-2</v>
      </c>
      <c r="G41" s="3" t="s">
        <v>2</v>
      </c>
      <c r="H41" s="3" t="e">
        <f t="shared" si="1"/>
        <v>#VALUE!</v>
      </c>
    </row>
    <row r="42" spans="1:14" x14ac:dyDescent="0.2">
      <c r="A42" s="3" t="s">
        <v>9</v>
      </c>
      <c r="B42" s="3">
        <v>2021</v>
      </c>
      <c r="C42" s="3"/>
      <c r="D42" s="3">
        <v>45932563</v>
      </c>
      <c r="E42" s="3">
        <v>4332339</v>
      </c>
      <c r="F42" s="3">
        <f t="shared" si="0"/>
        <v>9.4319557129873208E-2</v>
      </c>
      <c r="G42" s="4" t="s">
        <v>2</v>
      </c>
      <c r="H42" s="3" t="e">
        <f t="shared" si="1"/>
        <v>#VALUE!</v>
      </c>
      <c r="K42">
        <f>F42-F46</f>
        <v>-3.0759175131940958E-3</v>
      </c>
      <c r="L42">
        <f>F42-F51</f>
        <v>2.2366112542815814E-3</v>
      </c>
    </row>
    <row r="43" spans="1:14" x14ac:dyDescent="0.2">
      <c r="A43" s="3" t="s">
        <v>9</v>
      </c>
      <c r="B43" s="3">
        <v>2020</v>
      </c>
      <c r="C43" s="3"/>
      <c r="D43" s="3">
        <v>44855211</v>
      </c>
      <c r="E43" s="3">
        <v>4275323</v>
      </c>
      <c r="F43" s="3">
        <f t="shared" si="0"/>
        <v>9.5313853277827626E-2</v>
      </c>
      <c r="G43" s="4">
        <v>23564</v>
      </c>
      <c r="H43" s="3">
        <f t="shared" si="1"/>
        <v>181.43451875742659</v>
      </c>
      <c r="I43">
        <f>F43-F48</f>
        <v>-3.4004420563533838E-3</v>
      </c>
      <c r="J43">
        <f>H43-H48</f>
        <v>18.312333384761189</v>
      </c>
    </row>
    <row r="44" spans="1:14" x14ac:dyDescent="0.2">
      <c r="A44" s="3" t="s">
        <v>9</v>
      </c>
      <c r="B44" s="3">
        <v>2019</v>
      </c>
      <c r="C44" s="3"/>
      <c r="D44" s="3">
        <v>43025167</v>
      </c>
      <c r="E44" s="3">
        <v>4166631</v>
      </c>
      <c r="F44" s="3">
        <f t="shared" si="0"/>
        <v>9.6841715919429208E-2</v>
      </c>
      <c r="G44" s="4">
        <v>23187</v>
      </c>
      <c r="H44" s="3">
        <f t="shared" si="1"/>
        <v>179.69685599689481</v>
      </c>
      <c r="J44" s="7"/>
      <c r="M44">
        <v>49719</v>
      </c>
      <c r="N44">
        <f>H44/M44</f>
        <v>3.6142492004443937E-3</v>
      </c>
    </row>
    <row r="45" spans="1:14" x14ac:dyDescent="0.2">
      <c r="A45" s="3" t="s">
        <v>9</v>
      </c>
      <c r="B45" s="3">
        <v>2018</v>
      </c>
      <c r="C45" s="3"/>
      <c r="D45" s="3">
        <v>41720453</v>
      </c>
      <c r="E45" s="3">
        <v>4043998</v>
      </c>
      <c r="F45" s="3">
        <f t="shared" si="0"/>
        <v>9.6930826709863388E-2</v>
      </c>
      <c r="G45" s="4">
        <v>23064</v>
      </c>
      <c r="H45" s="3">
        <f t="shared" si="1"/>
        <v>175.33810267082899</v>
      </c>
      <c r="M45">
        <v>48924</v>
      </c>
      <c r="N45">
        <f t="shared" ref="N45:N51" si="5">H45/M45</f>
        <v>3.5838873082910021E-3</v>
      </c>
    </row>
    <row r="46" spans="1:14" x14ac:dyDescent="0.2">
      <c r="A46" s="3" t="s">
        <v>9</v>
      </c>
      <c r="B46" s="3">
        <v>2017</v>
      </c>
      <c r="C46" s="3"/>
      <c r="D46" s="4">
        <v>39787403</v>
      </c>
      <c r="E46" s="3">
        <v>3875113</v>
      </c>
      <c r="F46" s="3">
        <f t="shared" si="0"/>
        <v>9.7395474643067304E-2</v>
      </c>
      <c r="G46" s="4">
        <v>22941</v>
      </c>
      <c r="H46" s="3">
        <f t="shared" si="1"/>
        <v>168.91648140883134</v>
      </c>
      <c r="M46">
        <v>48363</v>
      </c>
      <c r="N46">
        <f t="shared" si="5"/>
        <v>3.4926799704077774E-3</v>
      </c>
    </row>
    <row r="47" spans="1:14" x14ac:dyDescent="0.2">
      <c r="A47" s="3" t="s">
        <v>9</v>
      </c>
      <c r="B47" s="3">
        <v>2016</v>
      </c>
      <c r="C47" s="3"/>
      <c r="D47" s="4">
        <v>38490384</v>
      </c>
      <c r="E47" s="3">
        <v>3870995</v>
      </c>
      <c r="F47" s="3">
        <f t="shared" si="0"/>
        <v>0.10057044377629488</v>
      </c>
      <c r="G47" s="4">
        <v>22943</v>
      </c>
      <c r="H47" s="3">
        <f t="shared" si="1"/>
        <v>168.7222682299612</v>
      </c>
      <c r="M47">
        <v>46976</v>
      </c>
      <c r="N47">
        <f t="shared" si="5"/>
        <v>3.5916695382740378E-3</v>
      </c>
    </row>
    <row r="48" spans="1:14" x14ac:dyDescent="0.2">
      <c r="A48" s="3" t="s">
        <v>9</v>
      </c>
      <c r="B48" s="3">
        <v>2015</v>
      </c>
      <c r="C48" s="3"/>
      <c r="D48" s="4">
        <v>37867950</v>
      </c>
      <c r="E48" s="3">
        <v>3738108</v>
      </c>
      <c r="F48" s="3">
        <f t="shared" si="0"/>
        <v>9.871429533418101E-2</v>
      </c>
      <c r="G48" s="4">
        <v>22916</v>
      </c>
      <c r="H48" s="3">
        <f t="shared" si="1"/>
        <v>163.1221853726654</v>
      </c>
      <c r="M48">
        <v>46760</v>
      </c>
      <c r="N48">
        <f t="shared" si="5"/>
        <v>3.4884984040347605E-3</v>
      </c>
    </row>
    <row r="49" spans="1:14" x14ac:dyDescent="0.2">
      <c r="A49" s="3" t="s">
        <v>9</v>
      </c>
      <c r="B49" s="3">
        <v>2014</v>
      </c>
      <c r="C49" s="3"/>
      <c r="D49" s="4">
        <v>36140508</v>
      </c>
      <c r="E49" s="3">
        <v>3589583</v>
      </c>
      <c r="F49" s="3">
        <f t="shared" si="0"/>
        <v>9.9322981292902693E-2</v>
      </c>
      <c r="G49" s="4">
        <v>22960</v>
      </c>
      <c r="H49" s="3">
        <f t="shared" si="1"/>
        <v>156.34072299651567</v>
      </c>
      <c r="M49">
        <v>45279</v>
      </c>
      <c r="N49">
        <f t="shared" si="5"/>
        <v>3.4528307382344059E-3</v>
      </c>
    </row>
    <row r="50" spans="1:14" x14ac:dyDescent="0.2">
      <c r="A50" s="3" t="s">
        <v>9</v>
      </c>
      <c r="B50" s="3">
        <v>2013</v>
      </c>
      <c r="C50" s="3"/>
      <c r="D50" s="4">
        <v>36389414</v>
      </c>
      <c r="E50" s="3">
        <v>3439583</v>
      </c>
      <c r="F50" s="3">
        <f t="shared" si="0"/>
        <v>9.4521527606902384E-2</v>
      </c>
      <c r="G50" s="4">
        <v>23040</v>
      </c>
      <c r="H50" s="3">
        <f t="shared" si="1"/>
        <v>149.28745659722222</v>
      </c>
      <c r="M50">
        <v>45449</v>
      </c>
      <c r="N50">
        <f t="shared" si="5"/>
        <v>3.2847247815622396E-3</v>
      </c>
    </row>
    <row r="51" spans="1:14" x14ac:dyDescent="0.2">
      <c r="A51" s="3" t="s">
        <v>9</v>
      </c>
      <c r="B51" s="3">
        <v>2012</v>
      </c>
      <c r="C51" s="3"/>
      <c r="D51" s="4">
        <v>35629692</v>
      </c>
      <c r="E51" s="3">
        <v>3280887</v>
      </c>
      <c r="F51" s="3">
        <f t="shared" si="0"/>
        <v>9.2082945875591626E-2</v>
      </c>
      <c r="G51" s="4">
        <v>23104</v>
      </c>
      <c r="H51" s="3">
        <f t="shared" si="1"/>
        <v>142.00515062326869</v>
      </c>
      <c r="M51">
        <v>44118</v>
      </c>
      <c r="N51">
        <f t="shared" si="5"/>
        <v>3.2187576640661112E-3</v>
      </c>
    </row>
    <row r="52" spans="1:14" x14ac:dyDescent="0.2">
      <c r="A52" s="3" t="s">
        <v>9</v>
      </c>
      <c r="B52" s="3">
        <v>2011</v>
      </c>
      <c r="C52" s="3"/>
      <c r="D52" s="3" t="s">
        <v>2</v>
      </c>
      <c r="E52" s="3" t="s">
        <v>2</v>
      </c>
      <c r="F52" s="3" t="e">
        <f t="shared" si="0"/>
        <v>#VALUE!</v>
      </c>
      <c r="G52" s="4">
        <v>23180</v>
      </c>
      <c r="H52" s="3" t="e">
        <f t="shared" si="1"/>
        <v>#VALUE!</v>
      </c>
    </row>
    <row r="53" spans="1:14" x14ac:dyDescent="0.2">
      <c r="A53" s="3" t="s">
        <v>9</v>
      </c>
      <c r="B53" s="3">
        <v>2010</v>
      </c>
      <c r="C53" s="3"/>
      <c r="D53" s="3" t="s">
        <v>2</v>
      </c>
      <c r="E53" s="3" t="s">
        <v>2</v>
      </c>
      <c r="F53" s="3" t="e">
        <f t="shared" si="0"/>
        <v>#VALUE!</v>
      </c>
      <c r="G53" s="4">
        <v>23055</v>
      </c>
      <c r="H53" s="3" t="e">
        <f t="shared" si="1"/>
        <v>#VALUE!</v>
      </c>
    </row>
    <row r="54" spans="1:14" x14ac:dyDescent="0.2">
      <c r="A54" s="1" t="s">
        <v>10</v>
      </c>
      <c r="B54" s="1">
        <v>2022</v>
      </c>
      <c r="C54" s="1"/>
      <c r="D54" s="1"/>
      <c r="E54" s="1"/>
      <c r="F54" s="1" t="e">
        <f t="shared" si="0"/>
        <v>#DIV/0!</v>
      </c>
      <c r="G54" s="1" t="s">
        <v>2</v>
      </c>
      <c r="H54" s="1" t="e">
        <f t="shared" si="1"/>
        <v>#VALUE!</v>
      </c>
    </row>
    <row r="55" spans="1:14" x14ac:dyDescent="0.2">
      <c r="A55" s="1" t="s">
        <v>10</v>
      </c>
      <c r="B55" s="1">
        <v>2021</v>
      </c>
      <c r="C55" s="1"/>
      <c r="D55" s="1">
        <v>41314868</v>
      </c>
      <c r="E55" s="1">
        <v>5195146</v>
      </c>
      <c r="F55" s="1">
        <f t="shared" si="0"/>
        <v>0.12574519177938556</v>
      </c>
      <c r="G55" s="1" t="s">
        <v>2</v>
      </c>
      <c r="H55" s="1" t="e">
        <f t="shared" si="1"/>
        <v>#VALUE!</v>
      </c>
      <c r="K55">
        <f>F55-F59</f>
        <v>3.2681536002321376E-4</v>
      </c>
      <c r="L55">
        <f>F55-F64</f>
        <v>3.2472387029316013E-3</v>
      </c>
    </row>
    <row r="56" spans="1:14" x14ac:dyDescent="0.2">
      <c r="A56" s="1" t="s">
        <v>10</v>
      </c>
      <c r="B56" s="1">
        <v>2020</v>
      </c>
      <c r="C56" s="1"/>
      <c r="D56" s="1">
        <v>40017925</v>
      </c>
      <c r="E56" s="1">
        <v>4909222</v>
      </c>
      <c r="F56" s="1">
        <f t="shared" si="0"/>
        <v>0.12267557600750163</v>
      </c>
      <c r="G56" s="2">
        <v>25364</v>
      </c>
      <c r="H56" s="1">
        <f t="shared" si="1"/>
        <v>193.5507806339694</v>
      </c>
      <c r="I56">
        <f>F56-F61</f>
        <v>-4.5338946994043644E-3</v>
      </c>
      <c r="J56">
        <f>H56-H61</f>
        <v>29.785368050978576</v>
      </c>
    </row>
    <row r="57" spans="1:14" x14ac:dyDescent="0.2">
      <c r="A57" s="1" t="s">
        <v>10</v>
      </c>
      <c r="B57" s="1">
        <v>2019</v>
      </c>
      <c r="C57" s="1"/>
      <c r="D57" s="1">
        <v>37991327</v>
      </c>
      <c r="E57" s="1">
        <v>4530963</v>
      </c>
      <c r="F57" s="1">
        <f t="shared" si="0"/>
        <v>0.11926308865178624</v>
      </c>
      <c r="G57" s="2">
        <v>25548</v>
      </c>
      <c r="H57" s="1">
        <f t="shared" si="1"/>
        <v>177.3509863785815</v>
      </c>
      <c r="M57">
        <v>69290</v>
      </c>
      <c r="N57">
        <f>H57/M57</f>
        <v>2.5595466355690794E-3</v>
      </c>
    </row>
    <row r="58" spans="1:14" x14ac:dyDescent="0.2">
      <c r="A58" s="1" t="s">
        <v>10</v>
      </c>
      <c r="B58" s="1">
        <v>2018</v>
      </c>
      <c r="C58" s="1"/>
      <c r="D58" s="1">
        <v>36707626</v>
      </c>
      <c r="E58" s="1">
        <v>4543307</v>
      </c>
      <c r="F58" s="1">
        <f t="shared" si="0"/>
        <v>0.12377011251013617</v>
      </c>
      <c r="G58" s="2">
        <v>25515</v>
      </c>
      <c r="H58" s="1">
        <f t="shared" si="1"/>
        <v>178.0641583382324</v>
      </c>
      <c r="M58">
        <v>66030</v>
      </c>
      <c r="N58">
        <f t="shared" ref="N58:N64" si="6">H58/M58</f>
        <v>2.6967160129976134E-3</v>
      </c>
    </row>
    <row r="59" spans="1:14" x14ac:dyDescent="0.2">
      <c r="A59" s="1" t="s">
        <v>10</v>
      </c>
      <c r="B59" s="1">
        <v>2017</v>
      </c>
      <c r="C59" s="1"/>
      <c r="D59" s="1">
        <v>35108635</v>
      </c>
      <c r="E59" s="1">
        <v>4403268</v>
      </c>
      <c r="F59" s="1">
        <f t="shared" si="0"/>
        <v>0.12541837641936235</v>
      </c>
      <c r="G59" s="2">
        <v>25431</v>
      </c>
      <c r="H59" s="1">
        <f t="shared" si="1"/>
        <v>173.14568833313672</v>
      </c>
      <c r="M59">
        <v>59515</v>
      </c>
      <c r="N59">
        <f t="shared" si="6"/>
        <v>2.9092781371609965E-3</v>
      </c>
    </row>
    <row r="60" spans="1:14" x14ac:dyDescent="0.2">
      <c r="A60" s="1" t="s">
        <v>10</v>
      </c>
      <c r="B60" s="1">
        <v>2016</v>
      </c>
      <c r="C60" s="1"/>
      <c r="D60" s="1">
        <v>33794045</v>
      </c>
      <c r="E60" s="1">
        <v>4181046</v>
      </c>
      <c r="F60" s="1">
        <f t="shared" si="0"/>
        <v>0.12372138345675991</v>
      </c>
      <c r="G60" s="2">
        <v>25397</v>
      </c>
      <c r="H60" s="1">
        <f t="shared" si="1"/>
        <v>164.62755443556327</v>
      </c>
      <c r="M60">
        <v>56250</v>
      </c>
      <c r="N60">
        <f t="shared" si="6"/>
        <v>2.9267120788544583E-3</v>
      </c>
    </row>
    <row r="61" spans="1:14" x14ac:dyDescent="0.2">
      <c r="A61" s="1" t="s">
        <v>10</v>
      </c>
      <c r="B61" s="1">
        <v>2015</v>
      </c>
      <c r="C61" s="1"/>
      <c r="D61" s="1">
        <v>32575562</v>
      </c>
      <c r="E61" s="1">
        <v>4143920</v>
      </c>
      <c r="F61" s="1">
        <f t="shared" si="0"/>
        <v>0.127209470706906</v>
      </c>
      <c r="G61" s="2">
        <v>25304</v>
      </c>
      <c r="H61" s="1">
        <f t="shared" si="1"/>
        <v>163.76541258299082</v>
      </c>
      <c r="M61">
        <v>54598</v>
      </c>
      <c r="N61">
        <f t="shared" si="6"/>
        <v>2.9994764017544748E-3</v>
      </c>
    </row>
    <row r="62" spans="1:14" x14ac:dyDescent="0.2">
      <c r="A62" s="1" t="s">
        <v>10</v>
      </c>
      <c r="B62" s="1">
        <v>2014</v>
      </c>
      <c r="C62" s="1"/>
      <c r="D62" s="1">
        <v>31297233</v>
      </c>
      <c r="E62" s="1">
        <v>3989173</v>
      </c>
      <c r="F62" s="1">
        <f t="shared" si="0"/>
        <v>0.12746088448138532</v>
      </c>
      <c r="G62" s="2">
        <v>25154</v>
      </c>
      <c r="H62" s="1">
        <f t="shared" si="1"/>
        <v>158.59000556571519</v>
      </c>
      <c r="M62">
        <v>53614</v>
      </c>
      <c r="N62">
        <f t="shared" si="6"/>
        <v>2.9579961496197858E-3</v>
      </c>
    </row>
    <row r="63" spans="1:14" x14ac:dyDescent="0.2">
      <c r="A63" s="1" t="s">
        <v>10</v>
      </c>
      <c r="B63" s="1">
        <v>2013</v>
      </c>
      <c r="C63" s="1"/>
      <c r="D63" s="1">
        <v>30661034</v>
      </c>
      <c r="E63" s="1">
        <v>3917342</v>
      </c>
      <c r="F63" s="1">
        <f t="shared" si="0"/>
        <v>0.12776287975154393</v>
      </c>
      <c r="G63" s="2">
        <v>25073</v>
      </c>
      <c r="H63" s="1">
        <f t="shared" si="1"/>
        <v>156.23746659753519</v>
      </c>
      <c r="M63">
        <v>52839</v>
      </c>
      <c r="N63">
        <f t="shared" si="6"/>
        <v>2.9568588844893959E-3</v>
      </c>
    </row>
    <row r="64" spans="1:14" x14ac:dyDescent="0.2">
      <c r="A64" s="1" t="s">
        <v>10</v>
      </c>
      <c r="B64" s="1">
        <v>2012</v>
      </c>
      <c r="C64" s="1"/>
      <c r="D64" s="1">
        <v>30155010</v>
      </c>
      <c r="E64" s="1">
        <v>3693927</v>
      </c>
      <c r="F64" s="1">
        <f t="shared" si="0"/>
        <v>0.12249795307645396</v>
      </c>
      <c r="G64" s="2">
        <v>24997</v>
      </c>
      <c r="H64" s="1">
        <f t="shared" si="1"/>
        <v>147.7748129775573</v>
      </c>
      <c r="M64">
        <v>53394</v>
      </c>
      <c r="N64">
        <f t="shared" si="6"/>
        <v>2.7676295646993539E-3</v>
      </c>
    </row>
    <row r="65" spans="1:14" x14ac:dyDescent="0.2">
      <c r="A65" s="1" t="s">
        <v>10</v>
      </c>
      <c r="B65" s="1">
        <v>2011</v>
      </c>
      <c r="C65" s="1"/>
      <c r="D65" s="1" t="s">
        <v>2</v>
      </c>
      <c r="E65" s="1" t="s">
        <v>2</v>
      </c>
      <c r="F65" s="1" t="s">
        <v>2</v>
      </c>
      <c r="G65" s="2" t="s">
        <v>2</v>
      </c>
      <c r="H65" s="1" t="e">
        <f t="shared" si="1"/>
        <v>#VALUE!</v>
      </c>
    </row>
    <row r="66" spans="1:14" x14ac:dyDescent="0.2">
      <c r="A66" s="1" t="s">
        <v>10</v>
      </c>
      <c r="B66" s="1">
        <v>2010</v>
      </c>
      <c r="C66" s="1"/>
      <c r="D66" s="1" t="s">
        <v>2</v>
      </c>
      <c r="E66" s="1" t="s">
        <v>2</v>
      </c>
      <c r="F66" s="1" t="s">
        <v>2</v>
      </c>
      <c r="G66" s="2" t="s">
        <v>2</v>
      </c>
      <c r="H66" s="1" t="e">
        <f t="shared" si="1"/>
        <v>#VALUE!</v>
      </c>
    </row>
    <row r="67" spans="1:14" x14ac:dyDescent="0.2">
      <c r="A67" s="3" t="s">
        <v>11</v>
      </c>
      <c r="B67" s="3">
        <v>2022</v>
      </c>
      <c r="C67" s="3"/>
      <c r="D67" s="3">
        <v>35824370</v>
      </c>
      <c r="E67" s="3">
        <v>4328261</v>
      </c>
      <c r="F67" s="3">
        <f t="shared" ref="F67:F129" si="7">E67/D67</f>
        <v>0.12081890065338204</v>
      </c>
      <c r="G67" s="3" t="s">
        <v>2</v>
      </c>
      <c r="H67" s="3" t="e">
        <f t="shared" si="1"/>
        <v>#VALUE!</v>
      </c>
    </row>
    <row r="68" spans="1:14" x14ac:dyDescent="0.2">
      <c r="A68" s="3" t="s">
        <v>11</v>
      </c>
      <c r="B68" s="3">
        <v>2021</v>
      </c>
      <c r="C68" s="3"/>
      <c r="D68" s="3">
        <v>35181381</v>
      </c>
      <c r="E68" s="3">
        <v>4102464</v>
      </c>
      <c r="F68" s="3">
        <f t="shared" si="7"/>
        <v>0.11660895290039922</v>
      </c>
      <c r="G68" s="4" t="s">
        <v>2</v>
      </c>
      <c r="H68" s="3" t="e">
        <f t="shared" ref="H68:H131" si="8">E68/G68</f>
        <v>#VALUE!</v>
      </c>
      <c r="K68">
        <f>F68-F72</f>
        <v>-4.9853779283032723E-2</v>
      </c>
      <c r="L68">
        <f>F68-F77</f>
        <v>-1.8028156413243512E-2</v>
      </c>
    </row>
    <row r="69" spans="1:14" x14ac:dyDescent="0.2">
      <c r="A69" s="3" t="s">
        <v>11</v>
      </c>
      <c r="B69" s="3">
        <v>2020</v>
      </c>
      <c r="C69" s="3"/>
      <c r="D69" s="3">
        <v>33051371</v>
      </c>
      <c r="E69" s="3">
        <v>4127646</v>
      </c>
      <c r="F69" s="3">
        <f t="shared" si="7"/>
        <v>0.12488577251455016</v>
      </c>
      <c r="G69" s="3">
        <v>21526</v>
      </c>
      <c r="H69" s="3">
        <f t="shared" si="8"/>
        <v>191.75164916844747</v>
      </c>
      <c r="I69">
        <f>F69-F74</f>
        <v>-2.5299877238942309E-2</v>
      </c>
      <c r="J69">
        <f>H69-H74</f>
        <v>0.39146315689220046</v>
      </c>
    </row>
    <row r="70" spans="1:14" x14ac:dyDescent="0.2">
      <c r="A70" s="3" t="s">
        <v>11</v>
      </c>
      <c r="B70" s="3">
        <v>2019</v>
      </c>
      <c r="C70" s="3"/>
      <c r="D70" s="3">
        <v>32422944</v>
      </c>
      <c r="E70" s="3">
        <v>3912731</v>
      </c>
      <c r="F70" s="3">
        <f t="shared" si="7"/>
        <v>0.12067784467690534</v>
      </c>
      <c r="G70" s="3">
        <v>21462</v>
      </c>
      <c r="H70" s="3">
        <f t="shared" si="8"/>
        <v>182.30971018544403</v>
      </c>
      <c r="M70">
        <v>53120</v>
      </c>
      <c r="N70">
        <f>H70/M70</f>
        <v>3.4320352068042928E-3</v>
      </c>
    </row>
    <row r="71" spans="1:14" x14ac:dyDescent="0.2">
      <c r="A71" s="3" t="s">
        <v>11</v>
      </c>
      <c r="B71" s="3">
        <v>2018</v>
      </c>
      <c r="C71" s="3"/>
      <c r="D71" s="3">
        <v>31337538</v>
      </c>
      <c r="E71" s="3">
        <v>3818748</v>
      </c>
      <c r="F71" s="3">
        <f t="shared" si="7"/>
        <v>0.1218585837853631</v>
      </c>
      <c r="G71" s="3">
        <v>21452</v>
      </c>
      <c r="H71" s="3">
        <f t="shared" si="8"/>
        <v>178.01361178444901</v>
      </c>
      <c r="M71">
        <v>50327</v>
      </c>
      <c r="N71">
        <f t="shared" ref="N71:N79" si="9">H71/M71</f>
        <v>3.5371393443767562E-3</v>
      </c>
    </row>
    <row r="72" spans="1:14" x14ac:dyDescent="0.2">
      <c r="A72" s="3" t="s">
        <v>11</v>
      </c>
      <c r="B72" s="3">
        <v>2017</v>
      </c>
      <c r="C72" s="3"/>
      <c r="D72" s="3">
        <v>29332950</v>
      </c>
      <c r="E72" s="3">
        <v>4882843</v>
      </c>
      <c r="F72" s="3">
        <f t="shared" si="7"/>
        <v>0.16646273218343194</v>
      </c>
      <c r="G72" s="3">
        <v>21413</v>
      </c>
      <c r="H72" s="3">
        <f t="shared" si="8"/>
        <v>228.03170970905524</v>
      </c>
      <c r="M72">
        <v>49812</v>
      </c>
      <c r="N72">
        <f t="shared" si="9"/>
        <v>4.5778468985195383E-3</v>
      </c>
    </row>
    <row r="73" spans="1:14" x14ac:dyDescent="0.2">
      <c r="A73" s="3" t="s">
        <v>11</v>
      </c>
      <c r="B73" s="3">
        <v>2016</v>
      </c>
      <c r="C73" s="3"/>
      <c r="D73" s="3">
        <v>28543369</v>
      </c>
      <c r="E73" s="3">
        <v>4426195</v>
      </c>
      <c r="F73" s="3">
        <f t="shared" si="7"/>
        <v>0.15506911605283874</v>
      </c>
      <c r="G73" s="3">
        <v>21341</v>
      </c>
      <c r="H73" s="3">
        <f t="shared" si="8"/>
        <v>207.40335504428097</v>
      </c>
      <c r="M73">
        <v>47265</v>
      </c>
      <c r="N73">
        <f t="shared" si="9"/>
        <v>4.3880959493130429E-3</v>
      </c>
    </row>
    <row r="74" spans="1:14" x14ac:dyDescent="0.2">
      <c r="A74" s="3" t="s">
        <v>11</v>
      </c>
      <c r="B74" s="3">
        <v>2015</v>
      </c>
      <c r="C74" s="3"/>
      <c r="D74" s="3">
        <v>27125541</v>
      </c>
      <c r="E74" s="3">
        <v>4073867</v>
      </c>
      <c r="F74" s="3">
        <f t="shared" si="7"/>
        <v>0.15018564975349247</v>
      </c>
      <c r="G74" s="3">
        <v>21289</v>
      </c>
      <c r="H74" s="3">
        <f t="shared" si="8"/>
        <v>191.36018601155527</v>
      </c>
      <c r="M74">
        <v>46940</v>
      </c>
      <c r="N74">
        <f t="shared" si="9"/>
        <v>4.0766976142214591E-3</v>
      </c>
    </row>
    <row r="75" spans="1:14" x14ac:dyDescent="0.2">
      <c r="A75" s="3" t="s">
        <v>11</v>
      </c>
      <c r="B75" s="3">
        <v>2014</v>
      </c>
      <c r="C75" s="3"/>
      <c r="D75" s="3">
        <v>27678902</v>
      </c>
      <c r="E75" s="3">
        <v>3792418</v>
      </c>
      <c r="F75" s="3">
        <f t="shared" si="7"/>
        <v>0.13701475585989648</v>
      </c>
      <c r="G75" s="3">
        <v>21303</v>
      </c>
      <c r="H75" s="3">
        <f t="shared" si="8"/>
        <v>178.02271980472233</v>
      </c>
      <c r="M75">
        <v>45729</v>
      </c>
      <c r="N75">
        <f t="shared" si="9"/>
        <v>3.8929939383044094E-3</v>
      </c>
    </row>
    <row r="76" spans="1:14" x14ac:dyDescent="0.2">
      <c r="A76" s="3" t="s">
        <v>11</v>
      </c>
      <c r="B76" s="3">
        <v>2013</v>
      </c>
      <c r="C76" s="3"/>
      <c r="D76" s="3">
        <v>26810065</v>
      </c>
      <c r="E76" s="3">
        <v>3632618</v>
      </c>
      <c r="F76" s="3">
        <f t="shared" si="7"/>
        <v>0.13549456146413669</v>
      </c>
      <c r="G76" s="3">
        <v>21318</v>
      </c>
      <c r="H76" s="3">
        <f t="shared" si="8"/>
        <v>170.40144478844169</v>
      </c>
      <c r="M76">
        <v>44645</v>
      </c>
      <c r="N76">
        <f t="shared" si="9"/>
        <v>3.8168091564215858E-3</v>
      </c>
    </row>
    <row r="77" spans="1:14" x14ac:dyDescent="0.2">
      <c r="A77" s="3" t="s">
        <v>11</v>
      </c>
      <c r="B77" s="3">
        <v>2012</v>
      </c>
      <c r="C77" s="3"/>
      <c r="D77" s="3">
        <v>25860322</v>
      </c>
      <c r="E77" s="3">
        <v>3481759</v>
      </c>
      <c r="F77" s="3">
        <f t="shared" si="7"/>
        <v>0.13463710931364273</v>
      </c>
      <c r="G77" s="3">
        <v>21351</v>
      </c>
      <c r="H77" s="3">
        <f t="shared" si="8"/>
        <v>163.07240878647369</v>
      </c>
      <c r="M77">
        <v>43060</v>
      </c>
      <c r="N77">
        <f t="shared" si="9"/>
        <v>3.787097277902315E-3</v>
      </c>
    </row>
    <row r="78" spans="1:14" x14ac:dyDescent="0.2">
      <c r="A78" s="3" t="s">
        <v>11</v>
      </c>
      <c r="B78" s="3">
        <v>2011</v>
      </c>
      <c r="C78" s="3"/>
      <c r="D78" s="3">
        <v>24981720</v>
      </c>
      <c r="E78" s="3">
        <v>3544365</v>
      </c>
      <c r="F78" s="3">
        <f t="shared" si="7"/>
        <v>0.14187834144326331</v>
      </c>
      <c r="G78" s="3">
        <v>21436</v>
      </c>
      <c r="H78" s="3">
        <f t="shared" si="8"/>
        <v>165.34637992162718</v>
      </c>
      <c r="M78">
        <v>44129</v>
      </c>
      <c r="N78">
        <f t="shared" si="9"/>
        <v>3.7468870792818141E-3</v>
      </c>
    </row>
    <row r="79" spans="1:14" x14ac:dyDescent="0.2">
      <c r="A79" s="3" t="s">
        <v>11</v>
      </c>
      <c r="B79" s="3">
        <v>2010</v>
      </c>
      <c r="C79" s="3"/>
      <c r="D79" s="3">
        <v>24900355</v>
      </c>
      <c r="E79" s="3">
        <v>3344066</v>
      </c>
      <c r="F79" s="3">
        <f t="shared" si="7"/>
        <v>0.13429792466814228</v>
      </c>
      <c r="G79" s="3">
        <v>21277</v>
      </c>
      <c r="H79" s="3">
        <f t="shared" si="8"/>
        <v>157.16811580579969</v>
      </c>
      <c r="M79">
        <v>42752</v>
      </c>
      <c r="N79">
        <f t="shared" si="9"/>
        <v>3.6762751638706888E-3</v>
      </c>
    </row>
    <row r="80" spans="1:14" x14ac:dyDescent="0.2">
      <c r="A80" s="1" t="s">
        <v>12</v>
      </c>
      <c r="B80" s="1">
        <v>2022</v>
      </c>
      <c r="C80" s="1"/>
      <c r="D80" s="1">
        <v>34485830</v>
      </c>
      <c r="E80" s="1">
        <v>4404276</v>
      </c>
      <c r="F80" s="1">
        <f t="shared" si="7"/>
        <v>0.12771262863616736</v>
      </c>
      <c r="G80" s="1" t="s">
        <v>2</v>
      </c>
      <c r="H80" s="1" t="e">
        <f t="shared" si="8"/>
        <v>#VALUE!</v>
      </c>
      <c r="K80">
        <f>F81-F85</f>
        <v>-4.3591218174006269E-2</v>
      </c>
      <c r="L80">
        <f>F80-F85</f>
        <v>-4.5467424358014957E-2</v>
      </c>
    </row>
    <row r="81" spans="1:14" x14ac:dyDescent="0.2">
      <c r="A81" s="1" t="s">
        <v>12</v>
      </c>
      <c r="B81" s="1">
        <v>2021</v>
      </c>
      <c r="C81" s="1"/>
      <c r="D81" s="1">
        <v>33763827</v>
      </c>
      <c r="E81" s="1">
        <v>4375415</v>
      </c>
      <c r="F81" s="1">
        <f t="shared" si="7"/>
        <v>0.12958883482017605</v>
      </c>
      <c r="G81" s="1" t="s">
        <v>2</v>
      </c>
      <c r="H81" s="1" t="e">
        <f t="shared" si="8"/>
        <v>#VALUE!</v>
      </c>
    </row>
    <row r="82" spans="1:14" x14ac:dyDescent="0.2">
      <c r="A82" s="1" t="s">
        <v>12</v>
      </c>
      <c r="B82" s="1">
        <v>2020</v>
      </c>
      <c r="C82" s="1"/>
      <c r="D82" s="1">
        <v>30061803</v>
      </c>
      <c r="E82" s="1">
        <v>4126872</v>
      </c>
      <c r="F82" s="1">
        <f t="shared" si="7"/>
        <v>0.13727959031599002</v>
      </c>
      <c r="G82" s="1">
        <v>20554</v>
      </c>
      <c r="H82" s="1">
        <f t="shared" si="8"/>
        <v>200.78194025493821</v>
      </c>
    </row>
    <row r="83" spans="1:14" x14ac:dyDescent="0.2">
      <c r="A83" s="1" t="s">
        <v>12</v>
      </c>
      <c r="B83" s="1">
        <v>2019</v>
      </c>
      <c r="C83" s="1"/>
      <c r="D83" s="1">
        <v>28524007</v>
      </c>
      <c r="E83" s="1">
        <v>3930056</v>
      </c>
      <c r="F83" s="1">
        <f t="shared" si="7"/>
        <v>0.13778064210964469</v>
      </c>
      <c r="G83" s="1">
        <v>19497</v>
      </c>
      <c r="H83" s="1">
        <f t="shared" si="8"/>
        <v>201.57234446325074</v>
      </c>
    </row>
    <row r="84" spans="1:14" x14ac:dyDescent="0.2">
      <c r="A84" s="1" t="s">
        <v>12</v>
      </c>
      <c r="B84" s="1">
        <v>2018</v>
      </c>
      <c r="C84" s="1"/>
      <c r="D84" s="1">
        <v>27844212</v>
      </c>
      <c r="E84" s="1">
        <v>5136073</v>
      </c>
      <c r="F84" s="1">
        <f t="shared" si="7"/>
        <v>0.18445747360349074</v>
      </c>
      <c r="G84" s="1">
        <v>19342</v>
      </c>
      <c r="H84" s="1">
        <f t="shared" si="8"/>
        <v>265.53991314238442</v>
      </c>
    </row>
    <row r="85" spans="1:14" x14ac:dyDescent="0.2">
      <c r="A85" s="1" t="s">
        <v>12</v>
      </c>
      <c r="B85" s="1">
        <v>2017</v>
      </c>
      <c r="C85" s="1"/>
      <c r="D85" s="1">
        <v>27235065</v>
      </c>
      <c r="E85" s="1">
        <v>4716570</v>
      </c>
      <c r="F85" s="1">
        <f t="shared" si="7"/>
        <v>0.17318005299418232</v>
      </c>
      <c r="G85" s="1">
        <v>19270</v>
      </c>
      <c r="H85" s="1">
        <f t="shared" si="8"/>
        <v>244.76232485729113</v>
      </c>
    </row>
    <row r="86" spans="1:14" x14ac:dyDescent="0.2">
      <c r="A86" s="1" t="s">
        <v>12</v>
      </c>
      <c r="B86" s="1">
        <v>2016</v>
      </c>
      <c r="C86" s="1"/>
      <c r="D86" s="1" t="s">
        <v>2</v>
      </c>
      <c r="E86" s="1" t="s">
        <v>2</v>
      </c>
      <c r="F86" s="1" t="e">
        <f t="shared" si="7"/>
        <v>#VALUE!</v>
      </c>
      <c r="G86" s="1">
        <v>19008</v>
      </c>
      <c r="H86" s="1" t="e">
        <f t="shared" si="8"/>
        <v>#VALUE!</v>
      </c>
    </row>
    <row r="87" spans="1:14" x14ac:dyDescent="0.2">
      <c r="A87" s="1" t="s">
        <v>12</v>
      </c>
      <c r="B87" s="1">
        <v>2015</v>
      </c>
      <c r="C87" s="1"/>
      <c r="D87" s="1" t="s">
        <v>2</v>
      </c>
      <c r="E87" s="1" t="s">
        <v>2</v>
      </c>
      <c r="F87" s="1" t="e">
        <f t="shared" si="7"/>
        <v>#VALUE!</v>
      </c>
      <c r="G87" s="1">
        <v>18874</v>
      </c>
      <c r="H87" s="1" t="e">
        <f t="shared" si="8"/>
        <v>#VALUE!</v>
      </c>
    </row>
    <row r="88" spans="1:14" x14ac:dyDescent="0.2">
      <c r="A88" s="1" t="s">
        <v>12</v>
      </c>
      <c r="B88" s="1">
        <v>2014</v>
      </c>
      <c r="C88" s="1"/>
      <c r="D88" s="1" t="s">
        <v>2</v>
      </c>
      <c r="E88" s="1" t="s">
        <v>2</v>
      </c>
      <c r="F88" s="1" t="e">
        <f t="shared" si="7"/>
        <v>#VALUE!</v>
      </c>
      <c r="G88" s="1">
        <v>18757</v>
      </c>
      <c r="H88" s="1" t="e">
        <f t="shared" si="8"/>
        <v>#VALUE!</v>
      </c>
    </row>
    <row r="89" spans="1:14" x14ac:dyDescent="0.2">
      <c r="A89" s="1" t="s">
        <v>12</v>
      </c>
      <c r="B89" s="1">
        <v>2013</v>
      </c>
      <c r="C89" s="1"/>
      <c r="D89" s="1" t="s">
        <v>2</v>
      </c>
      <c r="E89" s="1" t="s">
        <v>2</v>
      </c>
      <c r="F89" s="1" t="e">
        <f t="shared" si="7"/>
        <v>#VALUE!</v>
      </c>
      <c r="G89" s="1">
        <v>18647</v>
      </c>
      <c r="H89" s="1" t="e">
        <f t="shared" si="8"/>
        <v>#VALUE!</v>
      </c>
    </row>
    <row r="90" spans="1:14" x14ac:dyDescent="0.2">
      <c r="A90" s="1" t="s">
        <v>12</v>
      </c>
      <c r="B90" s="1">
        <v>2012</v>
      </c>
      <c r="C90" s="1"/>
      <c r="D90" s="1" t="s">
        <v>2</v>
      </c>
      <c r="E90" s="1" t="s">
        <v>2</v>
      </c>
      <c r="F90" s="1" t="e">
        <f t="shared" si="7"/>
        <v>#VALUE!</v>
      </c>
      <c r="G90" s="1">
        <v>18561</v>
      </c>
      <c r="H90" s="1" t="e">
        <f t="shared" si="8"/>
        <v>#VALUE!</v>
      </c>
    </row>
    <row r="91" spans="1:14" x14ac:dyDescent="0.2">
      <c r="A91" s="1" t="s">
        <v>12</v>
      </c>
      <c r="B91" s="1">
        <v>2011</v>
      </c>
      <c r="C91" s="1"/>
      <c r="D91" s="1" t="s">
        <v>2</v>
      </c>
      <c r="E91" s="1" t="s">
        <v>2</v>
      </c>
      <c r="F91" s="1" t="e">
        <f t="shared" si="7"/>
        <v>#VALUE!</v>
      </c>
      <c r="G91" s="1">
        <v>18455</v>
      </c>
      <c r="H91" s="1" t="e">
        <f t="shared" si="8"/>
        <v>#VALUE!</v>
      </c>
    </row>
    <row r="92" spans="1:14" x14ac:dyDescent="0.2">
      <c r="A92" s="1" t="s">
        <v>12</v>
      </c>
      <c r="B92" s="1">
        <v>2010</v>
      </c>
      <c r="C92" s="1"/>
      <c r="D92" s="1" t="s">
        <v>2</v>
      </c>
      <c r="E92" s="1" t="s">
        <v>2</v>
      </c>
      <c r="F92" s="1" t="e">
        <f t="shared" si="7"/>
        <v>#VALUE!</v>
      </c>
      <c r="G92" s="1">
        <v>18482</v>
      </c>
      <c r="H92" s="1" t="e">
        <f t="shared" si="8"/>
        <v>#VALUE!</v>
      </c>
    </row>
    <row r="93" spans="1:14" x14ac:dyDescent="0.2">
      <c r="A93" s="3" t="s">
        <v>13</v>
      </c>
      <c r="B93" s="3">
        <v>2022</v>
      </c>
      <c r="C93" s="3"/>
      <c r="D93" s="3" t="s">
        <v>2</v>
      </c>
      <c r="E93" s="3" t="s">
        <v>2</v>
      </c>
      <c r="F93" s="3" t="e">
        <f t="shared" si="7"/>
        <v>#VALUE!</v>
      </c>
      <c r="G93" s="3" t="s">
        <v>2</v>
      </c>
      <c r="H93" s="3" t="e">
        <f t="shared" si="8"/>
        <v>#VALUE!</v>
      </c>
    </row>
    <row r="94" spans="1:14" x14ac:dyDescent="0.2">
      <c r="A94" s="3" t="s">
        <v>13</v>
      </c>
      <c r="B94" s="3">
        <v>2021</v>
      </c>
      <c r="C94" s="3"/>
      <c r="D94" s="3">
        <v>31633769</v>
      </c>
      <c r="E94" s="3">
        <v>3608562</v>
      </c>
      <c r="F94" s="3">
        <f t="shared" si="7"/>
        <v>0.11407309701224663</v>
      </c>
      <c r="G94" s="3" t="s">
        <v>2</v>
      </c>
      <c r="H94" s="3" t="e">
        <f t="shared" si="8"/>
        <v>#VALUE!</v>
      </c>
      <c r="K94">
        <f>F94-F98</f>
        <v>3.9824974844570871E-3</v>
      </c>
      <c r="L94">
        <f>F94-F103</f>
        <v>1.3782995818982763E-2</v>
      </c>
    </row>
    <row r="95" spans="1:14" x14ac:dyDescent="0.2">
      <c r="A95" s="3" t="s">
        <v>13</v>
      </c>
      <c r="B95" s="3">
        <v>2020</v>
      </c>
      <c r="C95" s="3"/>
      <c r="D95" s="3">
        <v>32524808</v>
      </c>
      <c r="E95" s="3">
        <v>3652360</v>
      </c>
      <c r="F95" s="3">
        <f t="shared" si="7"/>
        <v>0.11229459063985865</v>
      </c>
      <c r="G95" s="3">
        <v>19266</v>
      </c>
      <c r="H95" s="3">
        <f t="shared" si="8"/>
        <v>189.57541783452714</v>
      </c>
      <c r="I95">
        <f>F95-F100</f>
        <v>5.4280043675107303E-3</v>
      </c>
      <c r="J95">
        <f>H95-H100</f>
        <v>36.052549748462042</v>
      </c>
    </row>
    <row r="96" spans="1:14" x14ac:dyDescent="0.2">
      <c r="A96" s="3" t="s">
        <v>13</v>
      </c>
      <c r="B96" s="3">
        <v>2019</v>
      </c>
      <c r="C96" s="3"/>
      <c r="D96" s="3">
        <v>31727405</v>
      </c>
      <c r="E96" s="3">
        <v>3372440</v>
      </c>
      <c r="F96" s="3">
        <f t="shared" si="7"/>
        <v>0.10629422734068544</v>
      </c>
      <c r="G96" s="3">
        <v>18633</v>
      </c>
      <c r="H96" s="3">
        <f t="shared" si="8"/>
        <v>180.99286212633498</v>
      </c>
      <c r="M96">
        <v>59460</v>
      </c>
      <c r="N96">
        <f>H96/M96</f>
        <v>3.0439431908229901E-3</v>
      </c>
    </row>
    <row r="97" spans="1:14" x14ac:dyDescent="0.2">
      <c r="A97" s="3" t="s">
        <v>13</v>
      </c>
      <c r="B97" s="3">
        <v>2018</v>
      </c>
      <c r="C97" s="3"/>
      <c r="D97" s="3">
        <v>28103134</v>
      </c>
      <c r="E97" s="3">
        <v>3214612</v>
      </c>
      <c r="F97" s="3">
        <f t="shared" si="7"/>
        <v>0.1143862460322041</v>
      </c>
      <c r="G97" s="3">
        <v>18417</v>
      </c>
      <c r="H97" s="3">
        <f t="shared" si="8"/>
        <v>174.54590867133626</v>
      </c>
      <c r="M97">
        <v>55563</v>
      </c>
      <c r="N97">
        <f t="shared" ref="N97:N104" si="10">H97/M97</f>
        <v>3.1414054077594129E-3</v>
      </c>
    </row>
    <row r="98" spans="1:14" x14ac:dyDescent="0.2">
      <c r="A98" s="3" t="s">
        <v>13</v>
      </c>
      <c r="B98" s="3">
        <v>2017</v>
      </c>
      <c r="C98" s="3"/>
      <c r="D98" s="3">
        <v>26209077</v>
      </c>
      <c r="E98" s="3">
        <v>2885373</v>
      </c>
      <c r="F98" s="3">
        <f t="shared" si="7"/>
        <v>0.11009059952778955</v>
      </c>
      <c r="G98" s="3">
        <v>18156</v>
      </c>
      <c r="H98" s="3">
        <f t="shared" si="8"/>
        <v>158.92118307997356</v>
      </c>
      <c r="M98">
        <v>51062</v>
      </c>
      <c r="N98">
        <f t="shared" si="10"/>
        <v>3.1123180267121063E-3</v>
      </c>
    </row>
    <row r="99" spans="1:14" x14ac:dyDescent="0.2">
      <c r="A99" s="3" t="s">
        <v>13</v>
      </c>
      <c r="B99" s="3">
        <v>2016</v>
      </c>
      <c r="C99" s="3"/>
      <c r="D99" s="3">
        <v>26015412</v>
      </c>
      <c r="E99" s="3">
        <v>2767998</v>
      </c>
      <c r="F99" s="3">
        <f t="shared" si="7"/>
        <v>0.10639839184557215</v>
      </c>
      <c r="G99" s="3">
        <v>17969</v>
      </c>
      <c r="H99" s="3">
        <f t="shared" si="8"/>
        <v>154.04296288051646</v>
      </c>
      <c r="M99">
        <v>48074</v>
      </c>
      <c r="N99">
        <f t="shared" si="10"/>
        <v>3.2042884486524204E-3</v>
      </c>
    </row>
    <row r="100" spans="1:14" x14ac:dyDescent="0.2">
      <c r="A100" s="3" t="s">
        <v>13</v>
      </c>
      <c r="B100" s="3">
        <v>2015</v>
      </c>
      <c r="C100" s="3"/>
      <c r="D100" s="3">
        <v>25505119</v>
      </c>
      <c r="E100" s="3">
        <v>2725645</v>
      </c>
      <c r="F100" s="3">
        <f t="shared" si="7"/>
        <v>0.10686658627234792</v>
      </c>
      <c r="G100" s="3">
        <v>17754</v>
      </c>
      <c r="H100" s="3">
        <f t="shared" si="8"/>
        <v>153.5228680860651</v>
      </c>
      <c r="M100">
        <v>44588</v>
      </c>
      <c r="N100">
        <f t="shared" si="10"/>
        <v>3.443143179466787E-3</v>
      </c>
    </row>
    <row r="101" spans="1:14" x14ac:dyDescent="0.2">
      <c r="A101" s="3" t="s">
        <v>13</v>
      </c>
      <c r="B101" s="3">
        <v>2014</v>
      </c>
      <c r="C101" s="3"/>
      <c r="D101" s="3">
        <v>24259951</v>
      </c>
      <c r="E101" s="3">
        <v>2532464</v>
      </c>
      <c r="F101" s="3">
        <f t="shared" si="7"/>
        <v>0.10438866921042009</v>
      </c>
      <c r="G101" s="3">
        <v>17662</v>
      </c>
      <c r="H101" s="3">
        <f t="shared" si="8"/>
        <v>143.38489412297588</v>
      </c>
      <c r="M101">
        <v>45041</v>
      </c>
      <c r="N101">
        <f t="shared" si="10"/>
        <v>3.1834305215909034E-3</v>
      </c>
    </row>
    <row r="102" spans="1:14" x14ac:dyDescent="0.2">
      <c r="A102" s="3" t="s">
        <v>13</v>
      </c>
      <c r="B102" s="3">
        <v>2013</v>
      </c>
      <c r="C102" s="3"/>
      <c r="D102" s="3">
        <v>24212687</v>
      </c>
      <c r="E102" s="3">
        <v>2440116</v>
      </c>
      <c r="F102" s="3">
        <f t="shared" si="7"/>
        <v>0.10077840596543457</v>
      </c>
      <c r="G102" s="3">
        <v>17578</v>
      </c>
      <c r="H102" s="3">
        <f t="shared" si="8"/>
        <v>138.81647513937878</v>
      </c>
      <c r="M102">
        <v>44465</v>
      </c>
      <c r="N102">
        <f t="shared" si="10"/>
        <v>3.121926799491258E-3</v>
      </c>
    </row>
    <row r="103" spans="1:14" x14ac:dyDescent="0.2">
      <c r="A103" s="3" t="s">
        <v>13</v>
      </c>
      <c r="B103" s="3">
        <v>2012</v>
      </c>
      <c r="C103" s="3"/>
      <c r="D103" s="3">
        <v>24331165</v>
      </c>
      <c r="E103" s="3">
        <v>2440175</v>
      </c>
      <c r="F103" s="3">
        <f t="shared" si="7"/>
        <v>0.10029010119326387</v>
      </c>
      <c r="G103" s="3">
        <v>17501</v>
      </c>
      <c r="H103" s="3">
        <f t="shared" si="8"/>
        <v>139.43060396548768</v>
      </c>
      <c r="M103">
        <v>45544</v>
      </c>
      <c r="N103">
        <f t="shared" si="10"/>
        <v>3.0614483568744003E-3</v>
      </c>
    </row>
    <row r="104" spans="1:14" x14ac:dyDescent="0.2">
      <c r="A104" s="3" t="s">
        <v>13</v>
      </c>
      <c r="B104" s="3">
        <v>2011</v>
      </c>
      <c r="C104" s="3"/>
      <c r="D104" s="3">
        <v>24148733</v>
      </c>
      <c r="E104" s="3">
        <v>2585966</v>
      </c>
      <c r="F104" s="3">
        <f t="shared" si="7"/>
        <v>0.107084955554397</v>
      </c>
      <c r="G104" s="3">
        <v>17410</v>
      </c>
      <c r="H104" s="3">
        <f t="shared" si="8"/>
        <v>148.53337162550258</v>
      </c>
      <c r="M104">
        <v>46343</v>
      </c>
      <c r="N104">
        <f t="shared" si="10"/>
        <v>3.2050875348057437E-3</v>
      </c>
    </row>
    <row r="105" spans="1:14" x14ac:dyDescent="0.2">
      <c r="A105" s="3" t="s">
        <v>13</v>
      </c>
      <c r="B105" s="3">
        <v>2010</v>
      </c>
      <c r="C105" s="3"/>
      <c r="D105" s="3" t="s">
        <v>2</v>
      </c>
      <c r="E105" s="3" t="s">
        <v>2</v>
      </c>
      <c r="F105" s="3" t="e">
        <f t="shared" si="7"/>
        <v>#VALUE!</v>
      </c>
      <c r="G105" s="3">
        <v>17494</v>
      </c>
      <c r="H105" s="3" t="e">
        <f t="shared" si="8"/>
        <v>#VALUE!</v>
      </c>
    </row>
    <row r="106" spans="1:14" x14ac:dyDescent="0.2">
      <c r="A106" s="1" t="s">
        <v>14</v>
      </c>
      <c r="B106" s="1">
        <v>2022</v>
      </c>
      <c r="C106" s="1"/>
      <c r="D106" s="1" t="s">
        <v>2</v>
      </c>
      <c r="E106" s="1" t="s">
        <v>2</v>
      </c>
      <c r="F106" s="1" t="e">
        <f t="shared" si="7"/>
        <v>#VALUE!</v>
      </c>
      <c r="G106" s="1" t="s">
        <v>2</v>
      </c>
      <c r="H106" s="1" t="e">
        <f t="shared" si="8"/>
        <v>#VALUE!</v>
      </c>
    </row>
    <row r="107" spans="1:14" x14ac:dyDescent="0.2">
      <c r="A107" s="1" t="s">
        <v>14</v>
      </c>
      <c r="B107" s="1">
        <v>2021</v>
      </c>
      <c r="C107" s="1"/>
      <c r="D107" s="1">
        <v>33725389</v>
      </c>
      <c r="E107" s="1">
        <v>5671311</v>
      </c>
      <c r="F107" s="1">
        <f t="shared" si="7"/>
        <v>0.16816147027985356</v>
      </c>
      <c r="G107" s="1" t="s">
        <v>2</v>
      </c>
      <c r="H107" s="1" t="e">
        <f t="shared" si="8"/>
        <v>#VALUE!</v>
      </c>
      <c r="K107">
        <f>F107-F111</f>
        <v>9.4334812787431055E-3</v>
      </c>
      <c r="L107">
        <f>F107-F116</f>
        <v>2.0106878018196495E-3</v>
      </c>
    </row>
    <row r="108" spans="1:14" x14ac:dyDescent="0.2">
      <c r="A108" s="1" t="s">
        <v>14</v>
      </c>
      <c r="B108" s="1">
        <v>2020</v>
      </c>
      <c r="C108" s="1"/>
      <c r="D108" s="1">
        <v>32857073</v>
      </c>
      <c r="E108" s="1">
        <v>5474140</v>
      </c>
      <c r="F108" s="1">
        <f t="shared" si="7"/>
        <v>0.16660461508546426</v>
      </c>
      <c r="G108" s="1">
        <v>18795</v>
      </c>
      <c r="H108" s="1">
        <f t="shared" si="8"/>
        <v>291.25512104283052</v>
      </c>
      <c r="I108">
        <f>F108-F113</f>
        <v>1.0878114903029673E-2</v>
      </c>
      <c r="J108">
        <f>H108-H113</f>
        <v>61.484718315364091</v>
      </c>
    </row>
    <row r="109" spans="1:14" x14ac:dyDescent="0.2">
      <c r="A109" s="1" t="s">
        <v>14</v>
      </c>
      <c r="B109" s="1">
        <v>2019</v>
      </c>
      <c r="C109" s="1"/>
      <c r="D109" s="1">
        <v>31446375</v>
      </c>
      <c r="E109" s="1">
        <v>5231395</v>
      </c>
      <c r="F109" s="1">
        <f t="shared" si="7"/>
        <v>0.16635923854498333</v>
      </c>
      <c r="G109" s="1">
        <v>18605</v>
      </c>
      <c r="H109" s="1">
        <f t="shared" si="8"/>
        <v>281.18220908357966</v>
      </c>
      <c r="M109">
        <v>43796</v>
      </c>
      <c r="N109">
        <f>H109/M109</f>
        <v>6.4202714650557048E-3</v>
      </c>
    </row>
    <row r="110" spans="1:14" x14ac:dyDescent="0.2">
      <c r="A110" s="1" t="s">
        <v>14</v>
      </c>
      <c r="B110" s="1">
        <v>2018</v>
      </c>
      <c r="C110" s="1"/>
      <c r="D110" s="1">
        <v>30040754</v>
      </c>
      <c r="E110" s="1">
        <v>5062288</v>
      </c>
      <c r="F110" s="1">
        <f t="shared" si="7"/>
        <v>0.16851401266426269</v>
      </c>
      <c r="G110" s="1">
        <v>18635</v>
      </c>
      <c r="H110" s="1">
        <f t="shared" si="8"/>
        <v>271.65484303729539</v>
      </c>
      <c r="M110">
        <v>40340</v>
      </c>
      <c r="N110">
        <f t="shared" ref="N110:N118" si="11">H110/M110</f>
        <v>6.7341309627490182E-3</v>
      </c>
    </row>
    <row r="111" spans="1:14" x14ac:dyDescent="0.2">
      <c r="A111" s="1" t="s">
        <v>14</v>
      </c>
      <c r="B111" s="1">
        <v>2017</v>
      </c>
      <c r="C111" s="1"/>
      <c r="D111" s="1">
        <v>30257600</v>
      </c>
      <c r="E111" s="1">
        <v>4802728</v>
      </c>
      <c r="F111" s="1">
        <f t="shared" si="7"/>
        <v>0.15872798900111046</v>
      </c>
      <c r="G111" s="1">
        <v>18626</v>
      </c>
      <c r="H111" s="1">
        <f t="shared" si="8"/>
        <v>257.85074626865674</v>
      </c>
      <c r="M111">
        <v>40181</v>
      </c>
      <c r="N111">
        <f t="shared" si="11"/>
        <v>6.4172306878538792E-3</v>
      </c>
    </row>
    <row r="112" spans="1:14" x14ac:dyDescent="0.2">
      <c r="A112" s="1" t="s">
        <v>14</v>
      </c>
      <c r="B112" s="1">
        <v>2016</v>
      </c>
      <c r="C112" s="1"/>
      <c r="D112" s="1">
        <v>28445419</v>
      </c>
      <c r="E112" s="1">
        <v>4635731</v>
      </c>
      <c r="F112" s="1">
        <f t="shared" si="7"/>
        <v>0.16296933435925132</v>
      </c>
      <c r="G112" s="1">
        <v>18691</v>
      </c>
      <c r="H112" s="1">
        <f t="shared" si="8"/>
        <v>248.01942111176501</v>
      </c>
      <c r="M112">
        <v>40555</v>
      </c>
      <c r="N112">
        <f t="shared" si="11"/>
        <v>6.1156311456482555E-3</v>
      </c>
    </row>
    <row r="113" spans="1:14" x14ac:dyDescent="0.2">
      <c r="A113" s="1" t="s">
        <v>14</v>
      </c>
      <c r="B113" s="1">
        <v>2015</v>
      </c>
      <c r="C113" s="1"/>
      <c r="D113" s="1">
        <v>27697598</v>
      </c>
      <c r="E113" s="1">
        <v>4313250</v>
      </c>
      <c r="F113" s="1">
        <f t="shared" si="7"/>
        <v>0.15572650018243459</v>
      </c>
      <c r="G113" s="1">
        <v>18772</v>
      </c>
      <c r="H113" s="1">
        <f t="shared" si="8"/>
        <v>229.77040272746643</v>
      </c>
      <c r="M113">
        <v>39544</v>
      </c>
      <c r="N113">
        <f t="shared" si="11"/>
        <v>5.8104997655135148E-3</v>
      </c>
    </row>
    <row r="114" spans="1:14" x14ac:dyDescent="0.2">
      <c r="A114" s="1" t="s">
        <v>14</v>
      </c>
      <c r="B114" s="1">
        <v>2014</v>
      </c>
      <c r="C114" s="1"/>
      <c r="D114" s="1">
        <v>27414811</v>
      </c>
      <c r="E114" s="1">
        <v>4262598</v>
      </c>
      <c r="F114" s="1">
        <f t="shared" si="7"/>
        <v>0.1554852229329613</v>
      </c>
      <c r="G114" s="1">
        <v>18898</v>
      </c>
      <c r="H114" s="1">
        <f t="shared" si="8"/>
        <v>225.55815430204254</v>
      </c>
      <c r="M114">
        <v>38263</v>
      </c>
      <c r="N114">
        <f t="shared" si="11"/>
        <v>5.8949417009132197E-3</v>
      </c>
    </row>
    <row r="115" spans="1:14" x14ac:dyDescent="0.2">
      <c r="A115" s="1" t="s">
        <v>14</v>
      </c>
      <c r="B115" s="1">
        <v>2013</v>
      </c>
      <c r="C115" s="1"/>
      <c r="D115" s="1">
        <v>24434996</v>
      </c>
      <c r="E115" s="1">
        <v>4078787</v>
      </c>
      <c r="F115" s="1">
        <f t="shared" si="7"/>
        <v>0.16692398885598345</v>
      </c>
      <c r="G115" s="1">
        <v>19002</v>
      </c>
      <c r="H115" s="1">
        <f t="shared" si="8"/>
        <v>214.6504052205031</v>
      </c>
      <c r="M115">
        <v>37027</v>
      </c>
      <c r="N115">
        <f t="shared" si="11"/>
        <v>5.7971319637157509E-3</v>
      </c>
    </row>
    <row r="116" spans="1:14" x14ac:dyDescent="0.2">
      <c r="A116" s="1" t="s">
        <v>14</v>
      </c>
      <c r="B116" s="1">
        <v>2012</v>
      </c>
      <c r="C116" s="1"/>
      <c r="D116" s="1">
        <v>23544367</v>
      </c>
      <c r="E116" s="1">
        <v>3911915</v>
      </c>
      <c r="F116" s="1">
        <f t="shared" si="7"/>
        <v>0.16615078247803391</v>
      </c>
      <c r="G116" s="1">
        <v>19088</v>
      </c>
      <c r="H116" s="1">
        <f t="shared" si="8"/>
        <v>204.94106244761107</v>
      </c>
      <c r="M116">
        <v>35030</v>
      </c>
      <c r="N116">
        <f t="shared" si="11"/>
        <v>5.8504442605655464E-3</v>
      </c>
    </row>
    <row r="117" spans="1:14" x14ac:dyDescent="0.2">
      <c r="A117" s="1" t="s">
        <v>14</v>
      </c>
      <c r="B117" s="1">
        <v>2011</v>
      </c>
      <c r="C117" s="1"/>
      <c r="D117" s="1">
        <v>23118516</v>
      </c>
      <c r="E117" s="1">
        <v>3985435</v>
      </c>
      <c r="F117" s="1">
        <f t="shared" si="7"/>
        <v>0.17239147184014753</v>
      </c>
      <c r="G117" s="1">
        <v>19140</v>
      </c>
      <c r="H117" s="1">
        <f t="shared" si="8"/>
        <v>208.22544409613374</v>
      </c>
      <c r="M117">
        <v>34446</v>
      </c>
      <c r="N117">
        <f t="shared" si="11"/>
        <v>6.0449818294180382E-3</v>
      </c>
    </row>
    <row r="118" spans="1:14" x14ac:dyDescent="0.2">
      <c r="A118" s="1" t="s">
        <v>14</v>
      </c>
      <c r="B118" s="1">
        <v>2010</v>
      </c>
      <c r="C118" s="1"/>
      <c r="D118" s="1">
        <v>22724342</v>
      </c>
      <c r="E118" s="1">
        <v>3859927</v>
      </c>
      <c r="F118" s="1">
        <f t="shared" si="7"/>
        <v>0.16985869161800152</v>
      </c>
      <c r="G118" s="1">
        <v>19136</v>
      </c>
      <c r="H118" s="1">
        <f t="shared" si="8"/>
        <v>201.71023202341138</v>
      </c>
      <c r="M118">
        <v>33174</v>
      </c>
      <c r="N118">
        <f t="shared" si="11"/>
        <v>6.0803711347263336E-3</v>
      </c>
    </row>
    <row r="119" spans="1:14" x14ac:dyDescent="0.2">
      <c r="A119" s="3" t="s">
        <v>15</v>
      </c>
      <c r="B119" s="3">
        <v>2022</v>
      </c>
      <c r="C119" s="3"/>
      <c r="D119" s="3">
        <v>31408579</v>
      </c>
      <c r="E119" s="3">
        <v>4823005</v>
      </c>
      <c r="F119" s="3">
        <f t="shared" si="7"/>
        <v>0.15355693105377355</v>
      </c>
      <c r="G119" s="3" t="s">
        <v>2</v>
      </c>
      <c r="H119" s="3" t="e">
        <f t="shared" si="8"/>
        <v>#VALUE!</v>
      </c>
    </row>
    <row r="120" spans="1:14" x14ac:dyDescent="0.2">
      <c r="A120" s="3" t="s">
        <v>15</v>
      </c>
      <c r="B120" s="3">
        <v>2021</v>
      </c>
      <c r="C120" s="3"/>
      <c r="D120" s="3">
        <v>26586191</v>
      </c>
      <c r="E120" s="3">
        <v>4431687</v>
      </c>
      <c r="F120" s="3">
        <f t="shared" si="7"/>
        <v>0.1666913097855951</v>
      </c>
      <c r="G120" s="3" t="s">
        <v>2</v>
      </c>
      <c r="H120" s="3" t="e">
        <f t="shared" si="8"/>
        <v>#VALUE!</v>
      </c>
      <c r="K120">
        <f>F120-F124</f>
        <v>-1.0626847996972888E-3</v>
      </c>
      <c r="L120">
        <f>F120-F129</f>
        <v>-1.0596404579674007E-2</v>
      </c>
    </row>
    <row r="121" spans="1:14" x14ac:dyDescent="0.2">
      <c r="A121" s="3" t="s">
        <v>15</v>
      </c>
      <c r="B121" s="3">
        <v>2020</v>
      </c>
      <c r="C121" s="3"/>
      <c r="D121" s="3">
        <v>25582897</v>
      </c>
      <c r="E121" s="3">
        <v>4397148</v>
      </c>
      <c r="F121" s="3">
        <f t="shared" si="7"/>
        <v>0.17187842330757147</v>
      </c>
      <c r="G121" s="3">
        <v>15104</v>
      </c>
      <c r="H121" s="3">
        <f t="shared" si="8"/>
        <v>291.12473516949154</v>
      </c>
      <c r="I121">
        <f>F121-F126</f>
        <v>-5.6966641377563243E-3</v>
      </c>
      <c r="J121">
        <f>H121-H126</f>
        <v>47.645928465291718</v>
      </c>
    </row>
    <row r="122" spans="1:14" x14ac:dyDescent="0.2">
      <c r="A122" s="3" t="s">
        <v>15</v>
      </c>
      <c r="B122" s="3">
        <v>2019</v>
      </c>
      <c r="C122" s="3"/>
      <c r="D122" s="3">
        <v>24153168</v>
      </c>
      <c r="E122" s="3">
        <v>4077318</v>
      </c>
      <c r="F122" s="3">
        <f t="shared" si="7"/>
        <v>0.16881089884358028</v>
      </c>
      <c r="G122" s="3">
        <v>14994</v>
      </c>
      <c r="H122" s="3">
        <f t="shared" si="8"/>
        <v>271.9299719887955</v>
      </c>
      <c r="M122">
        <v>54083</v>
      </c>
      <c r="N122">
        <f>H122/M122</f>
        <v>5.0280119813766897E-3</v>
      </c>
    </row>
    <row r="123" spans="1:14" x14ac:dyDescent="0.2">
      <c r="A123" s="3" t="s">
        <v>15</v>
      </c>
      <c r="B123" s="3">
        <v>2018</v>
      </c>
      <c r="C123" s="3"/>
      <c r="D123" s="3">
        <v>23259713</v>
      </c>
      <c r="E123" s="3">
        <v>3890604</v>
      </c>
      <c r="F123" s="3">
        <f t="shared" si="7"/>
        <v>0.16726792802645502</v>
      </c>
      <c r="G123" s="3">
        <v>15244</v>
      </c>
      <c r="H123" s="3">
        <f t="shared" si="8"/>
        <v>255.22198897927052</v>
      </c>
      <c r="M123">
        <v>54646</v>
      </c>
      <c r="N123">
        <f t="shared" ref="N123:N131" si="12">H123/M123</f>
        <v>4.6704605822799564E-3</v>
      </c>
    </row>
    <row r="124" spans="1:14" x14ac:dyDescent="0.2">
      <c r="A124" s="3" t="s">
        <v>15</v>
      </c>
      <c r="B124" s="3">
        <v>2017</v>
      </c>
      <c r="C124" s="3"/>
      <c r="D124" s="3">
        <v>22326598</v>
      </c>
      <c r="E124" s="3">
        <v>3745376</v>
      </c>
      <c r="F124" s="3">
        <f t="shared" si="7"/>
        <v>0.16775399458529239</v>
      </c>
      <c r="G124" s="3">
        <v>15425</v>
      </c>
      <c r="H124" s="3">
        <f t="shared" si="8"/>
        <v>242.81205834683954</v>
      </c>
      <c r="M124">
        <v>51384</v>
      </c>
      <c r="N124">
        <f t="shared" si="12"/>
        <v>4.7254409611326396E-3</v>
      </c>
    </row>
    <row r="125" spans="1:14" x14ac:dyDescent="0.2">
      <c r="A125" s="3" t="s">
        <v>15</v>
      </c>
      <c r="B125" s="3">
        <v>2016</v>
      </c>
      <c r="C125" s="3"/>
      <c r="D125" s="3">
        <v>21702425</v>
      </c>
      <c r="E125" s="3">
        <v>3836175</v>
      </c>
      <c r="F125" s="3">
        <f t="shared" si="7"/>
        <v>0.17676250465097795</v>
      </c>
      <c r="G125" s="3">
        <v>15564</v>
      </c>
      <c r="H125" s="3">
        <f t="shared" si="8"/>
        <v>246.47744795682343</v>
      </c>
      <c r="M125">
        <v>51905</v>
      </c>
      <c r="N125">
        <f t="shared" si="12"/>
        <v>4.7486262972126657E-3</v>
      </c>
    </row>
    <row r="126" spans="1:14" x14ac:dyDescent="0.2">
      <c r="A126" s="3" t="s">
        <v>15</v>
      </c>
      <c r="B126" s="3">
        <v>2015</v>
      </c>
      <c r="C126" s="3"/>
      <c r="D126" s="3">
        <v>21188096</v>
      </c>
      <c r="E126" s="3">
        <v>3762478</v>
      </c>
      <c r="F126" s="3">
        <f t="shared" si="7"/>
        <v>0.17757508744532779</v>
      </c>
      <c r="G126" s="3">
        <v>15453</v>
      </c>
      <c r="H126" s="3">
        <f t="shared" si="8"/>
        <v>243.47880670419983</v>
      </c>
      <c r="M126">
        <v>47382</v>
      </c>
      <c r="N126">
        <f t="shared" si="12"/>
        <v>5.1386350661474789E-3</v>
      </c>
    </row>
    <row r="127" spans="1:14" x14ac:dyDescent="0.2">
      <c r="A127" s="3" t="s">
        <v>15</v>
      </c>
      <c r="B127" s="3">
        <v>2014</v>
      </c>
      <c r="C127" s="3"/>
      <c r="D127" s="3">
        <v>20599781</v>
      </c>
      <c r="E127" s="3">
        <v>3684953</v>
      </c>
      <c r="F127" s="3">
        <f t="shared" si="7"/>
        <v>0.17888311531078899</v>
      </c>
      <c r="G127" s="3">
        <v>15275</v>
      </c>
      <c r="H127" s="3">
        <f t="shared" si="8"/>
        <v>241.24078559738135</v>
      </c>
      <c r="M127">
        <v>48176</v>
      </c>
      <c r="N127">
        <f t="shared" si="12"/>
        <v>5.0074889072853979E-3</v>
      </c>
    </row>
    <row r="128" spans="1:14" x14ac:dyDescent="0.2">
      <c r="A128" s="3" t="s">
        <v>15</v>
      </c>
      <c r="B128" s="3">
        <v>2013</v>
      </c>
      <c r="C128" s="3"/>
      <c r="D128" s="3">
        <v>19549502</v>
      </c>
      <c r="E128" s="3">
        <v>3763288</v>
      </c>
      <c r="F128" s="3">
        <f t="shared" si="7"/>
        <v>0.19250045346423658</v>
      </c>
      <c r="G128" s="3">
        <v>14988</v>
      </c>
      <c r="H128" s="3">
        <f t="shared" si="8"/>
        <v>251.08673605551107</v>
      </c>
      <c r="M128">
        <v>46510</v>
      </c>
      <c r="N128">
        <f t="shared" si="12"/>
        <v>5.3985537745755985E-3</v>
      </c>
    </row>
    <row r="129" spans="1:14" x14ac:dyDescent="0.2">
      <c r="A129" s="3" t="s">
        <v>15</v>
      </c>
      <c r="B129" s="3">
        <v>2012</v>
      </c>
      <c r="C129" s="3"/>
      <c r="D129" s="3">
        <v>20162198</v>
      </c>
      <c r="E129" s="3">
        <v>3574510</v>
      </c>
      <c r="F129" s="3">
        <f t="shared" si="7"/>
        <v>0.17728771436526911</v>
      </c>
      <c r="G129" s="3">
        <v>14544</v>
      </c>
      <c r="H129" s="3">
        <f t="shared" si="8"/>
        <v>245.7721397139714</v>
      </c>
      <c r="M129">
        <v>43470</v>
      </c>
      <c r="N129">
        <f t="shared" si="12"/>
        <v>5.6538334417752792E-3</v>
      </c>
    </row>
    <row r="130" spans="1:14" x14ac:dyDescent="0.2">
      <c r="A130" s="3" t="s">
        <v>15</v>
      </c>
      <c r="B130" s="3">
        <v>2011</v>
      </c>
      <c r="C130" s="3"/>
      <c r="D130" s="3">
        <v>20037988</v>
      </c>
      <c r="E130" s="3">
        <v>3487867</v>
      </c>
      <c r="F130" s="3">
        <f>E130/D130</f>
        <v>0.17406273524068386</v>
      </c>
      <c r="G130" s="3">
        <v>14495</v>
      </c>
      <c r="H130" s="3">
        <f t="shared" si="8"/>
        <v>240.62552604346325</v>
      </c>
      <c r="M130">
        <v>43631</v>
      </c>
      <c r="N130">
        <f t="shared" si="12"/>
        <v>5.5150128588265972E-3</v>
      </c>
    </row>
    <row r="131" spans="1:14" x14ac:dyDescent="0.2">
      <c r="A131" s="3" t="s">
        <v>15</v>
      </c>
      <c r="B131" s="3">
        <v>2010</v>
      </c>
      <c r="C131" s="3"/>
      <c r="D131" s="3">
        <v>20369716</v>
      </c>
      <c r="E131" s="3">
        <v>4061417</v>
      </c>
      <c r="F131" s="3">
        <f>E131/D131</f>
        <v>0.19938505770036263</v>
      </c>
      <c r="G131" s="3">
        <v>15175</v>
      </c>
      <c r="H131" s="3">
        <f t="shared" si="8"/>
        <v>267.63868204283358</v>
      </c>
      <c r="M131">
        <v>43144</v>
      </c>
      <c r="N131">
        <f t="shared" si="12"/>
        <v>6.2033812822833668E-3</v>
      </c>
    </row>
    <row r="132" spans="1:14" x14ac:dyDescent="0.2">
      <c r="A132" s="3"/>
      <c r="B132" s="3"/>
      <c r="C132" s="3"/>
      <c r="D132" s="3"/>
      <c r="E132" s="3"/>
      <c r="F132" s="3"/>
      <c r="G132" s="3"/>
      <c r="H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2021-07-06T18:09:45Z</dcterms:created>
  <dcterms:modified xsi:type="dcterms:W3CDTF">2021-07-19T15:03:16Z</dcterms:modified>
</cp:coreProperties>
</file>