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795" windowWidth="11175" windowHeight="63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N4" i="1"/>
  <c r="N5" i="1"/>
  <c r="N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3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M2" i="1"/>
  <c r="L2" i="1"/>
  <c r="D94" i="1"/>
  <c r="D93" i="1"/>
</calcChain>
</file>

<file path=xl/sharedStrings.xml><?xml version="1.0" encoding="utf-8"?>
<sst xmlns="http://schemas.openxmlformats.org/spreadsheetml/2006/main" count="557" uniqueCount="112">
  <si>
    <t>row.names</t>
  </si>
  <si>
    <t>locationID</t>
  </si>
  <si>
    <t>scoreValue</t>
  </si>
  <si>
    <t>forecastType</t>
  </si>
  <si>
    <t>dateValue</t>
  </si>
  <si>
    <t>leadtimeValue</t>
  </si>
  <si>
    <t>scoreNA</t>
  </si>
  <si>
    <t>scoreType</t>
  </si>
  <si>
    <t>modelVariable</t>
  </si>
  <si>
    <t>dataPackageGUID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</si>
  <si>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</si>
  <si>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</si>
  <si>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</si>
  <si>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</si>
  <si>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</si>
  <si>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</si>
  <si>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</si>
  <si>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</si>
  <si>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</si>
  <si>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</si>
  <si>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</si>
  <si>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</si>
  <si>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</si>
  <si>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</si>
  <si>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</si>
  <si>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</si>
  <si>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</si>
  <si>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</si>
  <si>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</si>
  <si>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</si>
  <si>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</si>
  <si>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</si>
  <si>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</si>
  <si>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</si>
  <si>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</si>
  <si>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</si>
  <si>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</si>
  <si>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</si>
  <si>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</si>
  <si>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</si>
  <si>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</si>
  <si>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</si>
  <si>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</si>
  <si>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</si>
  <si>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</si>
  <si>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</si>
  <si>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</si>
  <si>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</si>
  <si>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</si>
  <si>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</si>
  <si>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</si>
  <si>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</si>
  <si>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</si>
  <si>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</si>
  <si>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</si>
  <si>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</si>
  <si>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</si>
  <si>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</si>
  <si>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</si>
  <si>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</si>
  <si>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</si>
  <si>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</si>
  <si>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</si>
  <si>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</si>
  <si>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</si>
  <si>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</si>
  <si>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</si>
  <si>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</si>
  <si>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</si>
  <si>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</si>
  <si>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</si>
  <si>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</si>
  <si>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</si>
  <si>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</si>
  <si>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</si>
  <si>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</si>
  <si>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</si>
  <si>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</si>
  <si>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</si>
  <si>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</si>
  <si>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</si>
  <si>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</si>
  <si>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</si>
  <si>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</si>
  <si>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</si>
  <si>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</si>
  <si>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</si>
  <si>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</si>
  <si>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</si>
  <si>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</si>
  <si>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</si>
  <si>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</si>
  <si>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</si>
  <si>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</si>
  <si>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</si>
  <si>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</si>
  <si>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</si>
  <si>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</si>
  <si>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</si>
  <si>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</si>
  <si>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S2242510</t>
  </si>
  <si>
    <t>Seasonal_EDMD_month</t>
  </si>
  <si>
    <t>FALSE</t>
  </si>
  <si>
    <t>CRPS</t>
  </si>
  <si>
    <t>Streamflow</t>
  </si>
  <si>
    <t>Raw Scores</t>
  </si>
  <si>
    <t>Cent</t>
  </si>
  <si>
    <t>Reduit</t>
  </si>
  <si>
    <t>Standardized</t>
  </si>
  <si>
    <t>Centered</t>
  </si>
  <si>
    <t>Cum.Score</t>
  </si>
  <si>
    <t>cum.score /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</si>
</sst>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Sheet1!$Q$1</c:f>
          <c:strCache>
            <c:ptCount val="1"/>
            <c:pt idx="0">
              <c:v>Raw Scores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0">
                  <c:v>0.36635999999999902</c:v>
                </c:pt>
                <c:pt idx="1">
                  <c:v>0.27607111111111099</c:v>
                </c:pt>
                <c:pt idx="2">
                  <c:v>0.37584000000000001</c:v>
                </c:pt>
                <c:pt idx="3">
                  <c:v>0.47522666666666702</c:v>
                </c:pt>
                <c:pt idx="4">
                  <c:v>0.30799111111111099</c:v>
                </c:pt>
                <c:pt idx="5">
                  <c:v>0.15884444444444401</c:v>
                </c:pt>
                <c:pt idx="6">
                  <c:v>0.20093777777777799</c:v>
                </c:pt>
                <c:pt idx="7">
                  <c:v>0.245186666666667</c:v>
                </c:pt>
                <c:pt idx="8">
                  <c:v>0.33287555555555598</c:v>
                </c:pt>
                <c:pt idx="9">
                  <c:v>0.431848888888889</c:v>
                </c:pt>
                <c:pt idx="10">
                  <c:v>0.272293333333333</c:v>
                </c:pt>
                <c:pt idx="11">
                  <c:v>0.64069777777777703</c:v>
                </c:pt>
                <c:pt idx="12">
                  <c:v>1.42861777777778</c:v>
                </c:pt>
                <c:pt idx="13">
                  <c:v>1.93177777777778</c:v>
                </c:pt>
                <c:pt idx="14">
                  <c:v>2.15259555555556</c:v>
                </c:pt>
                <c:pt idx="15">
                  <c:v>2.23078666666667</c:v>
                </c:pt>
                <c:pt idx="16">
                  <c:v>2.2174844444444402</c:v>
                </c:pt>
                <c:pt idx="17">
                  <c:v>1.7892577777777801</c:v>
                </c:pt>
                <c:pt idx="18">
                  <c:v>1.6903955555555601</c:v>
                </c:pt>
                <c:pt idx="19">
                  <c:v>1.6388</c:v>
                </c:pt>
                <c:pt idx="20">
                  <c:v>1.7496177777777799</c:v>
                </c:pt>
                <c:pt idx="21">
                  <c:v>1.8560622222222201</c:v>
                </c:pt>
                <c:pt idx="22">
                  <c:v>1.82758666666667</c:v>
                </c:pt>
                <c:pt idx="23">
                  <c:v>1.8971911111111099</c:v>
                </c:pt>
                <c:pt idx="24">
                  <c:v>2.0514088888888899</c:v>
                </c:pt>
                <c:pt idx="25">
                  <c:v>2.18960444444444</c:v>
                </c:pt>
                <c:pt idx="26">
                  <c:v>2.34991555555556</c:v>
                </c:pt>
                <c:pt idx="27">
                  <c:v>2.84520888888889</c:v>
                </c:pt>
                <c:pt idx="28">
                  <c:v>3.4596711111111098</c:v>
                </c:pt>
                <c:pt idx="29">
                  <c:v>4.0001600000000002</c:v>
                </c:pt>
                <c:pt idx="30">
                  <c:v>4.3208133333333301</c:v>
                </c:pt>
                <c:pt idx="31">
                  <c:v>4.5164400000000002</c:v>
                </c:pt>
                <c:pt idx="32">
                  <c:v>4.56304</c:v>
                </c:pt>
                <c:pt idx="33">
                  <c:v>4.2677466666666701</c:v>
                </c:pt>
                <c:pt idx="34">
                  <c:v>4.2925511111111101</c:v>
                </c:pt>
                <c:pt idx="35">
                  <c:v>4.6166888888888904</c:v>
                </c:pt>
                <c:pt idx="36">
                  <c:v>4.8644088888888897</c:v>
                </c:pt>
                <c:pt idx="37">
                  <c:v>4.9716044444444396</c:v>
                </c:pt>
                <c:pt idx="38">
                  <c:v>4.7483288888888904</c:v>
                </c:pt>
                <c:pt idx="39">
                  <c:v>4.3434400000000002</c:v>
                </c:pt>
                <c:pt idx="40">
                  <c:v>3.9397466666666698</c:v>
                </c:pt>
                <c:pt idx="41">
                  <c:v>3.4991777777777799</c:v>
                </c:pt>
                <c:pt idx="42">
                  <c:v>3.2487377777777802</c:v>
                </c:pt>
                <c:pt idx="43">
                  <c:v>3.1364044444444401</c:v>
                </c:pt>
                <c:pt idx="44">
                  <c:v>3.0665822222222201</c:v>
                </c:pt>
                <c:pt idx="45">
                  <c:v>3.0641377777777801</c:v>
                </c:pt>
                <c:pt idx="46">
                  <c:v>3.12168444444444</c:v>
                </c:pt>
                <c:pt idx="47">
                  <c:v>3.0621955555555598</c:v>
                </c:pt>
                <c:pt idx="48">
                  <c:v>2.8164533333333299</c:v>
                </c:pt>
                <c:pt idx="49">
                  <c:v>2.58273333333333</c:v>
                </c:pt>
                <c:pt idx="50">
                  <c:v>2.43828444444445</c:v>
                </c:pt>
                <c:pt idx="51">
                  <c:v>2.3513288888888901</c:v>
                </c:pt>
                <c:pt idx="52">
                  <c:v>2.37232888888889</c:v>
                </c:pt>
                <c:pt idx="53">
                  <c:v>2.46244444444444</c:v>
                </c:pt>
                <c:pt idx="54">
                  <c:v>2.3836311111111099</c:v>
                </c:pt>
                <c:pt idx="55">
                  <c:v>2.25145333333333</c:v>
                </c:pt>
                <c:pt idx="56">
                  <c:v>2.4849022222222201</c:v>
                </c:pt>
                <c:pt idx="57">
                  <c:v>2.6561955555555601</c:v>
                </c:pt>
                <c:pt idx="58">
                  <c:v>2.7945955555555599</c:v>
                </c:pt>
                <c:pt idx="59">
                  <c:v>2.8812533333333299</c:v>
                </c:pt>
                <c:pt idx="60">
                  <c:v>2.6773644444444402</c:v>
                </c:pt>
                <c:pt idx="61">
                  <c:v>2.4784222222222199</c:v>
                </c:pt>
                <c:pt idx="62">
                  <c:v>2.1642222222222198</c:v>
                </c:pt>
                <c:pt idx="63">
                  <c:v>2.15991555555556</c:v>
                </c:pt>
                <c:pt idx="64">
                  <c:v>2.5224488888888899</c:v>
                </c:pt>
                <c:pt idx="65">
                  <c:v>2.7366933333333301</c:v>
                </c:pt>
                <c:pt idx="66">
                  <c:v>2.75955555555556</c:v>
                </c:pt>
                <c:pt idx="67">
                  <c:v>2.80436</c:v>
                </c:pt>
                <c:pt idx="68">
                  <c:v>3.0232266666666701</c:v>
                </c:pt>
                <c:pt idx="69">
                  <c:v>3.6030133333333301</c:v>
                </c:pt>
                <c:pt idx="70">
                  <c:v>4.2881422222222199</c:v>
                </c:pt>
                <c:pt idx="71">
                  <c:v>5.0372888888888898</c:v>
                </c:pt>
                <c:pt idx="72">
                  <c:v>5.5122044444444498</c:v>
                </c:pt>
                <c:pt idx="73">
                  <c:v>5.0073777777777799</c:v>
                </c:pt>
                <c:pt idx="74">
                  <c:v>4.1819555555555601</c:v>
                </c:pt>
                <c:pt idx="75">
                  <c:v>3.6127199999999999</c:v>
                </c:pt>
                <c:pt idx="76">
                  <c:v>2.8135066666666702</c:v>
                </c:pt>
                <c:pt idx="77">
                  <c:v>2.2129866666666702</c:v>
                </c:pt>
                <c:pt idx="78">
                  <c:v>2.0553555555555598</c:v>
                </c:pt>
                <c:pt idx="79">
                  <c:v>2.4365688888888899</c:v>
                </c:pt>
                <c:pt idx="80">
                  <c:v>2.55395555555556</c:v>
                </c:pt>
                <c:pt idx="81">
                  <c:v>2.3796400000000002</c:v>
                </c:pt>
                <c:pt idx="82">
                  <c:v>1.7418844444444399</c:v>
                </c:pt>
                <c:pt idx="83">
                  <c:v>2.3192888888888898</c:v>
                </c:pt>
                <c:pt idx="84">
                  <c:v>4.3698266666666701</c:v>
                </c:pt>
                <c:pt idx="85">
                  <c:v>5.2456444444444399</c:v>
                </c:pt>
                <c:pt idx="86">
                  <c:v>4.2367866666666698</c:v>
                </c:pt>
                <c:pt idx="87">
                  <c:v>2.6478622222222201</c:v>
                </c:pt>
                <c:pt idx="88">
                  <c:v>1.9016533333333301</c:v>
                </c:pt>
                <c:pt idx="89">
                  <c:v>1.2446977777777799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144"/>
        <c:axId val="42736256"/>
      </c:scatterChart>
      <c:valAx>
        <c:axId val="427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36256"/>
        <c:crosses val="autoZero"/>
        <c:crossBetween val="midCat"/>
      </c:valAx>
      <c:valAx>
        <c:axId val="42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Sheet1!$Q$18</c:f>
          <c:strCache>
            <c:ptCount val="1"/>
            <c:pt idx="0">
              <c:v>Centered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Sheet1!$L$2:$L$91</c:f>
              <c:numCache>
                <c:formatCode>General</c:formatCode>
                <c:ptCount val="90"/>
                <c:pt idx="0">
                  <c:v>-2.2807313086419763</c:v>
                </c:pt>
                <c:pt idx="1">
                  <c:v>-2.3710201975308642</c:v>
                </c:pt>
                <c:pt idx="2">
                  <c:v>-2.271251308641975</c:v>
                </c:pt>
                <c:pt idx="3">
                  <c:v>-2.1718646419753083</c:v>
                </c:pt>
                <c:pt idx="4">
                  <c:v>-2.3391001975308643</c:v>
                </c:pt>
                <c:pt idx="5">
                  <c:v>-2.488246864197531</c:v>
                </c:pt>
                <c:pt idx="6">
                  <c:v>-2.4461535308641973</c:v>
                </c:pt>
                <c:pt idx="7">
                  <c:v>-2.4019046419753081</c:v>
                </c:pt>
                <c:pt idx="8">
                  <c:v>-2.3142157530864194</c:v>
                </c:pt>
                <c:pt idx="9">
                  <c:v>-2.215242419753086</c:v>
                </c:pt>
                <c:pt idx="10">
                  <c:v>-2.3747979753086423</c:v>
                </c:pt>
                <c:pt idx="11">
                  <c:v>-2.006393530864198</c:v>
                </c:pt>
                <c:pt idx="12">
                  <c:v>-1.2184735308641952</c:v>
                </c:pt>
                <c:pt idx="13">
                  <c:v>-0.71531353086419514</c:v>
                </c:pt>
                <c:pt idx="14">
                  <c:v>-0.49449575308641514</c:v>
                </c:pt>
                <c:pt idx="15">
                  <c:v>-0.41630464197530515</c:v>
                </c:pt>
                <c:pt idx="16">
                  <c:v>-0.42960686419753502</c:v>
                </c:pt>
                <c:pt idx="17">
                  <c:v>-0.85783353086419512</c:v>
                </c:pt>
                <c:pt idx="18">
                  <c:v>-0.95669575308641508</c:v>
                </c:pt>
                <c:pt idx="19">
                  <c:v>-1.0082913086419751</c:v>
                </c:pt>
                <c:pt idx="20">
                  <c:v>-0.89747353086419523</c:v>
                </c:pt>
                <c:pt idx="21">
                  <c:v>-0.79102908641975511</c:v>
                </c:pt>
                <c:pt idx="22">
                  <c:v>-0.81950464197530515</c:v>
                </c:pt>
                <c:pt idx="23">
                  <c:v>-0.74990019753086523</c:v>
                </c:pt>
                <c:pt idx="24">
                  <c:v>-0.59568241975308522</c:v>
                </c:pt>
                <c:pt idx="25">
                  <c:v>-0.45748686419753515</c:v>
                </c:pt>
                <c:pt idx="26">
                  <c:v>-0.2971757530864152</c:v>
                </c:pt>
                <c:pt idx="27">
                  <c:v>0.19811758024691484</c:v>
                </c:pt>
                <c:pt idx="28">
                  <c:v>0.81257980246913464</c:v>
                </c:pt>
                <c:pt idx="29">
                  <c:v>1.353068691358025</c:v>
                </c:pt>
                <c:pt idx="30">
                  <c:v>1.6737220246913549</c:v>
                </c:pt>
                <c:pt idx="31">
                  <c:v>1.8693486913580251</c:v>
                </c:pt>
                <c:pt idx="32">
                  <c:v>1.9159486913580248</c:v>
                </c:pt>
                <c:pt idx="33">
                  <c:v>1.620655358024695</c:v>
                </c:pt>
                <c:pt idx="34">
                  <c:v>1.6454598024691349</c:v>
                </c:pt>
                <c:pt idx="35">
                  <c:v>1.9695975802469152</c:v>
                </c:pt>
                <c:pt idx="36">
                  <c:v>2.2173175802469145</c:v>
                </c:pt>
                <c:pt idx="37">
                  <c:v>2.3245131358024644</c:v>
                </c:pt>
                <c:pt idx="38">
                  <c:v>2.1012375802469152</c:v>
                </c:pt>
                <c:pt idx="39">
                  <c:v>1.696348691358025</c:v>
                </c:pt>
                <c:pt idx="40">
                  <c:v>1.2926553580246947</c:v>
                </c:pt>
                <c:pt idx="41">
                  <c:v>0.85208646913580477</c:v>
                </c:pt>
                <c:pt idx="42">
                  <c:v>0.601646469135805</c:v>
                </c:pt>
                <c:pt idx="43">
                  <c:v>0.48931313580246494</c:v>
                </c:pt>
                <c:pt idx="44">
                  <c:v>0.41949091358024493</c:v>
                </c:pt>
                <c:pt idx="45">
                  <c:v>0.4170464691358049</c:v>
                </c:pt>
                <c:pt idx="46">
                  <c:v>0.47459313580246487</c:v>
                </c:pt>
                <c:pt idx="47">
                  <c:v>0.41510424691358461</c:v>
                </c:pt>
                <c:pt idx="48">
                  <c:v>0.16936202469135475</c:v>
                </c:pt>
                <c:pt idx="49">
                  <c:v>-6.4357975308645177E-2</c:v>
                </c:pt>
                <c:pt idx="50">
                  <c:v>-0.20880686419752514</c:v>
                </c:pt>
                <c:pt idx="51">
                  <c:v>-0.29576241975308504</c:v>
                </c:pt>
                <c:pt idx="52">
                  <c:v>-0.27476241975308513</c:v>
                </c:pt>
                <c:pt idx="53">
                  <c:v>-0.18464686419753518</c:v>
                </c:pt>
                <c:pt idx="54">
                  <c:v>-0.26346019753086525</c:v>
                </c:pt>
                <c:pt idx="55">
                  <c:v>-0.3956379753086452</c:v>
                </c:pt>
                <c:pt idx="56">
                  <c:v>-0.16218908641975505</c:v>
                </c:pt>
                <c:pt idx="57">
                  <c:v>9.1042469135849124E-3</c:v>
                </c:pt>
                <c:pt idx="58">
                  <c:v>0.14750424691358477</c:v>
                </c:pt>
                <c:pt idx="59">
                  <c:v>0.23416202469135472</c:v>
                </c:pt>
                <c:pt idx="60">
                  <c:v>3.0273135802465045E-2</c:v>
                </c:pt>
                <c:pt idx="61">
                  <c:v>-0.16866908641975531</c:v>
                </c:pt>
                <c:pt idx="62">
                  <c:v>-0.48286908641975534</c:v>
                </c:pt>
                <c:pt idx="63">
                  <c:v>-0.48717575308641514</c:v>
                </c:pt>
                <c:pt idx="64">
                  <c:v>-0.12464241975308532</c:v>
                </c:pt>
                <c:pt idx="65">
                  <c:v>8.960202469135492E-2</c:v>
                </c:pt>
                <c:pt idx="66">
                  <c:v>0.11246424691358481</c:v>
                </c:pt>
                <c:pt idx="67">
                  <c:v>0.15726869135802479</c:v>
                </c:pt>
                <c:pt idx="68">
                  <c:v>0.37613535802469489</c:v>
                </c:pt>
                <c:pt idx="69">
                  <c:v>0.9559220246913549</c:v>
                </c:pt>
                <c:pt idx="70">
                  <c:v>1.6410509135802447</c:v>
                </c:pt>
                <c:pt idx="71">
                  <c:v>2.3901975802469146</c:v>
                </c:pt>
                <c:pt idx="72">
                  <c:v>2.8651131358024746</c:v>
                </c:pt>
                <c:pt idx="73">
                  <c:v>2.3602864691358048</c:v>
                </c:pt>
                <c:pt idx="74">
                  <c:v>1.5348642469135849</c:v>
                </c:pt>
                <c:pt idx="75">
                  <c:v>0.96562869135802476</c:v>
                </c:pt>
                <c:pt idx="76">
                  <c:v>0.16641535802469498</c:v>
                </c:pt>
                <c:pt idx="77">
                  <c:v>-0.43410464197530496</c:v>
                </c:pt>
                <c:pt idx="78">
                  <c:v>-0.59173575308641535</c:v>
                </c:pt>
                <c:pt idx="79">
                  <c:v>-0.21052241975308528</c:v>
                </c:pt>
                <c:pt idx="80">
                  <c:v>-9.3135753086415196E-2</c:v>
                </c:pt>
                <c:pt idx="81">
                  <c:v>-0.26745130864197497</c:v>
                </c:pt>
                <c:pt idx="82">
                  <c:v>-0.90520686419753527</c:v>
                </c:pt>
                <c:pt idx="83">
                  <c:v>-0.32780241975308533</c:v>
                </c:pt>
                <c:pt idx="84">
                  <c:v>1.7227353580246949</c:v>
                </c:pt>
                <c:pt idx="85">
                  <c:v>2.5985531358024647</c:v>
                </c:pt>
                <c:pt idx="86">
                  <c:v>1.5896953580246946</c:v>
                </c:pt>
                <c:pt idx="87">
                  <c:v>7.7091358024494738E-4</c:v>
                </c:pt>
                <c:pt idx="88">
                  <c:v>-0.74543797530864508</c:v>
                </c:pt>
                <c:pt idx="89">
                  <c:v>-1.4023935308641953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3952"/>
        <c:axId val="144023936"/>
      </c:scatterChart>
      <c:valAx>
        <c:axId val="144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23936"/>
        <c:crosses val="autoZero"/>
        <c:crossBetween val="midCat"/>
      </c:valAx>
      <c:valAx>
        <c:axId val="1440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1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Sheet1!$Q$34</c:f>
          <c:strCache>
            <c:ptCount val="1"/>
            <c:pt idx="0">
              <c:v>Standardized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Sheet1!$M$2:$M$91</c:f>
              <c:numCache>
                <c:formatCode>General</c:formatCode>
                <c:ptCount val="90"/>
                <c:pt idx="0">
                  <c:v>-1.7022111247452862</c:v>
                </c:pt>
                <c:pt idx="1">
                  <c:v>-1.7695977347002609</c:v>
                </c:pt>
                <c:pt idx="2">
                  <c:v>-1.6951357794814919</c:v>
                </c:pt>
                <c:pt idx="3">
                  <c:v>-1.6209590936920177</c:v>
                </c:pt>
                <c:pt idx="4">
                  <c:v>-1.7457744202677414</c:v>
                </c:pt>
                <c:pt idx="5">
                  <c:v>-1.8570892052477597</c:v>
                </c:pt>
                <c:pt idx="6">
                  <c:v>-1.8256730800750509</c:v>
                </c:pt>
                <c:pt idx="7">
                  <c:v>-1.7926481680045738</c:v>
                </c:pt>
                <c:pt idx="8">
                  <c:v>-1.7272020535860819</c:v>
                </c:pt>
                <c:pt idx="9">
                  <c:v>-1.6533338568306131</c:v>
                </c:pt>
                <c:pt idx="10">
                  <c:v>-1.7724172581293396</c:v>
                </c:pt>
                <c:pt idx="11">
                  <c:v>-1.4974606504119943</c:v>
                </c:pt>
                <c:pt idx="12">
                  <c:v>-0.90940094152506279</c:v>
                </c:pt>
                <c:pt idx="13">
                  <c:v>-0.53387027454929448</c:v>
                </c:pt>
                <c:pt idx="14">
                  <c:v>-0.36906415449007535</c:v>
                </c:pt>
                <c:pt idx="15">
                  <c:v>-0.31070665368092609</c:v>
                </c:pt>
                <c:pt idx="16">
                  <c:v>-0.32063469323767518</c:v>
                </c:pt>
                <c:pt idx="17">
                  <c:v>-0.6402392837260702</c:v>
                </c:pt>
                <c:pt idx="18">
                  <c:v>-0.71402455332185866</c:v>
                </c:pt>
                <c:pt idx="19">
                  <c:v>-0.75253260919029963</c:v>
                </c:pt>
                <c:pt idx="20">
                  <c:v>-0.66982437721307142</c:v>
                </c:pt>
                <c:pt idx="21">
                  <c:v>-0.5903801582408047</c:v>
                </c:pt>
                <c:pt idx="22">
                  <c:v>-0.61163273072327795</c:v>
                </c:pt>
                <c:pt idx="23">
                  <c:v>-0.55968384081410727</c:v>
                </c:pt>
                <c:pt idx="24">
                  <c:v>-0.44458426026634801</c:v>
                </c:pt>
                <c:pt idx="25">
                  <c:v>-0.34144277614427437</c:v>
                </c:pt>
                <c:pt idx="26">
                  <c:v>-0.22179547015972598</c:v>
                </c:pt>
                <c:pt idx="27">
                  <c:v>0.1478639539107823</c:v>
                </c:pt>
                <c:pt idx="28">
                  <c:v>0.60646441527997486</c:v>
                </c:pt>
                <c:pt idx="29">
                  <c:v>1.0098552908214267</c:v>
                </c:pt>
                <c:pt idx="30">
                  <c:v>1.2491731223952178</c:v>
                </c:pt>
                <c:pt idx="31">
                  <c:v>1.3951779968120652</c:v>
                </c:pt>
                <c:pt idx="32">
                  <c:v>1.4299576475813449</c:v>
                </c:pt>
                <c:pt idx="33">
                  <c:v>1.2095671109326382</c:v>
                </c:pt>
                <c:pt idx="34">
                  <c:v>1.2280797700593253</c:v>
                </c:pt>
                <c:pt idx="35">
                  <c:v>1.4699981973606475</c:v>
                </c:pt>
                <c:pt idx="36">
                  <c:v>1.6548826413212903</c:v>
                </c:pt>
                <c:pt idx="37">
                  <c:v>1.7348874478929845</c:v>
                </c:pt>
                <c:pt idx="38">
                  <c:v>1.5682469790616771</c:v>
                </c:pt>
                <c:pt idx="39">
                  <c:v>1.266060409192207</c:v>
                </c:pt>
                <c:pt idx="40">
                  <c:v>0.96476613556088353</c:v>
                </c:pt>
                <c:pt idx="41">
                  <c:v>0.63594999617536407</c:v>
                </c:pt>
                <c:pt idx="42">
                  <c:v>0.4490354953457843</c:v>
                </c:pt>
                <c:pt idx="43">
                  <c:v>0.3651961369105341</c:v>
                </c:pt>
                <c:pt idx="44">
                  <c:v>0.31308470976839126</c:v>
                </c:pt>
                <c:pt idx="45">
                  <c:v>0.31126031225546141</c:v>
                </c:pt>
                <c:pt idx="46">
                  <c:v>0.35420994679628948</c:v>
                </c:pt>
                <c:pt idx="47">
                  <c:v>0.30981074550427784</c:v>
                </c:pt>
                <c:pt idx="48">
                  <c:v>0.12640240498591102</c:v>
                </c:pt>
                <c:pt idx="49">
                  <c:v>-4.8033216855206194E-2</c:v>
                </c:pt>
                <c:pt idx="50">
                  <c:v>-0.15584184152399891</c:v>
                </c:pt>
                <c:pt idx="51">
                  <c:v>-0.22074063668861429</c:v>
                </c:pt>
                <c:pt idx="52">
                  <c:v>-0.2050674035093252</c:v>
                </c:pt>
                <c:pt idx="53">
                  <c:v>-0.13781015992345277</c:v>
                </c:pt>
                <c:pt idx="54">
                  <c:v>-0.19663205282680157</c:v>
                </c:pt>
                <c:pt idx="55">
                  <c:v>-0.29528220198067828</c:v>
                </c:pt>
                <c:pt idx="56">
                  <c:v>-0.12104892240917628</c:v>
                </c:pt>
                <c:pt idx="57">
                  <c:v>6.7949040380209519E-3</c:v>
                </c:pt>
                <c:pt idx="58">
                  <c:v>0.1100889741339075</c:v>
                </c:pt>
                <c:pt idx="59">
                  <c:v>0.1747655245105747</c:v>
                </c:pt>
                <c:pt idx="60">
                  <c:v>2.259418650001532E-2</c:v>
                </c:pt>
                <c:pt idx="61">
                  <c:v>-0.12588523436164284</c:v>
                </c:pt>
                <c:pt idx="62">
                  <c:v>-0.36038665650129309</c:v>
                </c:pt>
                <c:pt idx="63">
                  <c:v>-0.36360091321043742</c:v>
                </c:pt>
                <c:pt idx="64">
                  <c:v>-9.3026176610521122E-2</c:v>
                </c:pt>
                <c:pt idx="65">
                  <c:v>6.6873972682096688E-2</c:v>
                </c:pt>
                <c:pt idx="66">
                  <c:v>8.393706505760791E-2</c:v>
                </c:pt>
                <c:pt idx="67">
                  <c:v>0.11737661292647526</c:v>
                </c:pt>
                <c:pt idx="68">
                  <c:v>0.28072653206173598</c:v>
                </c:pt>
                <c:pt idx="69">
                  <c:v>0.71344708543837221</c:v>
                </c:pt>
                <c:pt idx="70">
                  <c:v>1.2247892203632704</c:v>
                </c:pt>
                <c:pt idx="71">
                  <c:v>1.7839106676086955</c:v>
                </c:pt>
                <c:pt idx="72">
                  <c:v>2.1383612505941216</c:v>
                </c:pt>
                <c:pt idx="73">
                  <c:v>1.7615866762231693</c:v>
                </c:pt>
                <c:pt idx="74">
                  <c:v>1.1455373924014605</c:v>
                </c:pt>
                <c:pt idx="75">
                  <c:v>0.72069160210791261</c:v>
                </c:pt>
                <c:pt idx="76">
                  <c:v>0.12420317671123496</c:v>
                </c:pt>
                <c:pt idx="77">
                  <c:v>-0.32399158466146627</c:v>
                </c:pt>
                <c:pt idx="78">
                  <c:v>-0.44163868755455538</c:v>
                </c:pt>
                <c:pt idx="79">
                  <c:v>-0.15712223686944266</c:v>
                </c:pt>
                <c:pt idx="80">
                  <c:v>-6.9511351212004066E-2</c:v>
                </c:pt>
                <c:pt idx="81">
                  <c:v>-0.19961079640246229</c:v>
                </c:pt>
                <c:pt idx="82">
                  <c:v>-0.67559610752671939</c:v>
                </c:pt>
                <c:pt idx="83">
                  <c:v>-0.2446535124535871</c:v>
                </c:pt>
                <c:pt idx="84">
                  <c:v>1.2857539510727256</c:v>
                </c:pt>
                <c:pt idx="85">
                  <c:v>1.9394156774383373</c:v>
                </c:pt>
                <c:pt idx="86">
                  <c:v>1.1864602871597432</c:v>
                </c:pt>
                <c:pt idx="87">
                  <c:v>5.75367062107605E-4</c:v>
                </c:pt>
                <c:pt idx="88">
                  <c:v>-0.556353486081409</c:v>
                </c:pt>
                <c:pt idx="89">
                  <c:v>-1.0466686103981515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95168"/>
        <c:axId val="154554752"/>
      </c:scatterChart>
      <c:valAx>
        <c:axId val="1438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54752"/>
        <c:crosses val="autoZero"/>
        <c:crossBetween val="midCat"/>
      </c:valAx>
      <c:valAx>
        <c:axId val="1545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cum.score / LT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Sheet1!$O$2:$O$91</c:f>
              <c:numCache>
                <c:formatCode>General</c:formatCode>
                <c:ptCount val="90"/>
                <c:pt idx="0">
                  <c:v>0.36635999999999902</c:v>
                </c:pt>
                <c:pt idx="1">
                  <c:v>0.32121555555555503</c:v>
                </c:pt>
                <c:pt idx="2">
                  <c:v>0.33942370370370334</c:v>
                </c:pt>
                <c:pt idx="3">
                  <c:v>0.37337444444444423</c:v>
                </c:pt>
                <c:pt idx="4">
                  <c:v>0.36029777777777755</c:v>
                </c:pt>
                <c:pt idx="5">
                  <c:v>0.32672222222222197</c:v>
                </c:pt>
                <c:pt idx="6">
                  <c:v>0.30875301587301568</c:v>
                </c:pt>
                <c:pt idx="7">
                  <c:v>0.30080722222222211</c:v>
                </c:pt>
                <c:pt idx="8">
                  <c:v>0.30437037037037029</c:v>
                </c:pt>
                <c:pt idx="9">
                  <c:v>0.31711822222222219</c:v>
                </c:pt>
                <c:pt idx="10">
                  <c:v>0.31304323232323222</c:v>
                </c:pt>
                <c:pt idx="11">
                  <c:v>0.34034777777777764</c:v>
                </c:pt>
                <c:pt idx="12">
                  <c:v>0.42406085470085475</c:v>
                </c:pt>
                <c:pt idx="13">
                  <c:v>0.5317549206349208</c:v>
                </c:pt>
                <c:pt idx="14">
                  <c:v>0.63981096296296347</c:v>
                </c:pt>
                <c:pt idx="15">
                  <c:v>0.73924694444444516</c:v>
                </c:pt>
                <c:pt idx="16">
                  <c:v>0.8262020915032684</c:v>
                </c:pt>
                <c:pt idx="17">
                  <c:v>0.87970518518518581</c:v>
                </c:pt>
                <c:pt idx="18">
                  <c:v>0.92237309941520562</c:v>
                </c:pt>
                <c:pt idx="19">
                  <c:v>0.95819444444444524</c:v>
                </c:pt>
                <c:pt idx="20">
                  <c:v>0.99588126984127068</c:v>
                </c:pt>
                <c:pt idx="21">
                  <c:v>1.0349804040404047</c:v>
                </c:pt>
                <c:pt idx="22">
                  <c:v>1.0694415458937205</c:v>
                </c:pt>
                <c:pt idx="23">
                  <c:v>1.1039311111111119</c:v>
                </c:pt>
                <c:pt idx="24">
                  <c:v>1.141830222222223</c:v>
                </c:pt>
                <c:pt idx="25">
                  <c:v>1.1821292307692313</c:v>
                </c:pt>
                <c:pt idx="26">
                  <c:v>1.225380576131688</c:v>
                </c:pt>
                <c:pt idx="27">
                  <c:v>1.283231587301588</c:v>
                </c:pt>
                <c:pt idx="28">
                  <c:v>1.3582812260536408</c:v>
                </c:pt>
                <c:pt idx="29">
                  <c:v>1.4463438518518528</c:v>
                </c:pt>
                <c:pt idx="30">
                  <c:v>1.539068673835126</c:v>
                </c:pt>
                <c:pt idx="31">
                  <c:v>1.6321115277777785</c:v>
                </c:pt>
                <c:pt idx="32">
                  <c:v>1.7209275420875427</c:v>
                </c:pt>
                <c:pt idx="33">
                  <c:v>1.7958339869281053</c:v>
                </c:pt>
                <c:pt idx="34">
                  <c:v>1.8671687619047626</c:v>
                </c:pt>
                <c:pt idx="35">
                  <c:v>1.9435443209876548</c:v>
                </c:pt>
                <c:pt idx="36">
                  <c:v>2.022486606606607</c:v>
                </c:pt>
                <c:pt idx="37">
                  <c:v>2.1000949707602343</c:v>
                </c:pt>
                <c:pt idx="38">
                  <c:v>2.1679984045584049</c:v>
                </c:pt>
                <c:pt idx="39">
                  <c:v>2.2223844444444447</c:v>
                </c:pt>
                <c:pt idx="40">
                  <c:v>2.2642713279132796</c:v>
                </c:pt>
                <c:pt idx="41">
                  <c:v>2.2936738624338626</c:v>
                </c:pt>
                <c:pt idx="42">
                  <c:v>2.3158846511627909</c:v>
                </c:pt>
                <c:pt idx="43">
                  <c:v>2.3345328282828284</c:v>
                </c:pt>
                <c:pt idx="44">
                  <c:v>2.3508005925925928</c:v>
                </c:pt>
                <c:pt idx="45">
                  <c:v>2.3663079227053139</c:v>
                </c:pt>
                <c:pt idx="46">
                  <c:v>2.3823797635933803</c:v>
                </c:pt>
                <c:pt idx="47">
                  <c:v>2.3965425925925925</c:v>
                </c:pt>
                <c:pt idx="48">
                  <c:v>2.405112199546485</c:v>
                </c:pt>
                <c:pt idx="49">
                  <c:v>2.4086646222222221</c:v>
                </c:pt>
                <c:pt idx="50">
                  <c:v>2.4092454030501087</c:v>
                </c:pt>
                <c:pt idx="51">
                  <c:v>2.4081316239316237</c:v>
                </c:pt>
                <c:pt idx="52">
                  <c:v>2.4074561006289308</c:v>
                </c:pt>
                <c:pt idx="53">
                  <c:v>2.4084744032921805</c:v>
                </c:pt>
                <c:pt idx="54">
                  <c:v>2.4080227070707063</c:v>
                </c:pt>
                <c:pt idx="55">
                  <c:v>2.4052268253968245</c:v>
                </c:pt>
                <c:pt idx="56">
                  <c:v>2.4066246393762176</c:v>
                </c:pt>
                <c:pt idx="57">
                  <c:v>2.410927586206896</c:v>
                </c:pt>
                <c:pt idx="58">
                  <c:v>2.4174304331450092</c:v>
                </c:pt>
                <c:pt idx="59">
                  <c:v>2.4251608148148143</c:v>
                </c:pt>
                <c:pt idx="60">
                  <c:v>2.429295300546447</c:v>
                </c:pt>
                <c:pt idx="61">
                  <c:v>2.4300876702508951</c:v>
                </c:pt>
                <c:pt idx="62">
                  <c:v>2.4258675837742492</c:v>
                </c:pt>
                <c:pt idx="63">
                  <c:v>2.4217120833333321</c:v>
                </c:pt>
                <c:pt idx="64">
                  <c:v>2.4232618803418795</c:v>
                </c:pt>
                <c:pt idx="65">
                  <c:v>2.4280108417508406</c:v>
                </c:pt>
                <c:pt idx="66">
                  <c:v>2.4329592703150902</c:v>
                </c:pt>
                <c:pt idx="67">
                  <c:v>2.4384210457516331</c:v>
                </c:pt>
                <c:pt idx="68">
                  <c:v>2.4468964895330103</c:v>
                </c:pt>
                <c:pt idx="69">
                  <c:v>2.4634124444444434</c:v>
                </c:pt>
                <c:pt idx="70">
                  <c:v>2.4891128638497646</c:v>
                </c:pt>
                <c:pt idx="71">
                  <c:v>2.5245041975308635</c:v>
                </c:pt>
                <c:pt idx="72">
                  <c:v>2.5654315981735154</c:v>
                </c:pt>
                <c:pt idx="73">
                  <c:v>2.5984308708708701</c:v>
                </c:pt>
                <c:pt idx="74">
                  <c:v>2.6195445333333329</c:v>
                </c:pt>
                <c:pt idx="75">
                  <c:v>2.6326126315789469</c:v>
                </c:pt>
                <c:pt idx="76">
                  <c:v>2.6349619047619042</c:v>
                </c:pt>
                <c:pt idx="77">
                  <c:v>2.6295519658119653</c:v>
                </c:pt>
                <c:pt idx="78">
                  <c:v>2.6222836568213781</c:v>
                </c:pt>
                <c:pt idx="79">
                  <c:v>2.6199622222222221</c:v>
                </c:pt>
                <c:pt idx="80">
                  <c:v>2.6191473251028805</c:v>
                </c:pt>
                <c:pt idx="81">
                  <c:v>2.6162265040650405</c:v>
                </c:pt>
                <c:pt idx="82">
                  <c:v>2.6056922623828647</c:v>
                </c:pt>
                <c:pt idx="83">
                  <c:v>2.6022826984126981</c:v>
                </c:pt>
                <c:pt idx="84">
                  <c:v>2.6230773333333333</c:v>
                </c:pt>
                <c:pt idx="85">
                  <c:v>2.6535722997416018</c:v>
                </c:pt>
                <c:pt idx="86">
                  <c:v>2.671770166028097</c:v>
                </c:pt>
                <c:pt idx="87">
                  <c:v>2.6714984848484846</c:v>
                </c:pt>
                <c:pt idx="88">
                  <c:v>2.6628485393258425</c:v>
                </c:pt>
                <c:pt idx="89">
                  <c:v>2.6470913086419752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8432"/>
        <c:axId val="97540352"/>
      </c:scatterChart>
      <c:valAx>
        <c:axId val="975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40352"/>
        <c:crosses val="autoZero"/>
        <c:crossBetween val="midCat"/>
      </c:valAx>
      <c:valAx>
        <c:axId val="975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280987</xdr:colOff>
      <xdr:row>0</xdr:row>
      <xdr:rowOff>128587</xdr:rowOff>
    </xdr:from>
    <xdr:to>
      <xdr:col>24</xdr:col>
      <xdr:colOff>585787</xdr:colOff>
      <xdr:row>15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17</xdr:row>
      <xdr:rowOff>9525</xdr:rowOff>
    </xdr:from>
    <xdr:to>
      <xdr:col>25</xdr:col>
      <xdr:colOff>0</xdr:colOff>
      <xdr:row>31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304800</xdr:colOff>
      <xdr:row>47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24</xdr:col>
      <xdr:colOff>304800</xdr:colOff>
      <xdr:row>65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F41" workbookViewId="0">
      <selection activeCell="S71" sqref="S71"/>
    </sheetView>
  </sheetViews>
  <sheetFormatPr baseColWidth="10" defaultColWidth="9.140625" defaultRowHeight="15" x14ac:dyDescent="0.25"/>
  <cols>
    <col min="2" max="2" width="10.85546875" bestFit="1" customWidth="1"/>
    <col min="3" max="3" width="10" bestFit="1" customWidth="1"/>
    <col min="4" max="4" width="12" bestFit="1" customWidth="1"/>
    <col min="5" max="5" width="22.28515625" bestFit="1" customWidth="1"/>
    <col min="6" max="6" width="10.140625" bestFit="1" customWidth="1"/>
    <col min="7" max="7" width="14.140625" bestFit="1" customWidth="1"/>
    <col min="8" max="8" width="8.42578125" bestFit="1" customWidth="1"/>
    <col min="9" max="9" width="10" bestFit="1" customWidth="1"/>
    <col min="10" max="10" width="14.140625" bestFit="1" customWidth="1"/>
    <col min="16" max="16" width="12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106</v>
      </c>
      <c r="M1" t="s">
        <v>107</v>
      </c>
      <c r="N1" t="s">
        <v>110</v>
      </c>
      <c r="O1" t="s">
        <v>111</v>
      </c>
      <c r="Q1" t="s">
        <v>105</v>
      </c>
    </row>
    <row r="2" spans="1:17" x14ac:dyDescent="0.25">
      <c r="A2" t="s">
        <v>10</v>
      </c>
      <c r="B2" t="e">
        <v>#N/A</v>
      </c>
      <c r="C2" t="s">
        <v>100</v>
      </c>
      <c r="D2">
        <v>0.36635999999999902</v>
      </c>
      <c r="E2" t="s">
        <v>101</v>
      </c>
      <c r="F2" s="1">
        <v>38384</v>
      </c>
      <c r="G2">
        <v>1</v>
      </c>
      <c r="H2" t="s">
        <v>102</v>
      </c>
      <c r="I2" t="s">
        <v>103</v>
      </c>
      <c r="J2" t="s">
        <v>104</v>
      </c>
      <c r="K2" t="e">
        <v>#N/A</v>
      </c>
      <c r="L2">
        <f>D2-$D$93</f>
        <v>-2.2807313086419763</v>
      </c>
      <c r="M2">
        <f>L2/$D$94</f>
        <v>-1.7022111247452862</v>
      </c>
      <c r="N2">
        <f>D2</f>
        <v>0.36635999999999902</v>
      </c>
      <c r="O2">
        <f>N2/G2</f>
        <v>0.36635999999999902</v>
      </c>
    </row>
    <row r="3" spans="1:17" x14ac:dyDescent="0.25">
      <c r="A3" t="s">
        <v>11</v>
      </c>
      <c r="B3" t="e">
        <v>#N/A</v>
      </c>
      <c r="C3" t="s">
        <v>100</v>
      </c>
      <c r="D3">
        <v>0.27607111111111099</v>
      </c>
      <c r="E3" t="s">
        <v>101</v>
      </c>
      <c r="F3" s="1">
        <v>38384</v>
      </c>
      <c r="G3">
        <v>2</v>
      </c>
      <c r="H3" t="s">
        <v>102</v>
      </c>
      <c r="I3" t="s">
        <v>103</v>
      </c>
      <c r="J3" t="s">
        <v>104</v>
      </c>
      <c r="K3" t="e">
        <v>#N/A</v>
      </c>
      <c r="L3">
        <f t="shared" ref="L3:L66" si="0">D3-$D$93</f>
        <v>-2.3710201975308642</v>
      </c>
      <c r="M3">
        <f t="shared" ref="M3:M66" si="1">L3/$D$94</f>
        <v>-1.7695977347002609</v>
      </c>
      <c r="N3">
        <f>D3+N2</f>
        <v>0.64243111111111006</v>
      </c>
      <c r="O3">
        <f t="shared" ref="O3:O66" si="2">N3/G3</f>
        <v>0.32121555555555503</v>
      </c>
    </row>
    <row r="4" spans="1:17" x14ac:dyDescent="0.25">
      <c r="A4" t="s">
        <v>12</v>
      </c>
      <c r="B4" t="e">
        <v>#N/A</v>
      </c>
      <c r="C4" t="s">
        <v>100</v>
      </c>
      <c r="D4">
        <v>0.37584000000000001</v>
      </c>
      <c r="E4" t="s">
        <v>101</v>
      </c>
      <c r="F4" s="1">
        <v>38384</v>
      </c>
      <c r="G4">
        <v>3</v>
      </c>
      <c r="H4" t="s">
        <v>102</v>
      </c>
      <c r="I4" t="s">
        <v>103</v>
      </c>
      <c r="J4" t="s">
        <v>104</v>
      </c>
      <c r="K4" t="e">
        <v>#N/A</v>
      </c>
      <c r="L4">
        <f t="shared" si="0"/>
        <v>-2.271251308641975</v>
      </c>
      <c r="M4">
        <f t="shared" si="1"/>
        <v>-1.6951357794814919</v>
      </c>
      <c r="N4">
        <f t="shared" ref="N4:N67" si="3">D4+N3</f>
        <v>1.01827111111111</v>
      </c>
      <c r="O4">
        <f t="shared" si="2"/>
        <v>0.33942370370370334</v>
      </c>
    </row>
    <row r="5" spans="1:17" x14ac:dyDescent="0.25">
      <c r="A5" t="s">
        <v>13</v>
      </c>
      <c r="B5" t="e">
        <v>#N/A</v>
      </c>
      <c r="C5" t="s">
        <v>100</v>
      </c>
      <c r="D5">
        <v>0.47522666666666702</v>
      </c>
      <c r="E5" t="s">
        <v>101</v>
      </c>
      <c r="F5" s="1">
        <v>38384</v>
      </c>
      <c r="G5">
        <v>4</v>
      </c>
      <c r="H5" t="s">
        <v>102</v>
      </c>
      <c r="I5" t="s">
        <v>103</v>
      </c>
      <c r="J5" t="s">
        <v>104</v>
      </c>
      <c r="K5" t="e">
        <v>#N/A</v>
      </c>
      <c r="L5">
        <f t="shared" si="0"/>
        <v>-2.1718646419753083</v>
      </c>
      <c r="M5">
        <f t="shared" si="1"/>
        <v>-1.6209590936920177</v>
      </c>
      <c r="N5">
        <f t="shared" si="3"/>
        <v>1.4934977777777769</v>
      </c>
      <c r="O5">
        <f t="shared" si="2"/>
        <v>0.37337444444444423</v>
      </c>
    </row>
    <row r="6" spans="1:17" x14ac:dyDescent="0.25">
      <c r="A6" t="s">
        <v>14</v>
      </c>
      <c r="B6" t="e">
        <v>#N/A</v>
      </c>
      <c r="C6" t="s">
        <v>100</v>
      </c>
      <c r="D6">
        <v>0.30799111111111099</v>
      </c>
      <c r="E6" t="s">
        <v>101</v>
      </c>
      <c r="F6" s="1">
        <v>38384</v>
      </c>
      <c r="G6">
        <v>5</v>
      </c>
      <c r="H6" t="s">
        <v>102</v>
      </c>
      <c r="I6" t="s">
        <v>103</v>
      </c>
      <c r="J6" t="s">
        <v>104</v>
      </c>
      <c r="K6" t="e">
        <v>#N/A</v>
      </c>
      <c r="L6">
        <f t="shared" si="0"/>
        <v>-2.3391001975308643</v>
      </c>
      <c r="M6">
        <f t="shared" si="1"/>
        <v>-1.7457744202677414</v>
      </c>
      <c r="N6">
        <f t="shared" si="3"/>
        <v>1.8014888888888878</v>
      </c>
      <c r="O6">
        <f t="shared" si="2"/>
        <v>0.36029777777777755</v>
      </c>
    </row>
    <row r="7" spans="1:17" x14ac:dyDescent="0.25">
      <c r="A7" t="s">
        <v>15</v>
      </c>
      <c r="B7" t="e">
        <v>#N/A</v>
      </c>
      <c r="C7" t="s">
        <v>100</v>
      </c>
      <c r="D7">
        <v>0.15884444444444401</v>
      </c>
      <c r="E7" t="s">
        <v>101</v>
      </c>
      <c r="F7" s="1">
        <v>38384</v>
      </c>
      <c r="G7">
        <v>6</v>
      </c>
      <c r="H7" t="s">
        <v>102</v>
      </c>
      <c r="I7" t="s">
        <v>103</v>
      </c>
      <c r="J7" t="s">
        <v>104</v>
      </c>
      <c r="K7" t="e">
        <v>#N/A</v>
      </c>
      <c r="L7">
        <f t="shared" si="0"/>
        <v>-2.488246864197531</v>
      </c>
      <c r="M7">
        <f t="shared" si="1"/>
        <v>-1.8570892052477597</v>
      </c>
      <c r="N7">
        <f t="shared" si="3"/>
        <v>1.9603333333333319</v>
      </c>
      <c r="O7">
        <f t="shared" si="2"/>
        <v>0.32672222222222197</v>
      </c>
    </row>
    <row r="8" spans="1:17" x14ac:dyDescent="0.25">
      <c r="A8" t="s">
        <v>16</v>
      </c>
      <c r="B8" t="e">
        <v>#N/A</v>
      </c>
      <c r="C8" t="s">
        <v>100</v>
      </c>
      <c r="D8">
        <v>0.20093777777777799</v>
      </c>
      <c r="E8" t="s">
        <v>101</v>
      </c>
      <c r="F8" s="1">
        <v>38384</v>
      </c>
      <c r="G8">
        <v>7</v>
      </c>
      <c r="H8" t="s">
        <v>102</v>
      </c>
      <c r="I8" t="s">
        <v>103</v>
      </c>
      <c r="J8" t="s">
        <v>104</v>
      </c>
      <c r="K8" t="e">
        <v>#N/A</v>
      </c>
      <c r="L8">
        <f t="shared" si="0"/>
        <v>-2.4461535308641973</v>
      </c>
      <c r="M8">
        <f t="shared" si="1"/>
        <v>-1.8256730800750509</v>
      </c>
      <c r="N8">
        <f t="shared" si="3"/>
        <v>2.1612711111111098</v>
      </c>
      <c r="O8">
        <f t="shared" si="2"/>
        <v>0.30875301587301568</v>
      </c>
    </row>
    <row r="9" spans="1:17" x14ac:dyDescent="0.25">
      <c r="A9" t="s">
        <v>17</v>
      </c>
      <c r="B9" t="e">
        <v>#N/A</v>
      </c>
      <c r="C9" t="s">
        <v>100</v>
      </c>
      <c r="D9">
        <v>0.245186666666667</v>
      </c>
      <c r="E9" t="s">
        <v>101</v>
      </c>
      <c r="F9" s="1">
        <v>38384</v>
      </c>
      <c r="G9">
        <v>8</v>
      </c>
      <c r="H9" t="s">
        <v>102</v>
      </c>
      <c r="I9" t="s">
        <v>103</v>
      </c>
      <c r="J9" t="s">
        <v>104</v>
      </c>
      <c r="K9" t="e">
        <v>#N/A</v>
      </c>
      <c r="L9">
        <f t="shared" si="0"/>
        <v>-2.4019046419753081</v>
      </c>
      <c r="M9">
        <f t="shared" si="1"/>
        <v>-1.7926481680045738</v>
      </c>
      <c r="N9">
        <f t="shared" si="3"/>
        <v>2.4064577777777769</v>
      </c>
      <c r="O9">
        <f t="shared" si="2"/>
        <v>0.30080722222222211</v>
      </c>
    </row>
    <row r="10" spans="1:17" x14ac:dyDescent="0.25">
      <c r="A10" t="s">
        <v>18</v>
      </c>
      <c r="B10" t="e">
        <v>#N/A</v>
      </c>
      <c r="C10" t="s">
        <v>100</v>
      </c>
      <c r="D10">
        <v>0.33287555555555598</v>
      </c>
      <c r="E10" t="s">
        <v>101</v>
      </c>
      <c r="F10" s="1">
        <v>38384</v>
      </c>
      <c r="G10">
        <v>9</v>
      </c>
      <c r="H10" t="s">
        <v>102</v>
      </c>
      <c r="I10" t="s">
        <v>103</v>
      </c>
      <c r="J10" t="s">
        <v>104</v>
      </c>
      <c r="K10" t="e">
        <v>#N/A</v>
      </c>
      <c r="L10">
        <f t="shared" si="0"/>
        <v>-2.3142157530864194</v>
      </c>
      <c r="M10">
        <f t="shared" si="1"/>
        <v>-1.7272020535860819</v>
      </c>
      <c r="N10">
        <f t="shared" si="3"/>
        <v>2.7393333333333327</v>
      </c>
      <c r="O10">
        <f t="shared" si="2"/>
        <v>0.30437037037037029</v>
      </c>
    </row>
    <row r="11" spans="1:17" x14ac:dyDescent="0.25">
      <c r="A11" t="s">
        <v>19</v>
      </c>
      <c r="B11" t="e">
        <v>#N/A</v>
      </c>
      <c r="C11" t="s">
        <v>100</v>
      </c>
      <c r="D11">
        <v>0.431848888888889</v>
      </c>
      <c r="E11" t="s">
        <v>101</v>
      </c>
      <c r="F11" s="1">
        <v>38384</v>
      </c>
      <c r="G11">
        <v>10</v>
      </c>
      <c r="H11" t="s">
        <v>102</v>
      </c>
      <c r="I11" t="s">
        <v>103</v>
      </c>
      <c r="J11" t="s">
        <v>104</v>
      </c>
      <c r="K11" t="e">
        <v>#N/A</v>
      </c>
      <c r="L11">
        <f t="shared" si="0"/>
        <v>-2.215242419753086</v>
      </c>
      <c r="M11">
        <f t="shared" si="1"/>
        <v>-1.6533338568306131</v>
      </c>
      <c r="N11">
        <f t="shared" si="3"/>
        <v>3.1711822222222219</v>
      </c>
      <c r="O11">
        <f t="shared" si="2"/>
        <v>0.31711822222222219</v>
      </c>
    </row>
    <row r="12" spans="1:17" x14ac:dyDescent="0.25">
      <c r="A12" t="s">
        <v>20</v>
      </c>
      <c r="B12" t="e">
        <v>#N/A</v>
      </c>
      <c r="C12" t="s">
        <v>100</v>
      </c>
      <c r="D12">
        <v>0.272293333333333</v>
      </c>
      <c r="E12" t="s">
        <v>101</v>
      </c>
      <c r="F12" s="1">
        <v>38384</v>
      </c>
      <c r="G12">
        <v>11</v>
      </c>
      <c r="H12" t="s">
        <v>102</v>
      </c>
      <c r="I12" t="s">
        <v>103</v>
      </c>
      <c r="J12" t="s">
        <v>104</v>
      </c>
      <c r="K12" t="e">
        <v>#N/A</v>
      </c>
      <c r="L12">
        <f t="shared" si="0"/>
        <v>-2.3747979753086423</v>
      </c>
      <c r="M12">
        <f t="shared" si="1"/>
        <v>-1.7724172581293396</v>
      </c>
      <c r="N12">
        <f t="shared" si="3"/>
        <v>3.4434755555555547</v>
      </c>
      <c r="O12">
        <f t="shared" si="2"/>
        <v>0.31304323232323222</v>
      </c>
    </row>
    <row r="13" spans="1:17" x14ac:dyDescent="0.25">
      <c r="A13" t="s">
        <v>21</v>
      </c>
      <c r="B13" t="e">
        <v>#N/A</v>
      </c>
      <c r="C13" t="s">
        <v>100</v>
      </c>
      <c r="D13">
        <v>0.64069777777777703</v>
      </c>
      <c r="E13" t="s">
        <v>101</v>
      </c>
      <c r="F13" s="1">
        <v>38384</v>
      </c>
      <c r="G13">
        <v>12</v>
      </c>
      <c r="H13" t="s">
        <v>102</v>
      </c>
      <c r="I13" t="s">
        <v>103</v>
      </c>
      <c r="J13" t="s">
        <v>104</v>
      </c>
      <c r="K13" t="e">
        <v>#N/A</v>
      </c>
      <c r="L13">
        <f t="shared" si="0"/>
        <v>-2.006393530864198</v>
      </c>
      <c r="M13">
        <f t="shared" si="1"/>
        <v>-1.4974606504119943</v>
      </c>
      <c r="N13">
        <f t="shared" si="3"/>
        <v>4.0841733333333314</v>
      </c>
      <c r="O13">
        <f t="shared" si="2"/>
        <v>0.34034777777777764</v>
      </c>
    </row>
    <row r="14" spans="1:17" x14ac:dyDescent="0.25">
      <c r="A14" t="s">
        <v>22</v>
      </c>
      <c r="B14" t="e">
        <v>#N/A</v>
      </c>
      <c r="C14" t="s">
        <v>100</v>
      </c>
      <c r="D14">
        <v>1.42861777777778</v>
      </c>
      <c r="E14" t="s">
        <v>101</v>
      </c>
      <c r="F14" s="1">
        <v>38384</v>
      </c>
      <c r="G14">
        <v>13</v>
      </c>
      <c r="H14" t="s">
        <v>102</v>
      </c>
      <c r="I14" t="s">
        <v>103</v>
      </c>
      <c r="J14" t="s">
        <v>104</v>
      </c>
      <c r="K14" t="e">
        <v>#N/A</v>
      </c>
      <c r="L14">
        <f t="shared" si="0"/>
        <v>-1.2184735308641952</v>
      </c>
      <c r="M14">
        <f t="shared" si="1"/>
        <v>-0.90940094152506279</v>
      </c>
      <c r="N14">
        <f t="shared" si="3"/>
        <v>5.5127911111111114</v>
      </c>
      <c r="O14">
        <f t="shared" si="2"/>
        <v>0.42406085470085475</v>
      </c>
    </row>
    <row r="15" spans="1:17" x14ac:dyDescent="0.25">
      <c r="A15" t="s">
        <v>23</v>
      </c>
      <c r="B15" t="e">
        <v>#N/A</v>
      </c>
      <c r="C15" t="s">
        <v>100</v>
      </c>
      <c r="D15">
        <v>1.93177777777778</v>
      </c>
      <c r="E15" t="s">
        <v>101</v>
      </c>
      <c r="F15" s="1">
        <v>38384</v>
      </c>
      <c r="G15">
        <v>14</v>
      </c>
      <c r="H15" t="s">
        <v>102</v>
      </c>
      <c r="I15" t="s">
        <v>103</v>
      </c>
      <c r="J15" t="s">
        <v>104</v>
      </c>
      <c r="K15" t="e">
        <v>#N/A</v>
      </c>
      <c r="L15">
        <f t="shared" si="0"/>
        <v>-0.71531353086419514</v>
      </c>
      <c r="M15">
        <f t="shared" si="1"/>
        <v>-0.53387027454929448</v>
      </c>
      <c r="N15">
        <f t="shared" si="3"/>
        <v>7.4445688888888917</v>
      </c>
      <c r="O15">
        <f t="shared" si="2"/>
        <v>0.5317549206349208</v>
      </c>
    </row>
    <row r="16" spans="1:17" x14ac:dyDescent="0.25">
      <c r="A16" t="s">
        <v>24</v>
      </c>
      <c r="B16" t="e">
        <v>#N/A</v>
      </c>
      <c r="C16" t="s">
        <v>100</v>
      </c>
      <c r="D16">
        <v>2.15259555555556</v>
      </c>
      <c r="E16" t="s">
        <v>101</v>
      </c>
      <c r="F16" s="1">
        <v>38384</v>
      </c>
      <c r="G16">
        <v>15</v>
      </c>
      <c r="H16" t="s">
        <v>102</v>
      </c>
      <c r="I16" t="s">
        <v>103</v>
      </c>
      <c r="J16" t="s">
        <v>104</v>
      </c>
      <c r="K16" t="e">
        <v>#N/A</v>
      </c>
      <c r="L16">
        <f t="shared" si="0"/>
        <v>-0.49449575308641514</v>
      </c>
      <c r="M16">
        <f t="shared" si="1"/>
        <v>-0.36906415449007535</v>
      </c>
      <c r="N16">
        <f t="shared" si="3"/>
        <v>9.5971644444444522</v>
      </c>
      <c r="O16">
        <f t="shared" si="2"/>
        <v>0.63981096296296347</v>
      </c>
    </row>
    <row r="17" spans="1:17" x14ac:dyDescent="0.25">
      <c r="A17" t="s">
        <v>25</v>
      </c>
      <c r="B17" t="e">
        <v>#N/A</v>
      </c>
      <c r="C17" t="s">
        <v>100</v>
      </c>
      <c r="D17">
        <v>2.23078666666667</v>
      </c>
      <c r="E17" t="s">
        <v>101</v>
      </c>
      <c r="F17" s="1">
        <v>38384</v>
      </c>
      <c r="G17">
        <v>16</v>
      </c>
      <c r="H17" t="s">
        <v>102</v>
      </c>
      <c r="I17" t="s">
        <v>103</v>
      </c>
      <c r="J17" t="s">
        <v>104</v>
      </c>
      <c r="K17" t="e">
        <v>#N/A</v>
      </c>
      <c r="L17">
        <f t="shared" si="0"/>
        <v>-0.41630464197530515</v>
      </c>
      <c r="M17">
        <f t="shared" si="1"/>
        <v>-0.31070665368092609</v>
      </c>
      <c r="N17">
        <f t="shared" si="3"/>
        <v>11.827951111111123</v>
      </c>
      <c r="O17">
        <f t="shared" si="2"/>
        <v>0.73924694444444516</v>
      </c>
    </row>
    <row r="18" spans="1:17" x14ac:dyDescent="0.25">
      <c r="A18" t="s">
        <v>26</v>
      </c>
      <c r="B18" t="e">
        <v>#N/A</v>
      </c>
      <c r="C18" t="s">
        <v>100</v>
      </c>
      <c r="D18">
        <v>2.2174844444444402</v>
      </c>
      <c r="E18" t="s">
        <v>101</v>
      </c>
      <c r="F18" s="1">
        <v>38384</v>
      </c>
      <c r="G18">
        <v>17</v>
      </c>
      <c r="H18" t="s">
        <v>102</v>
      </c>
      <c r="I18" t="s">
        <v>103</v>
      </c>
      <c r="J18" t="s">
        <v>104</v>
      </c>
      <c r="K18" t="e">
        <v>#N/A</v>
      </c>
      <c r="L18">
        <f t="shared" si="0"/>
        <v>-0.42960686419753502</v>
      </c>
      <c r="M18">
        <f t="shared" si="1"/>
        <v>-0.32063469323767518</v>
      </c>
      <c r="N18">
        <f t="shared" si="3"/>
        <v>14.045435555555564</v>
      </c>
      <c r="O18">
        <f t="shared" si="2"/>
        <v>0.8262020915032684</v>
      </c>
      <c r="Q18" t="s">
        <v>109</v>
      </c>
    </row>
    <row r="19" spans="1:17" x14ac:dyDescent="0.25">
      <c r="A19" t="s">
        <v>27</v>
      </c>
      <c r="B19" t="e">
        <v>#N/A</v>
      </c>
      <c r="C19" t="s">
        <v>100</v>
      </c>
      <c r="D19">
        <v>1.7892577777777801</v>
      </c>
      <c r="E19" t="s">
        <v>101</v>
      </c>
      <c r="F19" s="1">
        <v>38384</v>
      </c>
      <c r="G19">
        <v>18</v>
      </c>
      <c r="H19" t="s">
        <v>102</v>
      </c>
      <c r="I19" t="s">
        <v>103</v>
      </c>
      <c r="J19" t="s">
        <v>104</v>
      </c>
      <c r="K19" t="e">
        <v>#N/A</v>
      </c>
      <c r="L19">
        <f t="shared" si="0"/>
        <v>-0.85783353086419512</v>
      </c>
      <c r="M19">
        <f t="shared" si="1"/>
        <v>-0.6402392837260702</v>
      </c>
      <c r="N19">
        <f t="shared" si="3"/>
        <v>15.834693333333345</v>
      </c>
      <c r="O19">
        <f t="shared" si="2"/>
        <v>0.87970518518518581</v>
      </c>
    </row>
    <row r="20" spans="1:17" x14ac:dyDescent="0.25">
      <c r="A20" t="s">
        <v>28</v>
      </c>
      <c r="B20" t="e">
        <v>#N/A</v>
      </c>
      <c r="C20" t="s">
        <v>100</v>
      </c>
      <c r="D20">
        <v>1.6903955555555601</v>
      </c>
      <c r="E20" t="s">
        <v>101</v>
      </c>
      <c r="F20" s="1">
        <v>38384</v>
      </c>
      <c r="G20">
        <v>19</v>
      </c>
      <c r="H20" t="s">
        <v>102</v>
      </c>
      <c r="I20" t="s">
        <v>103</v>
      </c>
      <c r="J20" t="s">
        <v>104</v>
      </c>
      <c r="K20" t="e">
        <v>#N/A</v>
      </c>
      <c r="L20">
        <f t="shared" si="0"/>
        <v>-0.95669575308641508</v>
      </c>
      <c r="M20">
        <f t="shared" si="1"/>
        <v>-0.71402455332185866</v>
      </c>
      <c r="N20">
        <f t="shared" si="3"/>
        <v>17.525088888888906</v>
      </c>
      <c r="O20">
        <f t="shared" si="2"/>
        <v>0.92237309941520562</v>
      </c>
    </row>
    <row r="21" spans="1:17" x14ac:dyDescent="0.25">
      <c r="A21" t="s">
        <v>29</v>
      </c>
      <c r="B21" t="e">
        <v>#N/A</v>
      </c>
      <c r="C21" t="s">
        <v>100</v>
      </c>
      <c r="D21">
        <v>1.6388</v>
      </c>
      <c r="E21" t="s">
        <v>101</v>
      </c>
      <c r="F21" s="1">
        <v>38384</v>
      </c>
      <c r="G21">
        <v>20</v>
      </c>
      <c r="H21" t="s">
        <v>102</v>
      </c>
      <c r="I21" t="s">
        <v>103</v>
      </c>
      <c r="J21" t="s">
        <v>104</v>
      </c>
      <c r="K21" t="e">
        <v>#N/A</v>
      </c>
      <c r="L21">
        <f t="shared" si="0"/>
        <v>-1.0082913086419751</v>
      </c>
      <c r="M21">
        <f t="shared" si="1"/>
        <v>-0.75253260919029963</v>
      </c>
      <c r="N21">
        <f t="shared" si="3"/>
        <v>19.163888888888906</v>
      </c>
      <c r="O21">
        <f t="shared" si="2"/>
        <v>0.95819444444444524</v>
      </c>
    </row>
    <row r="22" spans="1:17" x14ac:dyDescent="0.25">
      <c r="A22" t="s">
        <v>30</v>
      </c>
      <c r="B22" t="e">
        <v>#N/A</v>
      </c>
      <c r="C22" t="s">
        <v>100</v>
      </c>
      <c r="D22">
        <v>1.7496177777777799</v>
      </c>
      <c r="E22" t="s">
        <v>101</v>
      </c>
      <c r="F22" s="1">
        <v>38384</v>
      </c>
      <c r="G22">
        <v>21</v>
      </c>
      <c r="H22" t="s">
        <v>102</v>
      </c>
      <c r="I22" t="s">
        <v>103</v>
      </c>
      <c r="J22" t="s">
        <v>104</v>
      </c>
      <c r="K22" t="e">
        <v>#N/A</v>
      </c>
      <c r="L22">
        <f t="shared" si="0"/>
        <v>-0.89747353086419523</v>
      </c>
      <c r="M22">
        <f t="shared" si="1"/>
        <v>-0.66982437721307142</v>
      </c>
      <c r="N22">
        <f t="shared" si="3"/>
        <v>20.913506666666684</v>
      </c>
      <c r="O22">
        <f t="shared" si="2"/>
        <v>0.99588126984127068</v>
      </c>
    </row>
    <row r="23" spans="1:17" x14ac:dyDescent="0.25">
      <c r="A23" t="s">
        <v>31</v>
      </c>
      <c r="B23" t="e">
        <v>#N/A</v>
      </c>
      <c r="C23" t="s">
        <v>100</v>
      </c>
      <c r="D23">
        <v>1.8560622222222201</v>
      </c>
      <c r="E23" t="s">
        <v>101</v>
      </c>
      <c r="F23" s="1">
        <v>38384</v>
      </c>
      <c r="G23">
        <v>22</v>
      </c>
      <c r="H23" t="s">
        <v>102</v>
      </c>
      <c r="I23" t="s">
        <v>103</v>
      </c>
      <c r="J23" t="s">
        <v>104</v>
      </c>
      <c r="K23" t="e">
        <v>#N/A</v>
      </c>
      <c r="L23">
        <f t="shared" si="0"/>
        <v>-0.79102908641975511</v>
      </c>
      <c r="M23">
        <f t="shared" si="1"/>
        <v>-0.5903801582408047</v>
      </c>
      <c r="N23">
        <f t="shared" si="3"/>
        <v>22.769568888888905</v>
      </c>
      <c r="O23">
        <f t="shared" si="2"/>
        <v>1.0349804040404047</v>
      </c>
    </row>
    <row r="24" spans="1:17" x14ac:dyDescent="0.25">
      <c r="A24" t="s">
        <v>32</v>
      </c>
      <c r="B24" t="e">
        <v>#N/A</v>
      </c>
      <c r="C24" t="s">
        <v>100</v>
      </c>
      <c r="D24">
        <v>1.82758666666667</v>
      </c>
      <c r="E24" t="s">
        <v>101</v>
      </c>
      <c r="F24" s="1">
        <v>38384</v>
      </c>
      <c r="G24">
        <v>23</v>
      </c>
      <c r="H24" t="s">
        <v>102</v>
      </c>
      <c r="I24" t="s">
        <v>103</v>
      </c>
      <c r="J24" t="s">
        <v>104</v>
      </c>
      <c r="K24" t="e">
        <v>#N/A</v>
      </c>
      <c r="L24">
        <f t="shared" si="0"/>
        <v>-0.81950464197530515</v>
      </c>
      <c r="M24">
        <f t="shared" si="1"/>
        <v>-0.61163273072327795</v>
      </c>
      <c r="N24">
        <f t="shared" si="3"/>
        <v>24.597155555555574</v>
      </c>
      <c r="O24">
        <f t="shared" si="2"/>
        <v>1.0694415458937205</v>
      </c>
    </row>
    <row r="25" spans="1:17" x14ac:dyDescent="0.25">
      <c r="A25" t="s">
        <v>33</v>
      </c>
      <c r="B25" t="e">
        <v>#N/A</v>
      </c>
      <c r="C25" t="s">
        <v>100</v>
      </c>
      <c r="D25">
        <v>1.8971911111111099</v>
      </c>
      <c r="E25" t="s">
        <v>101</v>
      </c>
      <c r="F25" s="1">
        <v>38384</v>
      </c>
      <c r="G25">
        <v>24</v>
      </c>
      <c r="H25" t="s">
        <v>102</v>
      </c>
      <c r="I25" t="s">
        <v>103</v>
      </c>
      <c r="J25" t="s">
        <v>104</v>
      </c>
      <c r="K25" t="e">
        <v>#N/A</v>
      </c>
      <c r="L25">
        <f t="shared" si="0"/>
        <v>-0.74990019753086523</v>
      </c>
      <c r="M25">
        <f t="shared" si="1"/>
        <v>-0.55968384081410727</v>
      </c>
      <c r="N25">
        <f t="shared" si="3"/>
        <v>26.494346666666683</v>
      </c>
      <c r="O25">
        <f t="shared" si="2"/>
        <v>1.1039311111111119</v>
      </c>
    </row>
    <row r="26" spans="1:17" x14ac:dyDescent="0.25">
      <c r="A26" t="s">
        <v>34</v>
      </c>
      <c r="B26" t="e">
        <v>#N/A</v>
      </c>
      <c r="C26" t="s">
        <v>100</v>
      </c>
      <c r="D26">
        <v>2.0514088888888899</v>
      </c>
      <c r="E26" t="s">
        <v>101</v>
      </c>
      <c r="F26" s="1">
        <v>38384</v>
      </c>
      <c r="G26">
        <v>25</v>
      </c>
      <c r="H26" t="s">
        <v>102</v>
      </c>
      <c r="I26" t="s">
        <v>103</v>
      </c>
      <c r="J26" t="s">
        <v>104</v>
      </c>
      <c r="K26" t="e">
        <v>#N/A</v>
      </c>
      <c r="L26">
        <f t="shared" si="0"/>
        <v>-0.59568241975308522</v>
      </c>
      <c r="M26">
        <f t="shared" si="1"/>
        <v>-0.44458426026634801</v>
      </c>
      <c r="N26">
        <f t="shared" si="3"/>
        <v>28.545755555555573</v>
      </c>
      <c r="O26">
        <f t="shared" si="2"/>
        <v>1.141830222222223</v>
      </c>
    </row>
    <row r="27" spans="1:17" x14ac:dyDescent="0.25">
      <c r="A27" t="s">
        <v>35</v>
      </c>
      <c r="B27" t="e">
        <v>#N/A</v>
      </c>
      <c r="C27" t="s">
        <v>100</v>
      </c>
      <c r="D27">
        <v>2.18960444444444</v>
      </c>
      <c r="E27" t="s">
        <v>101</v>
      </c>
      <c r="F27" s="1">
        <v>38384</v>
      </c>
      <c r="G27">
        <v>26</v>
      </c>
      <c r="H27" t="s">
        <v>102</v>
      </c>
      <c r="I27" t="s">
        <v>103</v>
      </c>
      <c r="J27" t="s">
        <v>104</v>
      </c>
      <c r="K27" t="e">
        <v>#N/A</v>
      </c>
      <c r="L27">
        <f t="shared" si="0"/>
        <v>-0.45748686419753515</v>
      </c>
      <c r="M27">
        <f t="shared" si="1"/>
        <v>-0.34144277614427437</v>
      </c>
      <c r="N27">
        <f t="shared" si="3"/>
        <v>30.735360000000014</v>
      </c>
      <c r="O27">
        <f t="shared" si="2"/>
        <v>1.1821292307692313</v>
      </c>
    </row>
    <row r="28" spans="1:17" x14ac:dyDescent="0.25">
      <c r="A28" t="s">
        <v>36</v>
      </c>
      <c r="B28" t="e">
        <v>#N/A</v>
      </c>
      <c r="C28" t="s">
        <v>100</v>
      </c>
      <c r="D28">
        <v>2.34991555555556</v>
      </c>
      <c r="E28" t="s">
        <v>101</v>
      </c>
      <c r="F28" s="1">
        <v>38384</v>
      </c>
      <c r="G28">
        <v>27</v>
      </c>
      <c r="H28" t="s">
        <v>102</v>
      </c>
      <c r="I28" t="s">
        <v>103</v>
      </c>
      <c r="J28" t="s">
        <v>104</v>
      </c>
      <c r="K28" t="e">
        <v>#N/A</v>
      </c>
      <c r="L28">
        <f t="shared" si="0"/>
        <v>-0.2971757530864152</v>
      </c>
      <c r="M28">
        <f t="shared" si="1"/>
        <v>-0.22179547015972598</v>
      </c>
      <c r="N28">
        <f t="shared" si="3"/>
        <v>33.085275555555576</v>
      </c>
      <c r="O28">
        <f t="shared" si="2"/>
        <v>1.225380576131688</v>
      </c>
    </row>
    <row r="29" spans="1:17" x14ac:dyDescent="0.25">
      <c r="A29" t="s">
        <v>37</v>
      </c>
      <c r="B29" t="e">
        <v>#N/A</v>
      </c>
      <c r="C29" t="s">
        <v>100</v>
      </c>
      <c r="D29">
        <v>2.84520888888889</v>
      </c>
      <c r="E29" t="s">
        <v>101</v>
      </c>
      <c r="F29" s="1">
        <v>38384</v>
      </c>
      <c r="G29">
        <v>28</v>
      </c>
      <c r="H29" t="s">
        <v>102</v>
      </c>
      <c r="I29" t="s">
        <v>103</v>
      </c>
      <c r="J29" t="s">
        <v>104</v>
      </c>
      <c r="K29" t="e">
        <v>#N/A</v>
      </c>
      <c r="L29">
        <f t="shared" si="0"/>
        <v>0.19811758024691484</v>
      </c>
      <c r="M29">
        <f t="shared" si="1"/>
        <v>0.1478639539107823</v>
      </c>
      <c r="N29">
        <f t="shared" si="3"/>
        <v>35.930484444444467</v>
      </c>
      <c r="O29">
        <f t="shared" si="2"/>
        <v>1.283231587301588</v>
      </c>
    </row>
    <row r="30" spans="1:17" x14ac:dyDescent="0.25">
      <c r="A30" t="s">
        <v>38</v>
      </c>
      <c r="B30" t="e">
        <v>#N/A</v>
      </c>
      <c r="C30" t="s">
        <v>100</v>
      </c>
      <c r="D30">
        <v>3.4596711111111098</v>
      </c>
      <c r="E30" t="s">
        <v>101</v>
      </c>
      <c r="F30" s="1">
        <v>38384</v>
      </c>
      <c r="G30">
        <v>29</v>
      </c>
      <c r="H30" t="s">
        <v>102</v>
      </c>
      <c r="I30" t="s">
        <v>103</v>
      </c>
      <c r="J30" t="s">
        <v>104</v>
      </c>
      <c r="K30" t="e">
        <v>#N/A</v>
      </c>
      <c r="L30">
        <f t="shared" si="0"/>
        <v>0.81257980246913464</v>
      </c>
      <c r="M30">
        <f t="shared" si="1"/>
        <v>0.60646441527997486</v>
      </c>
      <c r="N30">
        <f t="shared" si="3"/>
        <v>39.39015555555558</v>
      </c>
      <c r="O30">
        <f t="shared" si="2"/>
        <v>1.3582812260536408</v>
      </c>
    </row>
    <row r="31" spans="1:17" x14ac:dyDescent="0.25">
      <c r="A31" t="s">
        <v>39</v>
      </c>
      <c r="B31" t="e">
        <v>#N/A</v>
      </c>
      <c r="C31" t="s">
        <v>100</v>
      </c>
      <c r="D31">
        <v>4.0001600000000002</v>
      </c>
      <c r="E31" t="s">
        <v>101</v>
      </c>
      <c r="F31" s="1">
        <v>38384</v>
      </c>
      <c r="G31">
        <v>30</v>
      </c>
      <c r="H31" t="s">
        <v>102</v>
      </c>
      <c r="I31" t="s">
        <v>103</v>
      </c>
      <c r="J31" t="s">
        <v>104</v>
      </c>
      <c r="K31" t="e">
        <v>#N/A</v>
      </c>
      <c r="L31">
        <f t="shared" si="0"/>
        <v>1.353068691358025</v>
      </c>
      <c r="M31">
        <f t="shared" si="1"/>
        <v>1.0098552908214267</v>
      </c>
      <c r="N31">
        <f t="shared" si="3"/>
        <v>43.390315555555581</v>
      </c>
      <c r="O31">
        <f t="shared" si="2"/>
        <v>1.4463438518518528</v>
      </c>
    </row>
    <row r="32" spans="1:17" x14ac:dyDescent="0.25">
      <c r="A32" t="s">
        <v>40</v>
      </c>
      <c r="B32" t="e">
        <v>#N/A</v>
      </c>
      <c r="C32" t="s">
        <v>100</v>
      </c>
      <c r="D32">
        <v>4.3208133333333301</v>
      </c>
      <c r="E32" t="s">
        <v>101</v>
      </c>
      <c r="F32" s="1">
        <v>38384</v>
      </c>
      <c r="G32">
        <v>31</v>
      </c>
      <c r="H32" t="s">
        <v>102</v>
      </c>
      <c r="I32" t="s">
        <v>103</v>
      </c>
      <c r="J32" t="s">
        <v>104</v>
      </c>
      <c r="K32" t="e">
        <v>#N/A</v>
      </c>
      <c r="L32">
        <f t="shared" si="0"/>
        <v>1.6737220246913549</v>
      </c>
      <c r="M32">
        <f t="shared" si="1"/>
        <v>1.2491731223952178</v>
      </c>
      <c r="N32">
        <f t="shared" si="3"/>
        <v>47.711128888888908</v>
      </c>
      <c r="O32">
        <f t="shared" si="2"/>
        <v>1.539068673835126</v>
      </c>
    </row>
    <row r="33" spans="1:17" x14ac:dyDescent="0.25">
      <c r="A33" t="s">
        <v>41</v>
      </c>
      <c r="B33" t="e">
        <v>#N/A</v>
      </c>
      <c r="C33" t="s">
        <v>100</v>
      </c>
      <c r="D33">
        <v>4.5164400000000002</v>
      </c>
      <c r="E33" t="s">
        <v>101</v>
      </c>
      <c r="F33" s="1">
        <v>38384</v>
      </c>
      <c r="G33">
        <v>32</v>
      </c>
      <c r="H33" t="s">
        <v>102</v>
      </c>
      <c r="I33" t="s">
        <v>103</v>
      </c>
      <c r="J33" t="s">
        <v>104</v>
      </c>
      <c r="K33" t="e">
        <v>#N/A</v>
      </c>
      <c r="L33">
        <f t="shared" si="0"/>
        <v>1.8693486913580251</v>
      </c>
      <c r="M33">
        <f t="shared" si="1"/>
        <v>1.3951779968120652</v>
      </c>
      <c r="N33">
        <f t="shared" si="3"/>
        <v>52.227568888888911</v>
      </c>
      <c r="O33">
        <f t="shared" si="2"/>
        <v>1.6321115277777785</v>
      </c>
    </row>
    <row r="34" spans="1:17" x14ac:dyDescent="0.25">
      <c r="A34" t="s">
        <v>42</v>
      </c>
      <c r="B34" t="e">
        <v>#N/A</v>
      </c>
      <c r="C34" t="s">
        <v>100</v>
      </c>
      <c r="D34">
        <v>4.56304</v>
      </c>
      <c r="E34" t="s">
        <v>101</v>
      </c>
      <c r="F34" s="1">
        <v>38384</v>
      </c>
      <c r="G34">
        <v>33</v>
      </c>
      <c r="H34" t="s">
        <v>102</v>
      </c>
      <c r="I34" t="s">
        <v>103</v>
      </c>
      <c r="J34" t="s">
        <v>104</v>
      </c>
      <c r="K34" t="e">
        <v>#N/A</v>
      </c>
      <c r="L34">
        <f t="shared" si="0"/>
        <v>1.9159486913580248</v>
      </c>
      <c r="M34">
        <f t="shared" si="1"/>
        <v>1.4299576475813449</v>
      </c>
      <c r="N34">
        <f t="shared" si="3"/>
        <v>56.790608888888912</v>
      </c>
      <c r="O34">
        <f t="shared" si="2"/>
        <v>1.7209275420875427</v>
      </c>
      <c r="Q34" t="s">
        <v>108</v>
      </c>
    </row>
    <row r="35" spans="1:17" x14ac:dyDescent="0.25">
      <c r="A35" t="s">
        <v>43</v>
      </c>
      <c r="B35" t="e">
        <v>#N/A</v>
      </c>
      <c r="C35" t="s">
        <v>100</v>
      </c>
      <c r="D35">
        <v>4.2677466666666701</v>
      </c>
      <c r="E35" t="s">
        <v>101</v>
      </c>
      <c r="F35" s="1">
        <v>38384</v>
      </c>
      <c r="G35">
        <v>34</v>
      </c>
      <c r="H35" t="s">
        <v>102</v>
      </c>
      <c r="I35" t="s">
        <v>103</v>
      </c>
      <c r="J35" t="s">
        <v>104</v>
      </c>
      <c r="K35" t="e">
        <v>#N/A</v>
      </c>
      <c r="L35">
        <f t="shared" si="0"/>
        <v>1.620655358024695</v>
      </c>
      <c r="M35">
        <f t="shared" si="1"/>
        <v>1.2095671109326382</v>
      </c>
      <c r="N35">
        <f t="shared" si="3"/>
        <v>61.058355555555579</v>
      </c>
      <c r="O35">
        <f t="shared" si="2"/>
        <v>1.7958339869281053</v>
      </c>
    </row>
    <row r="36" spans="1:17" x14ac:dyDescent="0.25">
      <c r="A36" t="s">
        <v>44</v>
      </c>
      <c r="B36" t="e">
        <v>#N/A</v>
      </c>
      <c r="C36" t="s">
        <v>100</v>
      </c>
      <c r="D36">
        <v>4.2925511111111101</v>
      </c>
      <c r="E36" t="s">
        <v>101</v>
      </c>
      <c r="F36" s="1">
        <v>38384</v>
      </c>
      <c r="G36">
        <v>35</v>
      </c>
      <c r="H36" t="s">
        <v>102</v>
      </c>
      <c r="I36" t="s">
        <v>103</v>
      </c>
      <c r="J36" t="s">
        <v>104</v>
      </c>
      <c r="K36" t="e">
        <v>#N/A</v>
      </c>
      <c r="L36">
        <f t="shared" si="0"/>
        <v>1.6454598024691349</v>
      </c>
      <c r="M36">
        <f t="shared" si="1"/>
        <v>1.2280797700593253</v>
      </c>
      <c r="N36">
        <f t="shared" si="3"/>
        <v>65.350906666666688</v>
      </c>
      <c r="O36">
        <f t="shared" si="2"/>
        <v>1.8671687619047626</v>
      </c>
    </row>
    <row r="37" spans="1:17" x14ac:dyDescent="0.25">
      <c r="A37" t="s">
        <v>45</v>
      </c>
      <c r="B37" t="e">
        <v>#N/A</v>
      </c>
      <c r="C37" t="s">
        <v>100</v>
      </c>
      <c r="D37">
        <v>4.6166888888888904</v>
      </c>
      <c r="E37" t="s">
        <v>101</v>
      </c>
      <c r="F37" s="1">
        <v>38384</v>
      </c>
      <c r="G37">
        <v>36</v>
      </c>
      <c r="H37" t="s">
        <v>102</v>
      </c>
      <c r="I37" t="s">
        <v>103</v>
      </c>
      <c r="J37" t="s">
        <v>104</v>
      </c>
      <c r="K37" t="e">
        <v>#N/A</v>
      </c>
      <c r="L37">
        <f t="shared" si="0"/>
        <v>1.9695975802469152</v>
      </c>
      <c r="M37">
        <f t="shared" si="1"/>
        <v>1.4699981973606475</v>
      </c>
      <c r="N37">
        <f t="shared" si="3"/>
        <v>69.967595555555576</v>
      </c>
      <c r="O37">
        <f t="shared" si="2"/>
        <v>1.9435443209876548</v>
      </c>
    </row>
    <row r="38" spans="1:17" x14ac:dyDescent="0.25">
      <c r="A38" t="s">
        <v>46</v>
      </c>
      <c r="B38" t="e">
        <v>#N/A</v>
      </c>
      <c r="C38" t="s">
        <v>100</v>
      </c>
      <c r="D38">
        <v>4.8644088888888897</v>
      </c>
      <c r="E38" t="s">
        <v>101</v>
      </c>
      <c r="F38" s="1">
        <v>38384</v>
      </c>
      <c r="G38">
        <v>37</v>
      </c>
      <c r="H38" t="s">
        <v>102</v>
      </c>
      <c r="I38" t="s">
        <v>103</v>
      </c>
      <c r="J38" t="s">
        <v>104</v>
      </c>
      <c r="K38" t="e">
        <v>#N/A</v>
      </c>
      <c r="L38">
        <f t="shared" si="0"/>
        <v>2.2173175802469145</v>
      </c>
      <c r="M38">
        <f t="shared" si="1"/>
        <v>1.6548826413212903</v>
      </c>
      <c r="N38">
        <f t="shared" si="3"/>
        <v>74.832004444444465</v>
      </c>
      <c r="O38">
        <f t="shared" si="2"/>
        <v>2.022486606606607</v>
      </c>
    </row>
    <row r="39" spans="1:17" x14ac:dyDescent="0.25">
      <c r="A39" t="s">
        <v>47</v>
      </c>
      <c r="B39" t="e">
        <v>#N/A</v>
      </c>
      <c r="C39" t="s">
        <v>100</v>
      </c>
      <c r="D39">
        <v>4.9716044444444396</v>
      </c>
      <c r="E39" t="s">
        <v>101</v>
      </c>
      <c r="F39" s="1">
        <v>38384</v>
      </c>
      <c r="G39">
        <v>38</v>
      </c>
      <c r="H39" t="s">
        <v>102</v>
      </c>
      <c r="I39" t="s">
        <v>103</v>
      </c>
      <c r="J39" t="s">
        <v>104</v>
      </c>
      <c r="K39" t="e">
        <v>#N/A</v>
      </c>
      <c r="L39">
        <f t="shared" si="0"/>
        <v>2.3245131358024644</v>
      </c>
      <c r="M39">
        <f t="shared" si="1"/>
        <v>1.7348874478929845</v>
      </c>
      <c r="N39">
        <f t="shared" si="3"/>
        <v>79.803608888888903</v>
      </c>
      <c r="O39">
        <f t="shared" si="2"/>
        <v>2.1000949707602343</v>
      </c>
    </row>
    <row r="40" spans="1:17" x14ac:dyDescent="0.25">
      <c r="A40" t="s">
        <v>48</v>
      </c>
      <c r="B40" t="e">
        <v>#N/A</v>
      </c>
      <c r="C40" t="s">
        <v>100</v>
      </c>
      <c r="D40">
        <v>4.7483288888888904</v>
      </c>
      <c r="E40" t="s">
        <v>101</v>
      </c>
      <c r="F40" s="1">
        <v>38384</v>
      </c>
      <c r="G40">
        <v>39</v>
      </c>
      <c r="H40" t="s">
        <v>102</v>
      </c>
      <c r="I40" t="s">
        <v>103</v>
      </c>
      <c r="J40" t="s">
        <v>104</v>
      </c>
      <c r="K40" t="e">
        <v>#N/A</v>
      </c>
      <c r="L40">
        <f t="shared" si="0"/>
        <v>2.1012375802469152</v>
      </c>
      <c r="M40">
        <f t="shared" si="1"/>
        <v>1.5682469790616771</v>
      </c>
      <c r="N40">
        <f t="shared" si="3"/>
        <v>84.551937777777795</v>
      </c>
      <c r="O40">
        <f t="shared" si="2"/>
        <v>2.1679984045584049</v>
      </c>
    </row>
    <row r="41" spans="1:17" x14ac:dyDescent="0.25">
      <c r="A41" t="s">
        <v>49</v>
      </c>
      <c r="B41" t="e">
        <v>#N/A</v>
      </c>
      <c r="C41" t="s">
        <v>100</v>
      </c>
      <c r="D41">
        <v>4.3434400000000002</v>
      </c>
      <c r="E41" t="s">
        <v>101</v>
      </c>
      <c r="F41" s="1">
        <v>38384</v>
      </c>
      <c r="G41">
        <v>40</v>
      </c>
      <c r="H41" t="s">
        <v>102</v>
      </c>
      <c r="I41" t="s">
        <v>103</v>
      </c>
      <c r="J41" t="s">
        <v>104</v>
      </c>
      <c r="K41" t="e">
        <v>#N/A</v>
      </c>
      <c r="L41">
        <f t="shared" si="0"/>
        <v>1.696348691358025</v>
      </c>
      <c r="M41">
        <f t="shared" si="1"/>
        <v>1.266060409192207</v>
      </c>
      <c r="N41">
        <f t="shared" si="3"/>
        <v>88.895377777777796</v>
      </c>
      <c r="O41">
        <f t="shared" si="2"/>
        <v>2.2223844444444447</v>
      </c>
    </row>
    <row r="42" spans="1:17" x14ac:dyDescent="0.25">
      <c r="A42" t="s">
        <v>50</v>
      </c>
      <c r="B42" t="e">
        <v>#N/A</v>
      </c>
      <c r="C42" t="s">
        <v>100</v>
      </c>
      <c r="D42">
        <v>3.9397466666666698</v>
      </c>
      <c r="E42" t="s">
        <v>101</v>
      </c>
      <c r="F42" s="1">
        <v>38384</v>
      </c>
      <c r="G42">
        <v>41</v>
      </c>
      <c r="H42" t="s">
        <v>102</v>
      </c>
      <c r="I42" t="s">
        <v>103</v>
      </c>
      <c r="J42" t="s">
        <v>104</v>
      </c>
      <c r="K42" t="e">
        <v>#N/A</v>
      </c>
      <c r="L42">
        <f t="shared" si="0"/>
        <v>1.2926553580246947</v>
      </c>
      <c r="M42">
        <f t="shared" si="1"/>
        <v>0.96476613556088353</v>
      </c>
      <c r="N42">
        <f t="shared" si="3"/>
        <v>92.83512444444446</v>
      </c>
      <c r="O42">
        <f t="shared" si="2"/>
        <v>2.2642713279132796</v>
      </c>
    </row>
    <row r="43" spans="1:17" x14ac:dyDescent="0.25">
      <c r="A43" t="s">
        <v>51</v>
      </c>
      <c r="B43" t="e">
        <v>#N/A</v>
      </c>
      <c r="C43" t="s">
        <v>100</v>
      </c>
      <c r="D43">
        <v>3.4991777777777799</v>
      </c>
      <c r="E43" t="s">
        <v>101</v>
      </c>
      <c r="F43" s="1">
        <v>38384</v>
      </c>
      <c r="G43">
        <v>42</v>
      </c>
      <c r="H43" t="s">
        <v>102</v>
      </c>
      <c r="I43" t="s">
        <v>103</v>
      </c>
      <c r="J43" t="s">
        <v>104</v>
      </c>
      <c r="K43" t="e">
        <v>#N/A</v>
      </c>
      <c r="L43">
        <f t="shared" si="0"/>
        <v>0.85208646913580477</v>
      </c>
      <c r="M43">
        <f t="shared" si="1"/>
        <v>0.63594999617536407</v>
      </c>
      <c r="N43">
        <f t="shared" si="3"/>
        <v>96.334302222222234</v>
      </c>
      <c r="O43">
        <f t="shared" si="2"/>
        <v>2.2936738624338626</v>
      </c>
    </row>
    <row r="44" spans="1:17" x14ac:dyDescent="0.25">
      <c r="A44" t="s">
        <v>52</v>
      </c>
      <c r="B44" t="e">
        <v>#N/A</v>
      </c>
      <c r="C44" t="s">
        <v>100</v>
      </c>
      <c r="D44">
        <v>3.2487377777777802</v>
      </c>
      <c r="E44" t="s">
        <v>101</v>
      </c>
      <c r="F44" s="1">
        <v>38384</v>
      </c>
      <c r="G44">
        <v>43</v>
      </c>
      <c r="H44" t="s">
        <v>102</v>
      </c>
      <c r="I44" t="s">
        <v>103</v>
      </c>
      <c r="J44" t="s">
        <v>104</v>
      </c>
      <c r="K44" t="e">
        <v>#N/A</v>
      </c>
      <c r="L44">
        <f t="shared" si="0"/>
        <v>0.601646469135805</v>
      </c>
      <c r="M44">
        <f t="shared" si="1"/>
        <v>0.4490354953457843</v>
      </c>
      <c r="N44">
        <f t="shared" si="3"/>
        <v>99.583040000000011</v>
      </c>
      <c r="O44">
        <f t="shared" si="2"/>
        <v>2.3158846511627909</v>
      </c>
    </row>
    <row r="45" spans="1:17" x14ac:dyDescent="0.25">
      <c r="A45" t="s">
        <v>53</v>
      </c>
      <c r="B45" t="e">
        <v>#N/A</v>
      </c>
      <c r="C45" t="s">
        <v>100</v>
      </c>
      <c r="D45">
        <v>3.1364044444444401</v>
      </c>
      <c r="E45" t="s">
        <v>101</v>
      </c>
      <c r="F45" s="1">
        <v>38384</v>
      </c>
      <c r="G45">
        <v>44</v>
      </c>
      <c r="H45" t="s">
        <v>102</v>
      </c>
      <c r="I45" t="s">
        <v>103</v>
      </c>
      <c r="J45" t="s">
        <v>104</v>
      </c>
      <c r="K45" t="e">
        <v>#N/A</v>
      </c>
      <c r="L45">
        <f t="shared" si="0"/>
        <v>0.48931313580246494</v>
      </c>
      <c r="M45">
        <f t="shared" si="1"/>
        <v>0.3651961369105341</v>
      </c>
      <c r="N45">
        <f t="shared" si="3"/>
        <v>102.71944444444445</v>
      </c>
      <c r="O45">
        <f t="shared" si="2"/>
        <v>2.3345328282828284</v>
      </c>
    </row>
    <row r="46" spans="1:17" x14ac:dyDescent="0.25">
      <c r="A46" t="s">
        <v>54</v>
      </c>
      <c r="B46" t="e">
        <v>#N/A</v>
      </c>
      <c r="C46" t="s">
        <v>100</v>
      </c>
      <c r="D46">
        <v>3.0665822222222201</v>
      </c>
      <c r="E46" t="s">
        <v>101</v>
      </c>
      <c r="F46" s="1">
        <v>38384</v>
      </c>
      <c r="G46">
        <v>45</v>
      </c>
      <c r="H46" t="s">
        <v>102</v>
      </c>
      <c r="I46" t="s">
        <v>103</v>
      </c>
      <c r="J46" t="s">
        <v>104</v>
      </c>
      <c r="K46" t="e">
        <v>#N/A</v>
      </c>
      <c r="L46">
        <f t="shared" si="0"/>
        <v>0.41949091358024493</v>
      </c>
      <c r="M46">
        <f t="shared" si="1"/>
        <v>0.31308470976839126</v>
      </c>
      <c r="N46">
        <f t="shared" si="3"/>
        <v>105.78602666666667</v>
      </c>
      <c r="O46">
        <f t="shared" si="2"/>
        <v>2.3508005925925928</v>
      </c>
    </row>
    <row r="47" spans="1:17" x14ac:dyDescent="0.25">
      <c r="A47" t="s">
        <v>55</v>
      </c>
      <c r="B47" t="e">
        <v>#N/A</v>
      </c>
      <c r="C47" t="s">
        <v>100</v>
      </c>
      <c r="D47">
        <v>3.0641377777777801</v>
      </c>
      <c r="E47" t="s">
        <v>101</v>
      </c>
      <c r="F47" s="1">
        <v>38384</v>
      </c>
      <c r="G47">
        <v>46</v>
      </c>
      <c r="H47" t="s">
        <v>102</v>
      </c>
      <c r="I47" t="s">
        <v>103</v>
      </c>
      <c r="J47" t="s">
        <v>104</v>
      </c>
      <c r="K47" t="e">
        <v>#N/A</v>
      </c>
      <c r="L47">
        <f t="shared" si="0"/>
        <v>0.4170464691358049</v>
      </c>
      <c r="M47">
        <f t="shared" si="1"/>
        <v>0.31126031225546141</v>
      </c>
      <c r="N47">
        <f t="shared" si="3"/>
        <v>108.85016444444445</v>
      </c>
      <c r="O47">
        <f t="shared" si="2"/>
        <v>2.3663079227053139</v>
      </c>
    </row>
    <row r="48" spans="1:17" x14ac:dyDescent="0.25">
      <c r="A48" t="s">
        <v>56</v>
      </c>
      <c r="B48" t="e">
        <v>#N/A</v>
      </c>
      <c r="C48" t="s">
        <v>100</v>
      </c>
      <c r="D48">
        <v>3.12168444444444</v>
      </c>
      <c r="E48" t="s">
        <v>101</v>
      </c>
      <c r="F48" s="1">
        <v>38384</v>
      </c>
      <c r="G48">
        <v>47</v>
      </c>
      <c r="H48" t="s">
        <v>102</v>
      </c>
      <c r="I48" t="s">
        <v>103</v>
      </c>
      <c r="J48" t="s">
        <v>104</v>
      </c>
      <c r="K48" t="e">
        <v>#N/A</v>
      </c>
      <c r="L48">
        <f t="shared" si="0"/>
        <v>0.47459313580246487</v>
      </c>
      <c r="M48">
        <f t="shared" si="1"/>
        <v>0.35420994679628948</v>
      </c>
      <c r="N48">
        <f t="shared" si="3"/>
        <v>111.97184888888889</v>
      </c>
      <c r="O48">
        <f t="shared" si="2"/>
        <v>2.3823797635933803</v>
      </c>
    </row>
    <row r="49" spans="1:15" x14ac:dyDescent="0.25">
      <c r="A49" t="s">
        <v>57</v>
      </c>
      <c r="B49" t="e">
        <v>#N/A</v>
      </c>
      <c r="C49" t="s">
        <v>100</v>
      </c>
      <c r="D49">
        <v>3.0621955555555598</v>
      </c>
      <c r="E49" t="s">
        <v>101</v>
      </c>
      <c r="F49" s="1">
        <v>38384</v>
      </c>
      <c r="G49">
        <v>48</v>
      </c>
      <c r="H49" t="s">
        <v>102</v>
      </c>
      <c r="I49" t="s">
        <v>103</v>
      </c>
      <c r="J49" t="s">
        <v>104</v>
      </c>
      <c r="K49" t="e">
        <v>#N/A</v>
      </c>
      <c r="L49">
        <f t="shared" si="0"/>
        <v>0.41510424691358461</v>
      </c>
      <c r="M49">
        <f t="shared" si="1"/>
        <v>0.30981074550427784</v>
      </c>
      <c r="N49">
        <f t="shared" si="3"/>
        <v>115.03404444444445</v>
      </c>
      <c r="O49">
        <f t="shared" si="2"/>
        <v>2.3965425925925925</v>
      </c>
    </row>
    <row r="50" spans="1:15" x14ac:dyDescent="0.25">
      <c r="A50" t="s">
        <v>58</v>
      </c>
      <c r="B50" t="e">
        <v>#N/A</v>
      </c>
      <c r="C50" t="s">
        <v>100</v>
      </c>
      <c r="D50">
        <v>2.8164533333333299</v>
      </c>
      <c r="E50" t="s">
        <v>101</v>
      </c>
      <c r="F50" s="1">
        <v>38384</v>
      </c>
      <c r="G50">
        <v>49</v>
      </c>
      <c r="H50" t="s">
        <v>102</v>
      </c>
      <c r="I50" t="s">
        <v>103</v>
      </c>
      <c r="J50" t="s">
        <v>104</v>
      </c>
      <c r="K50" t="e">
        <v>#N/A</v>
      </c>
      <c r="L50">
        <f t="shared" si="0"/>
        <v>0.16936202469135475</v>
      </c>
      <c r="M50">
        <f t="shared" si="1"/>
        <v>0.12640240498591102</v>
      </c>
      <c r="N50">
        <f t="shared" si="3"/>
        <v>117.85049777777778</v>
      </c>
      <c r="O50">
        <f t="shared" si="2"/>
        <v>2.405112199546485</v>
      </c>
    </row>
    <row r="51" spans="1:15" x14ac:dyDescent="0.25">
      <c r="A51" t="s">
        <v>59</v>
      </c>
      <c r="B51" t="e">
        <v>#N/A</v>
      </c>
      <c r="C51" t="s">
        <v>100</v>
      </c>
      <c r="D51">
        <v>2.58273333333333</v>
      </c>
      <c r="E51" t="s">
        <v>101</v>
      </c>
      <c r="F51" s="1">
        <v>38384</v>
      </c>
      <c r="G51">
        <v>50</v>
      </c>
      <c r="H51" t="s">
        <v>102</v>
      </c>
      <c r="I51" t="s">
        <v>103</v>
      </c>
      <c r="J51" t="s">
        <v>104</v>
      </c>
      <c r="K51" t="e">
        <v>#N/A</v>
      </c>
      <c r="L51">
        <f t="shared" si="0"/>
        <v>-6.4357975308645177E-2</v>
      </c>
      <c r="M51">
        <f t="shared" si="1"/>
        <v>-4.8033216855206194E-2</v>
      </c>
      <c r="N51">
        <f t="shared" si="3"/>
        <v>120.4332311111111</v>
      </c>
      <c r="O51">
        <f t="shared" si="2"/>
        <v>2.4086646222222221</v>
      </c>
    </row>
    <row r="52" spans="1:15" x14ac:dyDescent="0.25">
      <c r="A52" t="s">
        <v>60</v>
      </c>
      <c r="B52" t="e">
        <v>#N/A</v>
      </c>
      <c r="C52" t="s">
        <v>100</v>
      </c>
      <c r="D52">
        <v>2.43828444444445</v>
      </c>
      <c r="E52" t="s">
        <v>101</v>
      </c>
      <c r="F52" s="1">
        <v>38384</v>
      </c>
      <c r="G52">
        <v>51</v>
      </c>
      <c r="H52" t="s">
        <v>102</v>
      </c>
      <c r="I52" t="s">
        <v>103</v>
      </c>
      <c r="J52" t="s">
        <v>104</v>
      </c>
      <c r="K52" t="e">
        <v>#N/A</v>
      </c>
      <c r="L52">
        <f t="shared" si="0"/>
        <v>-0.20880686419752514</v>
      </c>
      <c r="M52">
        <f t="shared" si="1"/>
        <v>-0.15584184152399891</v>
      </c>
      <c r="N52">
        <f t="shared" si="3"/>
        <v>122.87151555555555</v>
      </c>
      <c r="O52">
        <f t="shared" si="2"/>
        <v>2.4092454030501087</v>
      </c>
    </row>
    <row r="53" spans="1:15" x14ac:dyDescent="0.25">
      <c r="A53" t="s">
        <v>61</v>
      </c>
      <c r="B53" t="e">
        <v>#N/A</v>
      </c>
      <c r="C53" t="s">
        <v>100</v>
      </c>
      <c r="D53">
        <v>2.3513288888888901</v>
      </c>
      <c r="E53" t="s">
        <v>101</v>
      </c>
      <c r="F53" s="1">
        <v>38384</v>
      </c>
      <c r="G53">
        <v>52</v>
      </c>
      <c r="H53" t="s">
        <v>102</v>
      </c>
      <c r="I53" t="s">
        <v>103</v>
      </c>
      <c r="J53" t="s">
        <v>104</v>
      </c>
      <c r="K53" t="e">
        <v>#N/A</v>
      </c>
      <c r="L53">
        <f t="shared" si="0"/>
        <v>-0.29576241975308504</v>
      </c>
      <c r="M53">
        <f t="shared" si="1"/>
        <v>-0.22074063668861429</v>
      </c>
      <c r="N53">
        <f t="shared" si="3"/>
        <v>125.22284444444443</v>
      </c>
      <c r="O53">
        <f t="shared" si="2"/>
        <v>2.4081316239316237</v>
      </c>
    </row>
    <row r="54" spans="1:15" x14ac:dyDescent="0.25">
      <c r="A54" t="s">
        <v>62</v>
      </c>
      <c r="B54" t="e">
        <v>#N/A</v>
      </c>
      <c r="C54" t="s">
        <v>100</v>
      </c>
      <c r="D54">
        <v>2.37232888888889</v>
      </c>
      <c r="E54" t="s">
        <v>101</v>
      </c>
      <c r="F54" s="1">
        <v>38384</v>
      </c>
      <c r="G54">
        <v>53</v>
      </c>
      <c r="H54" t="s">
        <v>102</v>
      </c>
      <c r="I54" t="s">
        <v>103</v>
      </c>
      <c r="J54" t="s">
        <v>104</v>
      </c>
      <c r="K54" t="e">
        <v>#N/A</v>
      </c>
      <c r="L54">
        <f t="shared" si="0"/>
        <v>-0.27476241975308513</v>
      </c>
      <c r="M54">
        <f t="shared" si="1"/>
        <v>-0.2050674035093252</v>
      </c>
      <c r="N54">
        <f t="shared" si="3"/>
        <v>127.59517333333332</v>
      </c>
      <c r="O54">
        <f t="shared" si="2"/>
        <v>2.4074561006289308</v>
      </c>
    </row>
    <row r="55" spans="1:15" x14ac:dyDescent="0.25">
      <c r="A55" t="s">
        <v>63</v>
      </c>
      <c r="B55" t="e">
        <v>#N/A</v>
      </c>
      <c r="C55" t="s">
        <v>100</v>
      </c>
      <c r="D55">
        <v>2.46244444444444</v>
      </c>
      <c r="E55" t="s">
        <v>101</v>
      </c>
      <c r="F55" s="1">
        <v>38384</v>
      </c>
      <c r="G55">
        <v>54</v>
      </c>
      <c r="H55" t="s">
        <v>102</v>
      </c>
      <c r="I55" t="s">
        <v>103</v>
      </c>
      <c r="J55" t="s">
        <v>104</v>
      </c>
      <c r="K55" t="e">
        <v>#N/A</v>
      </c>
      <c r="L55">
        <f t="shared" si="0"/>
        <v>-0.18464686419753518</v>
      </c>
      <c r="M55">
        <f t="shared" si="1"/>
        <v>-0.13781015992345277</v>
      </c>
      <c r="N55">
        <f t="shared" si="3"/>
        <v>130.05761777777775</v>
      </c>
      <c r="O55">
        <f t="shared" si="2"/>
        <v>2.4084744032921805</v>
      </c>
    </row>
    <row r="56" spans="1:15" x14ac:dyDescent="0.25">
      <c r="A56" t="s">
        <v>64</v>
      </c>
      <c r="B56" t="e">
        <v>#N/A</v>
      </c>
      <c r="C56" t="s">
        <v>100</v>
      </c>
      <c r="D56">
        <v>2.3836311111111099</v>
      </c>
      <c r="E56" t="s">
        <v>101</v>
      </c>
      <c r="F56" s="1">
        <v>38384</v>
      </c>
      <c r="G56">
        <v>55</v>
      </c>
      <c r="H56" t="s">
        <v>102</v>
      </c>
      <c r="I56" t="s">
        <v>103</v>
      </c>
      <c r="J56" t="s">
        <v>104</v>
      </c>
      <c r="K56" t="e">
        <v>#N/A</v>
      </c>
      <c r="L56">
        <f t="shared" si="0"/>
        <v>-0.26346019753086525</v>
      </c>
      <c r="M56">
        <f t="shared" si="1"/>
        <v>-0.19663205282680157</v>
      </c>
      <c r="N56">
        <f t="shared" si="3"/>
        <v>132.44124888888885</v>
      </c>
      <c r="O56">
        <f t="shared" si="2"/>
        <v>2.4080227070707063</v>
      </c>
    </row>
    <row r="57" spans="1:15" x14ac:dyDescent="0.25">
      <c r="A57" t="s">
        <v>65</v>
      </c>
      <c r="B57" t="e">
        <v>#N/A</v>
      </c>
      <c r="C57" t="s">
        <v>100</v>
      </c>
      <c r="D57">
        <v>2.25145333333333</v>
      </c>
      <c r="E57" t="s">
        <v>101</v>
      </c>
      <c r="F57" s="1">
        <v>38384</v>
      </c>
      <c r="G57">
        <v>56</v>
      </c>
      <c r="H57" t="s">
        <v>102</v>
      </c>
      <c r="I57" t="s">
        <v>103</v>
      </c>
      <c r="J57" t="s">
        <v>104</v>
      </c>
      <c r="K57" t="e">
        <v>#N/A</v>
      </c>
      <c r="L57">
        <f t="shared" si="0"/>
        <v>-0.3956379753086452</v>
      </c>
      <c r="M57">
        <f t="shared" si="1"/>
        <v>-0.29528220198067828</v>
      </c>
      <c r="N57">
        <f t="shared" si="3"/>
        <v>134.69270222222218</v>
      </c>
      <c r="O57">
        <f t="shared" si="2"/>
        <v>2.4052268253968245</v>
      </c>
    </row>
    <row r="58" spans="1:15" x14ac:dyDescent="0.25">
      <c r="A58" t="s">
        <v>66</v>
      </c>
      <c r="B58" t="e">
        <v>#N/A</v>
      </c>
      <c r="C58" t="s">
        <v>100</v>
      </c>
      <c r="D58">
        <v>2.4849022222222201</v>
      </c>
      <c r="E58" t="s">
        <v>101</v>
      </c>
      <c r="F58" s="1">
        <v>38384</v>
      </c>
      <c r="G58">
        <v>57</v>
      </c>
      <c r="H58" t="s">
        <v>102</v>
      </c>
      <c r="I58" t="s">
        <v>103</v>
      </c>
      <c r="J58" t="s">
        <v>104</v>
      </c>
      <c r="K58" t="e">
        <v>#N/A</v>
      </c>
      <c r="L58">
        <f t="shared" si="0"/>
        <v>-0.16218908641975505</v>
      </c>
      <c r="M58">
        <f t="shared" si="1"/>
        <v>-0.12104892240917628</v>
      </c>
      <c r="N58">
        <f t="shared" si="3"/>
        <v>137.1776044444444</v>
      </c>
      <c r="O58">
        <f t="shared" si="2"/>
        <v>2.4066246393762176</v>
      </c>
    </row>
    <row r="59" spans="1:15" x14ac:dyDescent="0.25">
      <c r="A59" t="s">
        <v>67</v>
      </c>
      <c r="B59" t="e">
        <v>#N/A</v>
      </c>
      <c r="C59" t="s">
        <v>100</v>
      </c>
      <c r="D59">
        <v>2.6561955555555601</v>
      </c>
      <c r="E59" t="s">
        <v>101</v>
      </c>
      <c r="F59" s="1">
        <v>38384</v>
      </c>
      <c r="G59">
        <v>58</v>
      </c>
      <c r="H59" t="s">
        <v>102</v>
      </c>
      <c r="I59" t="s">
        <v>103</v>
      </c>
      <c r="J59" t="s">
        <v>104</v>
      </c>
      <c r="K59" t="e">
        <v>#N/A</v>
      </c>
      <c r="L59">
        <f t="shared" si="0"/>
        <v>9.1042469135849124E-3</v>
      </c>
      <c r="M59">
        <f t="shared" si="1"/>
        <v>6.7949040380209519E-3</v>
      </c>
      <c r="N59">
        <f t="shared" si="3"/>
        <v>139.83379999999997</v>
      </c>
      <c r="O59">
        <f t="shared" si="2"/>
        <v>2.410927586206896</v>
      </c>
    </row>
    <row r="60" spans="1:15" x14ac:dyDescent="0.25">
      <c r="A60" t="s">
        <v>68</v>
      </c>
      <c r="B60" t="e">
        <v>#N/A</v>
      </c>
      <c r="C60" t="s">
        <v>100</v>
      </c>
      <c r="D60">
        <v>2.7945955555555599</v>
      </c>
      <c r="E60" t="s">
        <v>101</v>
      </c>
      <c r="F60" s="1">
        <v>38384</v>
      </c>
      <c r="G60">
        <v>59</v>
      </c>
      <c r="H60" t="s">
        <v>102</v>
      </c>
      <c r="I60" t="s">
        <v>103</v>
      </c>
      <c r="J60" t="s">
        <v>104</v>
      </c>
      <c r="K60" t="e">
        <v>#N/A</v>
      </c>
      <c r="L60">
        <f t="shared" si="0"/>
        <v>0.14750424691358477</v>
      </c>
      <c r="M60">
        <f t="shared" si="1"/>
        <v>0.1100889741339075</v>
      </c>
      <c r="N60">
        <f t="shared" si="3"/>
        <v>142.62839555555553</v>
      </c>
      <c r="O60">
        <f t="shared" si="2"/>
        <v>2.4174304331450092</v>
      </c>
    </row>
    <row r="61" spans="1:15" x14ac:dyDescent="0.25">
      <c r="A61" t="s">
        <v>69</v>
      </c>
      <c r="B61" t="e">
        <v>#N/A</v>
      </c>
      <c r="C61" t="s">
        <v>100</v>
      </c>
      <c r="D61">
        <v>2.8812533333333299</v>
      </c>
      <c r="E61" t="s">
        <v>101</v>
      </c>
      <c r="F61" s="1">
        <v>38384</v>
      </c>
      <c r="G61">
        <v>60</v>
      </c>
      <c r="H61" t="s">
        <v>102</v>
      </c>
      <c r="I61" t="s">
        <v>103</v>
      </c>
      <c r="J61" t="s">
        <v>104</v>
      </c>
      <c r="K61" t="e">
        <v>#N/A</v>
      </c>
      <c r="L61">
        <f t="shared" si="0"/>
        <v>0.23416202469135472</v>
      </c>
      <c r="M61">
        <f t="shared" si="1"/>
        <v>0.1747655245105747</v>
      </c>
      <c r="N61">
        <f t="shared" si="3"/>
        <v>145.50964888888885</v>
      </c>
      <c r="O61">
        <f t="shared" si="2"/>
        <v>2.4251608148148143</v>
      </c>
    </row>
    <row r="62" spans="1:15" x14ac:dyDescent="0.25">
      <c r="A62" t="s">
        <v>70</v>
      </c>
      <c r="B62" t="e">
        <v>#N/A</v>
      </c>
      <c r="C62" t="s">
        <v>100</v>
      </c>
      <c r="D62">
        <v>2.6773644444444402</v>
      </c>
      <c r="E62" t="s">
        <v>101</v>
      </c>
      <c r="F62" s="1">
        <v>38384</v>
      </c>
      <c r="G62">
        <v>61</v>
      </c>
      <c r="H62" t="s">
        <v>102</v>
      </c>
      <c r="I62" t="s">
        <v>103</v>
      </c>
      <c r="J62" t="s">
        <v>104</v>
      </c>
      <c r="K62" t="e">
        <v>#N/A</v>
      </c>
      <c r="L62">
        <f t="shared" si="0"/>
        <v>3.0273135802465045E-2</v>
      </c>
      <c r="M62">
        <f t="shared" si="1"/>
        <v>2.259418650001532E-2</v>
      </c>
      <c r="N62">
        <f t="shared" si="3"/>
        <v>148.18701333333328</v>
      </c>
      <c r="O62">
        <f t="shared" si="2"/>
        <v>2.429295300546447</v>
      </c>
    </row>
    <row r="63" spans="1:15" x14ac:dyDescent="0.25">
      <c r="A63" t="s">
        <v>71</v>
      </c>
      <c r="B63" t="e">
        <v>#N/A</v>
      </c>
      <c r="C63" t="s">
        <v>100</v>
      </c>
      <c r="D63">
        <v>2.4784222222222199</v>
      </c>
      <c r="E63" t="s">
        <v>101</v>
      </c>
      <c r="F63" s="1">
        <v>38384</v>
      </c>
      <c r="G63">
        <v>62</v>
      </c>
      <c r="H63" t="s">
        <v>102</v>
      </c>
      <c r="I63" t="s">
        <v>103</v>
      </c>
      <c r="J63" t="s">
        <v>104</v>
      </c>
      <c r="K63" t="e">
        <v>#N/A</v>
      </c>
      <c r="L63">
        <f t="shared" si="0"/>
        <v>-0.16866908641975531</v>
      </c>
      <c r="M63">
        <f t="shared" si="1"/>
        <v>-0.12588523436164284</v>
      </c>
      <c r="N63">
        <f t="shared" si="3"/>
        <v>150.66543555555549</v>
      </c>
      <c r="O63">
        <f t="shared" si="2"/>
        <v>2.4300876702508951</v>
      </c>
    </row>
    <row r="64" spans="1:15" x14ac:dyDescent="0.25">
      <c r="A64" t="s">
        <v>72</v>
      </c>
      <c r="B64" t="e">
        <v>#N/A</v>
      </c>
      <c r="C64" t="s">
        <v>100</v>
      </c>
      <c r="D64">
        <v>2.1642222222222198</v>
      </c>
      <c r="E64" t="s">
        <v>101</v>
      </c>
      <c r="F64" s="1">
        <v>38384</v>
      </c>
      <c r="G64">
        <v>63</v>
      </c>
      <c r="H64" t="s">
        <v>102</v>
      </c>
      <c r="I64" t="s">
        <v>103</v>
      </c>
      <c r="J64" t="s">
        <v>104</v>
      </c>
      <c r="K64" t="e">
        <v>#N/A</v>
      </c>
      <c r="L64">
        <f t="shared" si="0"/>
        <v>-0.48286908641975534</v>
      </c>
      <c r="M64">
        <f t="shared" si="1"/>
        <v>-0.36038665650129309</v>
      </c>
      <c r="N64">
        <f t="shared" si="3"/>
        <v>152.8296577777777</v>
      </c>
      <c r="O64">
        <f t="shared" si="2"/>
        <v>2.4258675837742492</v>
      </c>
    </row>
    <row r="65" spans="1:15" x14ac:dyDescent="0.25">
      <c r="A65" t="s">
        <v>73</v>
      </c>
      <c r="B65" t="e">
        <v>#N/A</v>
      </c>
      <c r="C65" t="s">
        <v>100</v>
      </c>
      <c r="D65">
        <v>2.15991555555556</v>
      </c>
      <c r="E65" t="s">
        <v>101</v>
      </c>
      <c r="F65" s="1">
        <v>38384</v>
      </c>
      <c r="G65">
        <v>64</v>
      </c>
      <c r="H65" t="s">
        <v>102</v>
      </c>
      <c r="I65" t="s">
        <v>103</v>
      </c>
      <c r="J65" t="s">
        <v>104</v>
      </c>
      <c r="K65" t="e">
        <v>#N/A</v>
      </c>
      <c r="L65">
        <f t="shared" si="0"/>
        <v>-0.48717575308641514</v>
      </c>
      <c r="M65">
        <f t="shared" si="1"/>
        <v>-0.36360091321043742</v>
      </c>
      <c r="N65">
        <f t="shared" si="3"/>
        <v>154.98957333333325</v>
      </c>
      <c r="O65">
        <f t="shared" si="2"/>
        <v>2.4217120833333321</v>
      </c>
    </row>
    <row r="66" spans="1:15" x14ac:dyDescent="0.25">
      <c r="A66" t="s">
        <v>74</v>
      </c>
      <c r="B66" t="e">
        <v>#N/A</v>
      </c>
      <c r="C66" t="s">
        <v>100</v>
      </c>
      <c r="D66">
        <v>2.5224488888888899</v>
      </c>
      <c r="E66" t="s">
        <v>101</v>
      </c>
      <c r="F66" s="1">
        <v>38384</v>
      </c>
      <c r="G66">
        <v>65</v>
      </c>
      <c r="H66" t="s">
        <v>102</v>
      </c>
      <c r="I66" t="s">
        <v>103</v>
      </c>
      <c r="J66" t="s">
        <v>104</v>
      </c>
      <c r="K66" t="e">
        <v>#N/A</v>
      </c>
      <c r="L66">
        <f t="shared" si="0"/>
        <v>-0.12464241975308532</v>
      </c>
      <c r="M66">
        <f t="shared" si="1"/>
        <v>-9.3026176610521122E-2</v>
      </c>
      <c r="N66">
        <f t="shared" si="3"/>
        <v>157.51202222222216</v>
      </c>
      <c r="O66">
        <f t="shared" si="2"/>
        <v>2.4232618803418795</v>
      </c>
    </row>
    <row r="67" spans="1:15" x14ac:dyDescent="0.25">
      <c r="A67" t="s">
        <v>75</v>
      </c>
      <c r="B67" t="e">
        <v>#N/A</v>
      </c>
      <c r="C67" t="s">
        <v>100</v>
      </c>
      <c r="D67">
        <v>2.7366933333333301</v>
      </c>
      <c r="E67" t="s">
        <v>101</v>
      </c>
      <c r="F67" s="1">
        <v>38384</v>
      </c>
      <c r="G67">
        <v>66</v>
      </c>
      <c r="H67" t="s">
        <v>102</v>
      </c>
      <c r="I67" t="s">
        <v>103</v>
      </c>
      <c r="J67" t="s">
        <v>104</v>
      </c>
      <c r="K67" t="e">
        <v>#N/A</v>
      </c>
      <c r="L67">
        <f t="shared" ref="L67:L91" si="4">D67-$D$93</f>
        <v>8.960202469135492E-2</v>
      </c>
      <c r="M67">
        <f t="shared" ref="M67:M91" si="5">L67/$D$94</f>
        <v>6.6873972682096688E-2</v>
      </c>
      <c r="N67">
        <f t="shared" si="3"/>
        <v>160.24871555555549</v>
      </c>
      <c r="O67">
        <f t="shared" ref="O67:O91" si="6">N67/G67</f>
        <v>2.4280108417508406</v>
      </c>
    </row>
    <row r="68" spans="1:15" x14ac:dyDescent="0.25">
      <c r="A68" t="s">
        <v>76</v>
      </c>
      <c r="B68" t="e">
        <v>#N/A</v>
      </c>
      <c r="C68" t="s">
        <v>100</v>
      </c>
      <c r="D68">
        <v>2.75955555555556</v>
      </c>
      <c r="E68" t="s">
        <v>101</v>
      </c>
      <c r="F68" s="1">
        <v>38384</v>
      </c>
      <c r="G68">
        <v>67</v>
      </c>
      <c r="H68" t="s">
        <v>102</v>
      </c>
      <c r="I68" t="s">
        <v>103</v>
      </c>
      <c r="J68" t="s">
        <v>104</v>
      </c>
      <c r="K68" t="e">
        <v>#N/A</v>
      </c>
      <c r="L68">
        <f t="shared" si="4"/>
        <v>0.11246424691358481</v>
      </c>
      <c r="M68">
        <f t="shared" si="5"/>
        <v>8.393706505760791E-2</v>
      </c>
      <c r="N68">
        <f t="shared" ref="N68:N91" si="7">D68+N67</f>
        <v>163.00827111111104</v>
      </c>
      <c r="O68">
        <f t="shared" si="6"/>
        <v>2.4329592703150902</v>
      </c>
    </row>
    <row r="69" spans="1:15" x14ac:dyDescent="0.25">
      <c r="A69" t="s">
        <v>77</v>
      </c>
      <c r="B69" t="e">
        <v>#N/A</v>
      </c>
      <c r="C69" t="s">
        <v>100</v>
      </c>
      <c r="D69">
        <v>2.80436</v>
      </c>
      <c r="E69" t="s">
        <v>101</v>
      </c>
      <c r="F69" s="1">
        <v>38384</v>
      </c>
      <c r="G69">
        <v>68</v>
      </c>
      <c r="H69" t="s">
        <v>102</v>
      </c>
      <c r="I69" t="s">
        <v>103</v>
      </c>
      <c r="J69" t="s">
        <v>104</v>
      </c>
      <c r="K69" t="e">
        <v>#N/A</v>
      </c>
      <c r="L69">
        <f t="shared" si="4"/>
        <v>0.15726869135802479</v>
      </c>
      <c r="M69">
        <f t="shared" si="5"/>
        <v>0.11737661292647526</v>
      </c>
      <c r="N69">
        <f t="shared" si="7"/>
        <v>165.81263111111105</v>
      </c>
      <c r="O69">
        <f t="shared" si="6"/>
        <v>2.4384210457516331</v>
      </c>
    </row>
    <row r="70" spans="1:15" x14ac:dyDescent="0.25">
      <c r="A70" t="s">
        <v>78</v>
      </c>
      <c r="B70" t="e">
        <v>#N/A</v>
      </c>
      <c r="C70" t="s">
        <v>100</v>
      </c>
      <c r="D70">
        <v>3.0232266666666701</v>
      </c>
      <c r="E70" t="s">
        <v>101</v>
      </c>
      <c r="F70" s="1">
        <v>38384</v>
      </c>
      <c r="G70">
        <v>69</v>
      </c>
      <c r="H70" t="s">
        <v>102</v>
      </c>
      <c r="I70" t="s">
        <v>103</v>
      </c>
      <c r="J70" t="s">
        <v>104</v>
      </c>
      <c r="K70" t="e">
        <v>#N/A</v>
      </c>
      <c r="L70">
        <f t="shared" si="4"/>
        <v>0.37613535802469489</v>
      </c>
      <c r="M70">
        <f t="shared" si="5"/>
        <v>0.28072653206173598</v>
      </c>
      <c r="N70">
        <f t="shared" si="7"/>
        <v>168.8358577777777</v>
      </c>
      <c r="O70">
        <f t="shared" si="6"/>
        <v>2.4468964895330103</v>
      </c>
    </row>
    <row r="71" spans="1:15" x14ac:dyDescent="0.25">
      <c r="A71" t="s">
        <v>79</v>
      </c>
      <c r="B71" t="e">
        <v>#N/A</v>
      </c>
      <c r="C71" t="s">
        <v>100</v>
      </c>
      <c r="D71">
        <v>3.6030133333333301</v>
      </c>
      <c r="E71" t="s">
        <v>101</v>
      </c>
      <c r="F71" s="1">
        <v>38384</v>
      </c>
      <c r="G71">
        <v>70</v>
      </c>
      <c r="H71" t="s">
        <v>102</v>
      </c>
      <c r="I71" t="s">
        <v>103</v>
      </c>
      <c r="J71" t="s">
        <v>104</v>
      </c>
      <c r="K71" t="e">
        <v>#N/A</v>
      </c>
      <c r="L71">
        <f t="shared" si="4"/>
        <v>0.9559220246913549</v>
      </c>
      <c r="M71">
        <f t="shared" si="5"/>
        <v>0.71344708543837221</v>
      </c>
      <c r="N71">
        <f t="shared" si="7"/>
        <v>172.43887111111104</v>
      </c>
      <c r="O71">
        <f t="shared" si="6"/>
        <v>2.4634124444444434</v>
      </c>
    </row>
    <row r="72" spans="1:15" x14ac:dyDescent="0.25">
      <c r="A72" t="s">
        <v>80</v>
      </c>
      <c r="B72" t="e">
        <v>#N/A</v>
      </c>
      <c r="C72" t="s">
        <v>100</v>
      </c>
      <c r="D72">
        <v>4.2881422222222199</v>
      </c>
      <c r="E72" t="s">
        <v>101</v>
      </c>
      <c r="F72" s="1">
        <v>38384</v>
      </c>
      <c r="G72">
        <v>71</v>
      </c>
      <c r="H72" t="s">
        <v>102</v>
      </c>
      <c r="I72" t="s">
        <v>103</v>
      </c>
      <c r="J72" t="s">
        <v>104</v>
      </c>
      <c r="K72" t="e">
        <v>#N/A</v>
      </c>
      <c r="L72">
        <f t="shared" si="4"/>
        <v>1.6410509135802447</v>
      </c>
      <c r="M72">
        <f t="shared" si="5"/>
        <v>1.2247892203632704</v>
      </c>
      <c r="N72">
        <f t="shared" si="7"/>
        <v>176.72701333333328</v>
      </c>
      <c r="O72">
        <f t="shared" si="6"/>
        <v>2.4891128638497646</v>
      </c>
    </row>
    <row r="73" spans="1:15" x14ac:dyDescent="0.25">
      <c r="A73" t="s">
        <v>81</v>
      </c>
      <c r="B73" t="e">
        <v>#N/A</v>
      </c>
      <c r="C73" t="s">
        <v>100</v>
      </c>
      <c r="D73">
        <v>5.0372888888888898</v>
      </c>
      <c r="E73" t="s">
        <v>101</v>
      </c>
      <c r="F73" s="1">
        <v>38384</v>
      </c>
      <c r="G73">
        <v>72</v>
      </c>
      <c r="H73" t="s">
        <v>102</v>
      </c>
      <c r="I73" t="s">
        <v>103</v>
      </c>
      <c r="J73" t="s">
        <v>104</v>
      </c>
      <c r="K73" t="e">
        <v>#N/A</v>
      </c>
      <c r="L73">
        <f t="shared" si="4"/>
        <v>2.3901975802469146</v>
      </c>
      <c r="M73">
        <f t="shared" si="5"/>
        <v>1.7839106676086955</v>
      </c>
      <c r="N73">
        <f t="shared" si="7"/>
        <v>181.76430222222217</v>
      </c>
      <c r="O73">
        <f t="shared" si="6"/>
        <v>2.5245041975308635</v>
      </c>
    </row>
    <row r="74" spans="1:15" x14ac:dyDescent="0.25">
      <c r="A74" t="s">
        <v>82</v>
      </c>
      <c r="B74" t="e">
        <v>#N/A</v>
      </c>
      <c r="C74" t="s">
        <v>100</v>
      </c>
      <c r="D74">
        <v>5.5122044444444498</v>
      </c>
      <c r="E74" t="s">
        <v>101</v>
      </c>
      <c r="F74" s="1">
        <v>38384</v>
      </c>
      <c r="G74">
        <v>73</v>
      </c>
      <c r="H74" t="s">
        <v>102</v>
      </c>
      <c r="I74" t="s">
        <v>103</v>
      </c>
      <c r="J74" t="s">
        <v>104</v>
      </c>
      <c r="K74" t="e">
        <v>#N/A</v>
      </c>
      <c r="L74">
        <f t="shared" si="4"/>
        <v>2.8651131358024746</v>
      </c>
      <c r="M74">
        <f t="shared" si="5"/>
        <v>2.1383612505941216</v>
      </c>
      <c r="N74">
        <f t="shared" si="7"/>
        <v>187.27650666666662</v>
      </c>
      <c r="O74">
        <f t="shared" si="6"/>
        <v>2.5654315981735154</v>
      </c>
    </row>
    <row r="75" spans="1:15" x14ac:dyDescent="0.25">
      <c r="A75" t="s">
        <v>83</v>
      </c>
      <c r="B75" t="e">
        <v>#N/A</v>
      </c>
      <c r="C75" t="s">
        <v>100</v>
      </c>
      <c r="D75">
        <v>5.0073777777777799</v>
      </c>
      <c r="E75" t="s">
        <v>101</v>
      </c>
      <c r="F75" s="1">
        <v>38384</v>
      </c>
      <c r="G75">
        <v>74</v>
      </c>
      <c r="H75" t="s">
        <v>102</v>
      </c>
      <c r="I75" t="s">
        <v>103</v>
      </c>
      <c r="J75" t="s">
        <v>104</v>
      </c>
      <c r="K75" t="e">
        <v>#N/A</v>
      </c>
      <c r="L75">
        <f t="shared" si="4"/>
        <v>2.3602864691358048</v>
      </c>
      <c r="M75">
        <f t="shared" si="5"/>
        <v>1.7615866762231693</v>
      </c>
      <c r="N75">
        <f t="shared" si="7"/>
        <v>192.2838844444444</v>
      </c>
      <c r="O75">
        <f t="shared" si="6"/>
        <v>2.5984308708708701</v>
      </c>
    </row>
    <row r="76" spans="1:15" x14ac:dyDescent="0.25">
      <c r="A76" t="s">
        <v>84</v>
      </c>
      <c r="B76" t="e">
        <v>#N/A</v>
      </c>
      <c r="C76" t="s">
        <v>100</v>
      </c>
      <c r="D76">
        <v>4.1819555555555601</v>
      </c>
      <c r="E76" t="s">
        <v>101</v>
      </c>
      <c r="F76" s="1">
        <v>38384</v>
      </c>
      <c r="G76">
        <v>75</v>
      </c>
      <c r="H76" t="s">
        <v>102</v>
      </c>
      <c r="I76" t="s">
        <v>103</v>
      </c>
      <c r="J76" t="s">
        <v>104</v>
      </c>
      <c r="K76" t="e">
        <v>#N/A</v>
      </c>
      <c r="L76">
        <f t="shared" si="4"/>
        <v>1.5348642469135849</v>
      </c>
      <c r="M76">
        <f t="shared" si="5"/>
        <v>1.1455373924014605</v>
      </c>
      <c r="N76">
        <f t="shared" si="7"/>
        <v>196.46583999999996</v>
      </c>
      <c r="O76">
        <f t="shared" si="6"/>
        <v>2.6195445333333329</v>
      </c>
    </row>
    <row r="77" spans="1:15" x14ac:dyDescent="0.25">
      <c r="A77" t="s">
        <v>85</v>
      </c>
      <c r="B77" t="e">
        <v>#N/A</v>
      </c>
      <c r="C77" t="s">
        <v>100</v>
      </c>
      <c r="D77">
        <v>3.6127199999999999</v>
      </c>
      <c r="E77" t="s">
        <v>101</v>
      </c>
      <c r="F77" s="1">
        <v>38384</v>
      </c>
      <c r="G77">
        <v>76</v>
      </c>
      <c r="H77" t="s">
        <v>102</v>
      </c>
      <c r="I77" t="s">
        <v>103</v>
      </c>
      <c r="J77" t="s">
        <v>104</v>
      </c>
      <c r="K77" t="e">
        <v>#N/A</v>
      </c>
      <c r="L77">
        <f t="shared" si="4"/>
        <v>0.96562869135802476</v>
      </c>
      <c r="M77">
        <f t="shared" si="5"/>
        <v>0.72069160210791261</v>
      </c>
      <c r="N77">
        <f t="shared" si="7"/>
        <v>200.07855999999995</v>
      </c>
      <c r="O77">
        <f t="shared" si="6"/>
        <v>2.6326126315789469</v>
      </c>
    </row>
    <row r="78" spans="1:15" x14ac:dyDescent="0.25">
      <c r="A78" t="s">
        <v>86</v>
      </c>
      <c r="B78" t="e">
        <v>#N/A</v>
      </c>
      <c r="C78" t="s">
        <v>100</v>
      </c>
      <c r="D78">
        <v>2.8135066666666702</v>
      </c>
      <c r="E78" t="s">
        <v>101</v>
      </c>
      <c r="F78" s="1">
        <v>38384</v>
      </c>
      <c r="G78">
        <v>77</v>
      </c>
      <c r="H78" t="s">
        <v>102</v>
      </c>
      <c r="I78" t="s">
        <v>103</v>
      </c>
      <c r="J78" t="s">
        <v>104</v>
      </c>
      <c r="K78" t="e">
        <v>#N/A</v>
      </c>
      <c r="L78">
        <f t="shared" si="4"/>
        <v>0.16641535802469498</v>
      </c>
      <c r="M78">
        <f t="shared" si="5"/>
        <v>0.12420317671123496</v>
      </c>
      <c r="N78">
        <f t="shared" si="7"/>
        <v>202.89206666666664</v>
      </c>
      <c r="O78">
        <f t="shared" si="6"/>
        <v>2.6349619047619042</v>
      </c>
    </row>
    <row r="79" spans="1:15" x14ac:dyDescent="0.25">
      <c r="A79" t="s">
        <v>87</v>
      </c>
      <c r="B79" t="e">
        <v>#N/A</v>
      </c>
      <c r="C79" t="s">
        <v>100</v>
      </c>
      <c r="D79">
        <v>2.2129866666666702</v>
      </c>
      <c r="E79" t="s">
        <v>101</v>
      </c>
      <c r="F79" s="1">
        <v>38384</v>
      </c>
      <c r="G79">
        <v>78</v>
      </c>
      <c r="H79" t="s">
        <v>102</v>
      </c>
      <c r="I79" t="s">
        <v>103</v>
      </c>
      <c r="J79" t="s">
        <v>104</v>
      </c>
      <c r="K79" t="e">
        <v>#N/A</v>
      </c>
      <c r="L79">
        <f t="shared" si="4"/>
        <v>-0.43410464197530496</v>
      </c>
      <c r="M79">
        <f t="shared" si="5"/>
        <v>-0.32399158466146627</v>
      </c>
      <c r="N79">
        <f t="shared" si="7"/>
        <v>205.1050533333333</v>
      </c>
      <c r="O79">
        <f t="shared" si="6"/>
        <v>2.6295519658119653</v>
      </c>
    </row>
    <row r="80" spans="1:15" x14ac:dyDescent="0.25">
      <c r="A80" t="s">
        <v>88</v>
      </c>
      <c r="B80" t="e">
        <v>#N/A</v>
      </c>
      <c r="C80" t="s">
        <v>100</v>
      </c>
      <c r="D80">
        <v>2.0553555555555598</v>
      </c>
      <c r="E80" t="s">
        <v>101</v>
      </c>
      <c r="F80" s="1">
        <v>38384</v>
      </c>
      <c r="G80">
        <v>79</v>
      </c>
      <c r="H80" t="s">
        <v>102</v>
      </c>
      <c r="I80" t="s">
        <v>103</v>
      </c>
      <c r="J80" t="s">
        <v>104</v>
      </c>
      <c r="K80" t="e">
        <v>#N/A</v>
      </c>
      <c r="L80">
        <f t="shared" si="4"/>
        <v>-0.59173575308641535</v>
      </c>
      <c r="M80">
        <f t="shared" si="5"/>
        <v>-0.44163868755455538</v>
      </c>
      <c r="N80">
        <f t="shared" si="7"/>
        <v>207.16040888888887</v>
      </c>
      <c r="O80">
        <f t="shared" si="6"/>
        <v>2.6222836568213781</v>
      </c>
    </row>
    <row r="81" spans="1:15" x14ac:dyDescent="0.25">
      <c r="A81" t="s">
        <v>89</v>
      </c>
      <c r="B81" t="e">
        <v>#N/A</v>
      </c>
      <c r="C81" t="s">
        <v>100</v>
      </c>
      <c r="D81">
        <v>2.4365688888888899</v>
      </c>
      <c r="E81" t="s">
        <v>101</v>
      </c>
      <c r="F81" s="1">
        <v>38384</v>
      </c>
      <c r="G81">
        <v>80</v>
      </c>
      <c r="H81" t="s">
        <v>102</v>
      </c>
      <c r="I81" t="s">
        <v>103</v>
      </c>
      <c r="J81" t="s">
        <v>104</v>
      </c>
      <c r="K81" t="e">
        <v>#N/A</v>
      </c>
      <c r="L81">
        <f t="shared" si="4"/>
        <v>-0.21052241975308528</v>
      </c>
      <c r="M81">
        <f t="shared" si="5"/>
        <v>-0.15712223686944266</v>
      </c>
      <c r="N81">
        <f t="shared" si="7"/>
        <v>209.59697777777777</v>
      </c>
      <c r="O81">
        <f t="shared" si="6"/>
        <v>2.6199622222222221</v>
      </c>
    </row>
    <row r="82" spans="1:15" x14ac:dyDescent="0.25">
      <c r="A82" t="s">
        <v>90</v>
      </c>
      <c r="B82" t="e">
        <v>#N/A</v>
      </c>
      <c r="C82" t="s">
        <v>100</v>
      </c>
      <c r="D82">
        <v>2.55395555555556</v>
      </c>
      <c r="E82" t="s">
        <v>101</v>
      </c>
      <c r="F82" s="1">
        <v>38384</v>
      </c>
      <c r="G82">
        <v>81</v>
      </c>
      <c r="H82" t="s">
        <v>102</v>
      </c>
      <c r="I82" t="s">
        <v>103</v>
      </c>
      <c r="J82" t="s">
        <v>104</v>
      </c>
      <c r="K82" t="e">
        <v>#N/A</v>
      </c>
      <c r="L82">
        <f t="shared" si="4"/>
        <v>-9.3135753086415196E-2</v>
      </c>
      <c r="M82">
        <f t="shared" si="5"/>
        <v>-6.9511351212004066E-2</v>
      </c>
      <c r="N82">
        <f t="shared" si="7"/>
        <v>212.15093333333331</v>
      </c>
      <c r="O82">
        <f t="shared" si="6"/>
        <v>2.6191473251028805</v>
      </c>
    </row>
    <row r="83" spans="1:15" x14ac:dyDescent="0.25">
      <c r="A83" t="s">
        <v>91</v>
      </c>
      <c r="B83" t="e">
        <v>#N/A</v>
      </c>
      <c r="C83" t="s">
        <v>100</v>
      </c>
      <c r="D83">
        <v>2.3796400000000002</v>
      </c>
      <c r="E83" t="s">
        <v>101</v>
      </c>
      <c r="F83" s="1">
        <v>38384</v>
      </c>
      <c r="G83">
        <v>82</v>
      </c>
      <c r="H83" t="s">
        <v>102</v>
      </c>
      <c r="I83" t="s">
        <v>103</v>
      </c>
      <c r="J83" t="s">
        <v>104</v>
      </c>
      <c r="K83" t="e">
        <v>#N/A</v>
      </c>
      <c r="L83">
        <f t="shared" si="4"/>
        <v>-0.26745130864197497</v>
      </c>
      <c r="M83">
        <f t="shared" si="5"/>
        <v>-0.19961079640246229</v>
      </c>
      <c r="N83">
        <f t="shared" si="7"/>
        <v>214.53057333333331</v>
      </c>
      <c r="O83">
        <f t="shared" si="6"/>
        <v>2.6162265040650405</v>
      </c>
    </row>
    <row r="84" spans="1:15" x14ac:dyDescent="0.25">
      <c r="A84" t="s">
        <v>92</v>
      </c>
      <c r="B84" t="e">
        <v>#N/A</v>
      </c>
      <c r="C84" t="s">
        <v>100</v>
      </c>
      <c r="D84">
        <v>1.7418844444444399</v>
      </c>
      <c r="E84" t="s">
        <v>101</v>
      </c>
      <c r="F84" s="1">
        <v>38384</v>
      </c>
      <c r="G84">
        <v>83</v>
      </c>
      <c r="H84" t="s">
        <v>102</v>
      </c>
      <c r="I84" t="s">
        <v>103</v>
      </c>
      <c r="J84" t="s">
        <v>104</v>
      </c>
      <c r="K84" t="e">
        <v>#N/A</v>
      </c>
      <c r="L84">
        <f t="shared" si="4"/>
        <v>-0.90520686419753527</v>
      </c>
      <c r="M84">
        <f t="shared" si="5"/>
        <v>-0.67559610752671939</v>
      </c>
      <c r="N84">
        <f t="shared" si="7"/>
        <v>216.27245777777776</v>
      </c>
      <c r="O84">
        <f t="shared" si="6"/>
        <v>2.6056922623828647</v>
      </c>
    </row>
    <row r="85" spans="1:15" x14ac:dyDescent="0.25">
      <c r="A85" t="s">
        <v>93</v>
      </c>
      <c r="B85" t="e">
        <v>#N/A</v>
      </c>
      <c r="C85" t="s">
        <v>100</v>
      </c>
      <c r="D85">
        <v>2.3192888888888898</v>
      </c>
      <c r="E85" t="s">
        <v>101</v>
      </c>
      <c r="F85" s="1">
        <v>38384</v>
      </c>
      <c r="G85">
        <v>84</v>
      </c>
      <c r="H85" t="s">
        <v>102</v>
      </c>
      <c r="I85" t="s">
        <v>103</v>
      </c>
      <c r="J85" t="s">
        <v>104</v>
      </c>
      <c r="K85" t="e">
        <v>#N/A</v>
      </c>
      <c r="L85">
        <f t="shared" si="4"/>
        <v>-0.32780241975308533</v>
      </c>
      <c r="M85">
        <f t="shared" si="5"/>
        <v>-0.2446535124535871</v>
      </c>
      <c r="N85">
        <f t="shared" si="7"/>
        <v>218.59174666666664</v>
      </c>
      <c r="O85">
        <f t="shared" si="6"/>
        <v>2.6022826984126981</v>
      </c>
    </row>
    <row r="86" spans="1:15" x14ac:dyDescent="0.25">
      <c r="A86" t="s">
        <v>94</v>
      </c>
      <c r="B86" t="e">
        <v>#N/A</v>
      </c>
      <c r="C86" t="s">
        <v>100</v>
      </c>
      <c r="D86">
        <v>4.3698266666666701</v>
      </c>
      <c r="E86" t="s">
        <v>101</v>
      </c>
      <c r="F86" s="1">
        <v>38384</v>
      </c>
      <c r="G86">
        <v>85</v>
      </c>
      <c r="H86" t="s">
        <v>102</v>
      </c>
      <c r="I86" t="s">
        <v>103</v>
      </c>
      <c r="J86" t="s">
        <v>104</v>
      </c>
      <c r="K86" t="e">
        <v>#N/A</v>
      </c>
      <c r="L86">
        <f t="shared" si="4"/>
        <v>1.7227353580246949</v>
      </c>
      <c r="M86">
        <f t="shared" si="5"/>
        <v>1.2857539510727256</v>
      </c>
      <c r="N86">
        <f t="shared" si="7"/>
        <v>222.96157333333332</v>
      </c>
      <c r="O86">
        <f t="shared" si="6"/>
        <v>2.6230773333333333</v>
      </c>
    </row>
    <row r="87" spans="1:15" x14ac:dyDescent="0.25">
      <c r="A87" t="s">
        <v>95</v>
      </c>
      <c r="B87" t="e">
        <v>#N/A</v>
      </c>
      <c r="C87" t="s">
        <v>100</v>
      </c>
      <c r="D87">
        <v>5.2456444444444399</v>
      </c>
      <c r="E87" t="s">
        <v>101</v>
      </c>
      <c r="F87" s="1">
        <v>38384</v>
      </c>
      <c r="G87">
        <v>86</v>
      </c>
      <c r="H87" t="s">
        <v>102</v>
      </c>
      <c r="I87" t="s">
        <v>103</v>
      </c>
      <c r="J87" t="s">
        <v>104</v>
      </c>
      <c r="K87" t="e">
        <v>#N/A</v>
      </c>
      <c r="L87">
        <f t="shared" si="4"/>
        <v>2.5985531358024647</v>
      </c>
      <c r="M87">
        <f t="shared" si="5"/>
        <v>1.9394156774383373</v>
      </c>
      <c r="N87">
        <f t="shared" si="7"/>
        <v>228.20721777777777</v>
      </c>
      <c r="O87">
        <f t="shared" si="6"/>
        <v>2.6535722997416018</v>
      </c>
    </row>
    <row r="88" spans="1:15" x14ac:dyDescent="0.25">
      <c r="A88" t="s">
        <v>96</v>
      </c>
      <c r="B88" t="e">
        <v>#N/A</v>
      </c>
      <c r="C88" t="s">
        <v>100</v>
      </c>
      <c r="D88">
        <v>4.2367866666666698</v>
      </c>
      <c r="E88" t="s">
        <v>101</v>
      </c>
      <c r="F88" s="1">
        <v>38384</v>
      </c>
      <c r="G88">
        <v>87</v>
      </c>
      <c r="H88" t="s">
        <v>102</v>
      </c>
      <c r="I88" t="s">
        <v>103</v>
      </c>
      <c r="J88" t="s">
        <v>104</v>
      </c>
      <c r="K88" t="e">
        <v>#N/A</v>
      </c>
      <c r="L88">
        <f t="shared" si="4"/>
        <v>1.5896953580246946</v>
      </c>
      <c r="M88">
        <f t="shared" si="5"/>
        <v>1.1864602871597432</v>
      </c>
      <c r="N88">
        <f t="shared" si="7"/>
        <v>232.44400444444443</v>
      </c>
      <c r="O88">
        <f t="shared" si="6"/>
        <v>2.671770166028097</v>
      </c>
    </row>
    <row r="89" spans="1:15" x14ac:dyDescent="0.25">
      <c r="A89" t="s">
        <v>97</v>
      </c>
      <c r="B89" t="e">
        <v>#N/A</v>
      </c>
      <c r="C89" t="s">
        <v>100</v>
      </c>
      <c r="D89">
        <v>2.6478622222222201</v>
      </c>
      <c r="E89" t="s">
        <v>101</v>
      </c>
      <c r="F89" s="1">
        <v>38384</v>
      </c>
      <c r="G89">
        <v>88</v>
      </c>
      <c r="H89" t="s">
        <v>102</v>
      </c>
      <c r="I89" t="s">
        <v>103</v>
      </c>
      <c r="J89" t="s">
        <v>104</v>
      </c>
      <c r="K89" t="e">
        <v>#N/A</v>
      </c>
      <c r="L89">
        <f t="shared" si="4"/>
        <v>7.7091358024494738E-4</v>
      </c>
      <c r="M89">
        <f t="shared" si="5"/>
        <v>5.75367062107605E-4</v>
      </c>
      <c r="N89">
        <f t="shared" si="7"/>
        <v>235.09186666666665</v>
      </c>
      <c r="O89">
        <f t="shared" si="6"/>
        <v>2.6714984848484846</v>
      </c>
    </row>
    <row r="90" spans="1:15" x14ac:dyDescent="0.25">
      <c r="A90" t="s">
        <v>98</v>
      </c>
      <c r="B90" t="e">
        <v>#N/A</v>
      </c>
      <c r="C90" t="s">
        <v>100</v>
      </c>
      <c r="D90">
        <v>1.9016533333333301</v>
      </c>
      <c r="E90" t="s">
        <v>101</v>
      </c>
      <c r="F90" s="1">
        <v>38384</v>
      </c>
      <c r="G90">
        <v>89</v>
      </c>
      <c r="H90" t="s">
        <v>102</v>
      </c>
      <c r="I90" t="s">
        <v>103</v>
      </c>
      <c r="J90" t="s">
        <v>104</v>
      </c>
      <c r="K90" t="e">
        <v>#N/A</v>
      </c>
      <c r="L90">
        <f t="shared" si="4"/>
        <v>-0.74543797530864508</v>
      </c>
      <c r="M90">
        <f t="shared" si="5"/>
        <v>-0.556353486081409</v>
      </c>
      <c r="N90">
        <f t="shared" si="7"/>
        <v>236.99351999999999</v>
      </c>
      <c r="O90">
        <f t="shared" si="6"/>
        <v>2.6628485393258425</v>
      </c>
    </row>
    <row r="91" spans="1:15" x14ac:dyDescent="0.25">
      <c r="A91" t="s">
        <v>99</v>
      </c>
      <c r="B91" t="e">
        <v>#N/A</v>
      </c>
      <c r="C91" t="s">
        <v>100</v>
      </c>
      <c r="D91">
        <v>1.2446977777777799</v>
      </c>
      <c r="E91" t="s">
        <v>101</v>
      </c>
      <c r="F91" s="1">
        <v>38384</v>
      </c>
      <c r="G91">
        <v>90</v>
      </c>
      <c r="H91" t="s">
        <v>102</v>
      </c>
      <c r="I91" t="s">
        <v>103</v>
      </c>
      <c r="J91" t="s">
        <v>104</v>
      </c>
      <c r="K91" t="e">
        <v>#N/A</v>
      </c>
      <c r="L91">
        <f t="shared" si="4"/>
        <v>-1.4023935308641953</v>
      </c>
      <c r="M91">
        <f t="shared" si="5"/>
        <v>-1.0466686103981515</v>
      </c>
      <c r="N91">
        <f t="shared" si="7"/>
        <v>238.23821777777778</v>
      </c>
      <c r="O91">
        <f t="shared" si="6"/>
        <v>2.6470913086419752</v>
      </c>
    </row>
    <row r="93" spans="1:15" x14ac:dyDescent="0.25">
      <c r="D93">
        <f>AVERAGE(D2:D91)</f>
        <v>2.6470913086419752</v>
      </c>
    </row>
    <row r="94" spans="1:15" x14ac:dyDescent="0.25">
      <c r="D94">
        <f>_xlfn.STDEV.S(D2:D91)</f>
        <v>1.3398639425431191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Norville Jeffrey</cp:lastModifiedBy>
  <dcterms:created xsi:type="dcterms:W3CDTF">2016-05-13T07:33:08Z</dcterms:created>
  <dcterms:modified xsi:type="dcterms:W3CDTF">2016-05-13T09:53:23Z</dcterms:modified>
</cp:coreProperties>
</file>