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.matheson\Documents\3-Projects Temp\Site C Wildlife\003-Woodpeckers\Woodpecker R\"/>
    </mc:Choice>
  </mc:AlternateContent>
  <xr:revisionPtr revIDLastSave="0" documentId="13_ncr:40009_{988A18E5-361E-4AA6-A573-BC01E39CD05B}" xr6:coauthVersionLast="41" xr6:coauthVersionMax="41" xr10:uidLastSave="{00000000-0000-0000-0000-000000000000}"/>
  <bookViews>
    <workbookView xWindow="-120" yWindow="-120" windowWidth="20730" windowHeight="11160" activeTab="1"/>
  </bookViews>
  <sheets>
    <sheet name="estimates" sheetId="1" r:id="rId1"/>
    <sheet name="Sheet2" sheetId="3" r:id="rId2"/>
    <sheet name="Sheet3" sheetId="4" r:id="rId3"/>
  </sheets>
  <externalReferences>
    <externalReference r:id="rId4"/>
  </externalReferences>
  <definedNames>
    <definedName name="_xlnm._FilterDatabase" localSheetId="0" hidden="1">estimates!$A$1:$F$1</definedName>
    <definedName name="_xlnm._FilterDatabase" localSheetId="2" hidden="1">Sheet3!$A$3:$J$3</definedName>
    <definedName name="ExternalData_1" localSheetId="1" hidden="1">Sheet2!$A$1:$H$11</definedName>
  </definedNames>
  <calcPr calcId="0"/>
</workbook>
</file>

<file path=xl/calcChain.xml><?xml version="1.0" encoding="utf-8"?>
<calcChain xmlns="http://schemas.openxmlformats.org/spreadsheetml/2006/main">
  <c r="B4" i="4" l="1"/>
  <c r="C4" i="4"/>
  <c r="B8" i="4"/>
  <c r="C8" i="4"/>
  <c r="B6" i="4"/>
  <c r="C6" i="4"/>
  <c r="B7" i="4"/>
  <c r="C7" i="4"/>
  <c r="B11" i="4"/>
  <c r="C11" i="4"/>
  <c r="B9" i="4"/>
  <c r="C9" i="4"/>
  <c r="B10" i="4"/>
  <c r="C10" i="4"/>
  <c r="C5" i="4"/>
  <c r="B5" i="4"/>
  <c r="F2" i="1" l="1"/>
  <c r="F3" i="1"/>
  <c r="F4" i="1"/>
  <c r="F5" i="1"/>
  <c r="F6" i="1"/>
  <c r="F7" i="1"/>
  <c r="F8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</calcChain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<sst xmlns="http://schemas.openxmlformats.org/spreadsheetml/2006/main" count="327" uniqueCount="79">
  <si>
    <t>mean</t>
  </si>
  <si>
    <t>LCL</t>
  </si>
  <si>
    <t>UCL</t>
  </si>
  <si>
    <t>ATTW</t>
  </si>
  <si>
    <t>CYF</t>
  </si>
  <si>
    <t>CMF</t>
  </si>
  <si>
    <t>DSH</t>
  </si>
  <si>
    <t>DYF</t>
  </si>
  <si>
    <t>DMF</t>
  </si>
  <si>
    <t>RSH</t>
  </si>
  <si>
    <t>RYF</t>
  </si>
  <si>
    <t>RMF</t>
  </si>
  <si>
    <t>FBT/FBS</t>
  </si>
  <si>
    <t>WRI/WSH</t>
  </si>
  <si>
    <t>BBWO</t>
  </si>
  <si>
    <t>DOWO</t>
  </si>
  <si>
    <t>HAWO</t>
  </si>
  <si>
    <t>NOFL</t>
  </si>
  <si>
    <t>PIWO</t>
  </si>
  <si>
    <t>YBSA</t>
  </si>
  <si>
    <t>Mean (95% CI)</t>
  </si>
  <si>
    <t>Species</t>
  </si>
  <si>
    <t>Bird Habitat Class</t>
  </si>
  <si>
    <t>0.13 (0.05-0.37)</t>
  </si>
  <si>
    <t>0.13 (0.06-0.32)</t>
  </si>
  <si>
    <t>0.02 (0.00-0.15)</t>
  </si>
  <si>
    <t>0.01 (0.00-0.07)</t>
  </si>
  <si>
    <t>0.05 (0.02-0.16)</t>
  </si>
  <si>
    <t>0.01 (0.00-0.10)</t>
  </si>
  <si>
    <t>0.01 (0.00-0.12)</t>
  </si>
  <si>
    <t>0.04 (0.01-0.14)</t>
  </si>
  <si>
    <t>0.21 (0.03-1.49)</t>
  </si>
  <si>
    <t>0.07 (0.01-0.36)</t>
  </si>
  <si>
    <t>0.00 (0.00-0.00)</t>
  </si>
  <si>
    <t>0.02 (0.00-0.13)</t>
  </si>
  <si>
    <t>0.03 (0.01-0.14)</t>
  </si>
  <si>
    <t>0.04 (0.01-0.15)</t>
  </si>
  <si>
    <t>0.02 (0.00-0.08)</t>
  </si>
  <si>
    <t>0.03 (0.00-0.17)</t>
  </si>
  <si>
    <t>0.06 (0.01-0.32)</t>
  </si>
  <si>
    <t>0.06 (0.02-0.15)</t>
  </si>
  <si>
    <t>0.19 (0.10-0.38)</t>
  </si>
  <si>
    <t>0.22 (0.09-0.52)</t>
  </si>
  <si>
    <t>0.10 (0.05-0.22)</t>
  </si>
  <si>
    <t>0.16 (0.08-0.32)</t>
  </si>
  <si>
    <t>0.08 (0.03-0.25)</t>
  </si>
  <si>
    <t>0.03 (0.00-0.21)</t>
  </si>
  <si>
    <t>0.14 (0.06-0.31)</t>
  </si>
  <si>
    <t>0.18 (0.06-0.53)</t>
  </si>
  <si>
    <t>0.10 (0.04-0.28)</t>
  </si>
  <si>
    <t>0.08 (0.03-0.20)</t>
  </si>
  <si>
    <t>0.22 (0.10-0.52)</t>
  </si>
  <si>
    <t>0.03 (0.01-0.11)</t>
  </si>
  <si>
    <t>0.08 (0.03-0.18)</t>
  </si>
  <si>
    <t>0.27 (0.13-0.56)</t>
  </si>
  <si>
    <t>0.09 (0.03-0.27)</t>
  </si>
  <si>
    <t>0.27 (0.06-1.25)</t>
  </si>
  <si>
    <t>0.08 (0.02-0.36)</t>
  </si>
  <si>
    <t>0.01 (0.00-0.04)</t>
  </si>
  <si>
    <t>0.01 (0.00-0.05)</t>
  </si>
  <si>
    <t>0.02 (0.00-0.14)</t>
  </si>
  <si>
    <t>0.02 (0.01-0.08)</t>
  </si>
  <si>
    <t>0.05 (0.01-0.20)</t>
  </si>
  <si>
    <t>0.03 (0.00-0.48)</t>
  </si>
  <si>
    <t>0.02 (0.00-0.18)</t>
  </si>
  <si>
    <t>0.17 (0.09-0.32)</t>
  </si>
  <si>
    <t>0.17 (0.08-0.33)</t>
  </si>
  <si>
    <t>0.33 (0.16-0.70)</t>
  </si>
  <si>
    <t>0.31 (0.19-0.51)</t>
  </si>
  <si>
    <t>0.29 (0.17-0.49)</t>
  </si>
  <si>
    <t>0.19 (0.08-0.42)</t>
  </si>
  <si>
    <t>0.20 (0.09-0.47)</t>
  </si>
  <si>
    <t>0.21 (0.11-0.41)</t>
  </si>
  <si>
    <t>0.45 (0.13-1.57)</t>
  </si>
  <si>
    <t>0.32 (0.13-0.81)</t>
  </si>
  <si>
    <t>Mean Relative Abundance (95% CI)</t>
  </si>
  <si>
    <t>Sort</t>
  </si>
  <si>
    <t>Wetland-riparian/Wetland-shrub</t>
  </si>
  <si>
    <t>Fen-bog treed/Fen-bog shrub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</si>
</sst>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sites.tetratech.com/projects/704-ENV.VENV03095-01/Documents/Habitat%20Data/BEC/TEM/BWBS%20ecosystem%20uni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WBS site series"/>
      <sheetName val="Bird Habitat Categories"/>
      <sheetName val="EUs with Habitat Category"/>
      <sheetName val="summary"/>
      <sheetName val="CEM EUs"/>
    </sheetNames>
    <sheetDataSet>
      <sheetData sheetId="0"/>
      <sheetData sheetId="1">
        <row r="1">
          <cell r="B1" t="str">
            <v>Habitat categories developed for bird habitat associations.</v>
          </cell>
        </row>
        <row r="2">
          <cell r="B2" t="str">
            <v xml:space="preserve">Each class is an aggregate of two or more ecosystem units based on broad habitat type, stand association and structural stage. </v>
          </cell>
        </row>
        <row r="3">
          <cell r="B3" t="str">
            <v xml:space="preserve">The table on the right is a further subdivision based on typical dominant tree, which is relevant for some bird species groups.  </v>
          </cell>
        </row>
        <row r="5">
          <cell r="A5" t="str">
            <v>Habitat Code</v>
          </cell>
          <cell r="B5" t="str">
            <v>HC Sort</v>
          </cell>
          <cell r="C5" t="str">
            <v>Habitat Class</v>
          </cell>
        </row>
        <row r="6">
          <cell r="A6" t="str">
            <v>CSH</v>
          </cell>
          <cell r="B6">
            <v>1</v>
          </cell>
          <cell r="C6" t="str">
            <v>Coniferous-shrub</v>
          </cell>
        </row>
        <row r="7">
          <cell r="A7" t="str">
            <v>CYF</v>
          </cell>
          <cell r="B7">
            <v>2</v>
          </cell>
          <cell r="C7" t="str">
            <v>Coniferous-young forest</v>
          </cell>
        </row>
        <row r="8">
          <cell r="A8" t="str">
            <v>CMF</v>
          </cell>
          <cell r="B8">
            <v>3</v>
          </cell>
          <cell r="C8" t="str">
            <v>Coniferous-mature forest</v>
          </cell>
        </row>
        <row r="9">
          <cell r="A9" t="str">
            <v>DSH</v>
          </cell>
          <cell r="B9">
            <v>4</v>
          </cell>
          <cell r="C9" t="str">
            <v>Deciduous-shrub</v>
          </cell>
        </row>
        <row r="10">
          <cell r="A10" t="str">
            <v>DYF</v>
          </cell>
          <cell r="B10">
            <v>5</v>
          </cell>
          <cell r="C10" t="str">
            <v>Deciduous-young forest</v>
          </cell>
        </row>
        <row r="11">
          <cell r="A11" t="str">
            <v>DMF</v>
          </cell>
          <cell r="B11">
            <v>6</v>
          </cell>
          <cell r="C11" t="str">
            <v>Deciduous-mature forest</v>
          </cell>
        </row>
        <row r="12">
          <cell r="A12" t="str">
            <v>RSH</v>
          </cell>
          <cell r="B12">
            <v>7</v>
          </cell>
          <cell r="C12" t="str">
            <v>Riparian-mixed shrub</v>
          </cell>
        </row>
        <row r="13">
          <cell r="A13" t="str">
            <v>RYF</v>
          </cell>
          <cell r="B13">
            <v>8</v>
          </cell>
          <cell r="C13" t="str">
            <v>Riparian-mixed young forest</v>
          </cell>
        </row>
        <row r="14">
          <cell r="A14" t="str">
            <v>RMF</v>
          </cell>
          <cell r="B14">
            <v>9</v>
          </cell>
          <cell r="C14" t="str">
            <v>Riparian-mixed mature forest</v>
          </cell>
        </row>
        <row r="15">
          <cell r="A15" t="str">
            <v>FBS</v>
          </cell>
          <cell r="B15">
            <v>10</v>
          </cell>
          <cell r="C15" t="str">
            <v>Fen/bog-shrub</v>
          </cell>
        </row>
        <row r="16">
          <cell r="A16" t="str">
            <v>FBT</v>
          </cell>
          <cell r="B16">
            <v>11</v>
          </cell>
          <cell r="C16" t="str">
            <v>Fen/bog-treed</v>
          </cell>
        </row>
        <row r="17">
          <cell r="A17" t="str">
            <v>WGR</v>
          </cell>
          <cell r="B17">
            <v>12</v>
          </cell>
          <cell r="C17" t="str">
            <v>Wetland-graminoid</v>
          </cell>
        </row>
        <row r="18">
          <cell r="A18" t="str">
            <v>WSH</v>
          </cell>
          <cell r="B18">
            <v>13</v>
          </cell>
          <cell r="C18" t="str">
            <v>Wetland-shrub</v>
          </cell>
        </row>
        <row r="19">
          <cell r="A19" t="str">
            <v>WRI</v>
          </cell>
          <cell r="B19">
            <v>14</v>
          </cell>
          <cell r="C19" t="str">
            <v>Wetland-riparian</v>
          </cell>
        </row>
        <row r="20">
          <cell r="A20" t="str">
            <v>DSG</v>
          </cell>
          <cell r="B20">
            <v>15</v>
          </cell>
          <cell r="C20" t="str">
            <v>Grassland-dry slopes</v>
          </cell>
        </row>
        <row r="21">
          <cell r="A21" t="str">
            <v>DSS</v>
          </cell>
          <cell r="B21">
            <v>16</v>
          </cell>
          <cell r="C21" t="str">
            <v>Shrubland-dry slopes</v>
          </cell>
        </row>
        <row r="22">
          <cell r="A22" t="str">
            <v>CUL</v>
          </cell>
          <cell r="B22">
            <v>17</v>
          </cell>
          <cell r="C22" t="str">
            <v>Cultivated</v>
          </cell>
        </row>
        <row r="23">
          <cell r="A23" t="str">
            <v>NVE</v>
          </cell>
          <cell r="B23">
            <v>18</v>
          </cell>
          <cell r="C23" t="str">
            <v>Non-vegetated</v>
          </cell>
        </row>
        <row r="24">
          <cell r="A24" t="str">
            <v>ANT</v>
          </cell>
          <cell r="B24">
            <v>19</v>
          </cell>
          <cell r="C24" t="str">
            <v>Anthropogenic</v>
          </cell>
        </row>
        <row r="25">
          <cell r="A25" t="str">
            <v>WAT</v>
          </cell>
          <cell r="B25">
            <v>20</v>
          </cell>
          <cell r="C25" t="str">
            <v>Water</v>
          </cell>
        </row>
      </sheetData>
      <sheetData sheetId="2"/>
      <sheetData sheetId="3"/>
      <sheetData sheetId="4"/>
    </sheetDataSet>
  </externalBook>
</externalLink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27">
    <queryTableFields count="8">
      <queryTableField id="19" name="Bird Habitat Class" tableColumnId="19"/>
      <queryTableField id="20" name="ATTW" tableColumnId="20"/>
      <queryTableField id="21" name="BBWO" tableColumnId="21"/>
      <queryTableField id="22" name="DOWO" tableColumnId="22"/>
      <queryTableField id="23" name="HAWO" tableColumnId="23"/>
      <queryTableField id="24" name="NOFL" tableColumnId="24"/>
      <queryTableField id="25" name="PIWO" tableColumnId="25"/>
      <queryTableField id="26" name="YBSA" tableColumnId="2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1" displayName="Table1" ref="A1:F71" totalsRowShown="0">
  <autoFilter ref="A1:F71"/>
  <tableColumns count="6">
    <tableColumn id="1" name="Species"/>
    <tableColumn id="2" name="Bird Habitat Class" dataDxfId="11"/>
    <tableColumn id="3" name="mean" dataDxfId="10"/>
    <tableColumn id="4" name="LCL" dataDxfId="9"/>
    <tableColumn id="5" name="UCL" dataDxfId="8"/>
    <tableColumn id="6" name="Mean (95% CI)" dataDxfId="7">
      <calculatedColumnFormula>TEXT(C2,"#0.00")&amp;" ("&amp;TEXT(D2,"#0.00")&amp;"-"&amp;TEXT(E2,"#0.00")&amp;")"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_2" displayName="Table1_2" ref="A1:H11" tableType="queryTable" totalsRowShown="0">
  <tableColumns count="8">
    <tableColumn id="19" uniqueName="19" name="Bird Habitat Class" queryTableFieldId="19"/>
    <tableColumn id="20" uniqueName="20" name="ATTW" queryTableFieldId="20" dataDxfId="6"/>
    <tableColumn id="21" uniqueName="21" name="BBWO" queryTableFieldId="21" dataDxfId="5"/>
    <tableColumn id="22" uniqueName="22" name="DOWO" queryTableFieldId="22" dataDxfId="4"/>
    <tableColumn id="23" uniqueName="23" name="HAWO" queryTableFieldId="23" dataDxfId="3"/>
    <tableColumn id="24" uniqueName="24" name="NOFL" queryTableFieldId="24" dataDxfId="2"/>
    <tableColumn id="25" uniqueName="25" name="PIWO" queryTableFieldId="25" dataDxfId="1"/>
    <tableColumn id="26" uniqueName="26" name="YBSA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1" sqref="C1:E1048576"/>
    </sheetView>
  </sheetViews>
  <sheetFormatPr defaultRowHeight="15" x14ac:dyDescent="0.25"/>
  <cols>
    <col min="1" max="1" width="9.85546875" customWidth="1"/>
    <col min="2" max="2" width="18.42578125" style="2" customWidth="1"/>
    <col min="3" max="5" width="0" style="2" hidden="1" customWidth="1"/>
    <col min="6" max="6" width="39.85546875" style="2" customWidth="1"/>
  </cols>
  <sheetData>
    <row r="1" spans="1:6" x14ac:dyDescent="0.25">
      <c r="A1" t="s">
        <v>21</v>
      </c>
      <c r="B1" s="2" t="s">
        <v>22</v>
      </c>
      <c r="C1" s="2" t="s">
        <v>0</v>
      </c>
      <c r="D1" s="2" t="s">
        <v>1</v>
      </c>
      <c r="E1" s="2" t="s">
        <v>2</v>
      </c>
      <c r="F1" s="2" t="s">
        <v>20</v>
      </c>
    </row>
    <row r="2" spans="1:6" x14ac:dyDescent="0.25">
      <c r="A2" t="s">
        <v>3</v>
      </c>
      <c r="B2" s="2" t="s">
        <v>4</v>
      </c>
      <c r="C2" s="2">
        <v>0.12972639812276299</v>
      </c>
      <c r="D2" s="2">
        <v>4.5871007889977798E-2</v>
      </c>
      <c r="E2" s="2">
        <v>0.366875269239127</v>
      </c>
      <c r="F2" s="2" t="str">
        <f>TEXT(C2,"#0.00")&amp;" ("&amp;TEXT(D2,"#0.00")&amp;"-"&amp;TEXT(E2,"#0.00")&amp;")"</f>
        <v>0.13 (0.05-0.37)</v>
      </c>
    </row>
    <row r="3" spans="1:6" x14ac:dyDescent="0.25">
      <c r="A3" t="s">
        <v>3</v>
      </c>
      <c r="B3" s="2" t="s">
        <v>5</v>
      </c>
      <c r="C3" s="2">
        <v>0.13217423909862899</v>
      </c>
      <c r="D3" s="2">
        <v>5.5071269714972199E-2</v>
      </c>
      <c r="E3" s="2">
        <v>0.31722583430016599</v>
      </c>
      <c r="F3" s="2" t="str">
        <f>TEXT(C3,"#0.00")&amp;" ("&amp;TEXT(D3,"#0.00")&amp;"-"&amp;TEXT(E3,"#0.00")&amp;")"</f>
        <v>0.13 (0.06-0.32)</v>
      </c>
    </row>
    <row r="4" spans="1:6" x14ac:dyDescent="0.25">
      <c r="A4" t="s">
        <v>3</v>
      </c>
      <c r="B4" s="2" t="s">
        <v>6</v>
      </c>
      <c r="C4" s="2">
        <v>1.7280470655582001E-2</v>
      </c>
      <c r="D4" s="2">
        <v>2.0103790330813602E-3</v>
      </c>
      <c r="E4" s="2">
        <v>0.14853650041342401</v>
      </c>
      <c r="F4" s="2" t="str">
        <f>TEXT(C4,"#0.00")&amp;" ("&amp;TEXT(D4,"#0.00")&amp;"-"&amp;TEXT(E4,"#0.00")&amp;")"</f>
        <v>0.02 (0.00-0.15)</v>
      </c>
    </row>
    <row r="5" spans="1:6" x14ac:dyDescent="0.25">
      <c r="A5" t="s">
        <v>3</v>
      </c>
      <c r="B5" s="2" t="s">
        <v>7</v>
      </c>
      <c r="C5" s="2">
        <v>1.4064512086195901E-2</v>
      </c>
      <c r="D5" s="2">
        <v>2.8800037806085499E-3</v>
      </c>
      <c r="E5" s="2">
        <v>6.8684111303823903E-2</v>
      </c>
      <c r="F5" s="2" t="str">
        <f>TEXT(C5,"#0.00")&amp;" ("&amp;TEXT(D5,"#0.00")&amp;"-"&amp;TEXT(E5,"#0.00")&amp;")"</f>
        <v>0.01 (0.00-0.07)</v>
      </c>
    </row>
    <row r="6" spans="1:6" x14ac:dyDescent="0.25">
      <c r="A6" t="s">
        <v>3</v>
      </c>
      <c r="B6" s="2" t="s">
        <v>8</v>
      </c>
      <c r="C6" s="2">
        <v>4.9158033306099198E-2</v>
      </c>
      <c r="D6" s="2">
        <v>1.54322730179205E-2</v>
      </c>
      <c r="E6" s="2">
        <v>0.156588224930793</v>
      </c>
      <c r="F6" s="2" t="str">
        <f>TEXT(C6,"#0.00")&amp;" ("&amp;TEXT(D6,"#0.00")&amp;"-"&amp;TEXT(E6,"#0.00")&amp;")"</f>
        <v>0.05 (0.02-0.16)</v>
      </c>
    </row>
    <row r="7" spans="1:6" x14ac:dyDescent="0.25">
      <c r="A7" t="s">
        <v>3</v>
      </c>
      <c r="B7" s="2" t="s">
        <v>9</v>
      </c>
      <c r="C7" s="2">
        <v>1.0965177267468E-2</v>
      </c>
      <c r="D7" s="2">
        <v>1.2065874100484399E-3</v>
      </c>
      <c r="E7" s="2">
        <v>9.9648903598431496E-2</v>
      </c>
      <c r="F7" s="2" t="str">
        <f>TEXT(C7,"#0.00")&amp;" ("&amp;TEXT(D7,"#0.00")&amp;"-"&amp;TEXT(E7,"#0.00")&amp;")"</f>
        <v>0.01 (0.00-0.10)</v>
      </c>
    </row>
    <row r="8" spans="1:6" x14ac:dyDescent="0.25">
      <c r="A8" t="s">
        <v>3</v>
      </c>
      <c r="B8" s="2" t="s">
        <v>10</v>
      </c>
      <c r="C8" s="2">
        <v>1.2764260282074599E-2</v>
      </c>
      <c r="D8" s="2">
        <v>1.35671884995821E-3</v>
      </c>
      <c r="E8" s="2">
        <v>0.120088506585993</v>
      </c>
      <c r="F8" s="2" t="str">
        <f>TEXT(C8,"#0.00")&amp;" ("&amp;TEXT(D8,"#0.00")&amp;"-"&amp;TEXT(E8,"#0.00")&amp;")"</f>
        <v>0.01 (0.00-0.12)</v>
      </c>
    </row>
    <row r="9" spans="1:6" x14ac:dyDescent="0.25">
      <c r="A9" t="s">
        <v>3</v>
      </c>
      <c r="B9" s="2" t="s">
        <v>11</v>
      </c>
      <c r="C9" s="2">
        <v>3.8119234880866701E-2</v>
      </c>
      <c r="D9" s="2">
        <v>1.04289521852275E-2</v>
      </c>
      <c r="E9" s="2">
        <v>0.13933097420476701</v>
      </c>
      <c r="F9" s="2" t="str">
        <f>TEXT(C9,"#0.00")&amp;" ("&amp;TEXT(D9,"#0.00")&amp;"-"&amp;TEXT(E9,"#0.00")&amp;")"</f>
        <v>0.04 (0.01-0.14)</v>
      </c>
    </row>
    <row r="10" spans="1:6" x14ac:dyDescent="0.25">
      <c r="A10" t="s">
        <v>3</v>
      </c>
      <c r="B10" s="2" t="s">
        <v>12</v>
      </c>
      <c r="C10" s="2">
        <v>0.213299477665568</v>
      </c>
      <c r="D10" s="2">
        <v>3.0465164526780299E-2</v>
      </c>
      <c r="E10" s="2">
        <v>1.4933996871216699</v>
      </c>
      <c r="F10" s="2" t="str">
        <f>TEXT(C10,"#0.00")&amp;" ("&amp;TEXT(D10,"#0.00")&amp;"-"&amp;TEXT(E10,"#0.00")&amp;")"</f>
        <v>0.21 (0.03-1.49)</v>
      </c>
    </row>
    <row r="11" spans="1:6" x14ac:dyDescent="0.25">
      <c r="A11" t="s">
        <v>3</v>
      </c>
      <c r="B11" s="2" t="s">
        <v>13</v>
      </c>
      <c r="C11" s="2">
        <v>6.6437738252675099E-2</v>
      </c>
      <c r="D11" s="2">
        <v>1.21009212917888E-2</v>
      </c>
      <c r="E11" s="2">
        <v>0.36476338930706798</v>
      </c>
      <c r="F11" s="2" t="str">
        <f>TEXT(C11,"#0.00")&amp;" ("&amp;TEXT(D11,"#0.00")&amp;"-"&amp;TEXT(E11,"#0.00")&amp;")"</f>
        <v>0.07 (0.01-0.36)</v>
      </c>
    </row>
    <row r="12" spans="1:6" x14ac:dyDescent="0.25">
      <c r="A12" t="s">
        <v>14</v>
      </c>
      <c r="B12" s="2" t="s">
        <v>4</v>
      </c>
      <c r="C12" s="3">
        <v>9.6075374218152599E-12</v>
      </c>
      <c r="D12" s="2">
        <v>0</v>
      </c>
      <c r="E12" s="2">
        <v>0</v>
      </c>
      <c r="F12" s="2" t="str">
        <f>TEXT(C12,"#0.00")&amp;" ("&amp;TEXT(D12,"#0.00")&amp;"-"&amp;TEXT(E12,"#0.00")&amp;")"</f>
        <v>0.00 (0.00-0.00)</v>
      </c>
    </row>
    <row r="13" spans="1:6" x14ac:dyDescent="0.25">
      <c r="A13" t="s">
        <v>14</v>
      </c>
      <c r="B13" s="2" t="s">
        <v>5</v>
      </c>
      <c r="C13" s="2">
        <v>1.8181821220771902E-2</v>
      </c>
      <c r="D13" s="2">
        <v>2.5610638234127301E-3</v>
      </c>
      <c r="E13" s="2">
        <v>0.12907863516794399</v>
      </c>
      <c r="F13" s="2" t="str">
        <f>TEXT(C13,"#0.00")&amp;" ("&amp;TEXT(D13,"#0.00")&amp;"-"&amp;TEXT(E13,"#0.00")&amp;")"</f>
        <v>0.02 (0.00-0.13)</v>
      </c>
    </row>
    <row r="14" spans="1:6" x14ac:dyDescent="0.25">
      <c r="A14" t="s">
        <v>14</v>
      </c>
      <c r="B14" s="2" t="s">
        <v>6</v>
      </c>
      <c r="C14" s="3">
        <v>1.4128901105575399E-12</v>
      </c>
      <c r="D14" s="2">
        <v>0</v>
      </c>
      <c r="E14" s="2">
        <v>0</v>
      </c>
      <c r="F14" s="2" t="str">
        <f>TEXT(C14,"#0.00")&amp;" ("&amp;TEXT(D14,"#0.00")&amp;"-"&amp;TEXT(E14,"#0.00")&amp;")"</f>
        <v>0.00 (0.00-0.00)</v>
      </c>
    </row>
    <row r="15" spans="1:6" x14ac:dyDescent="0.25">
      <c r="A15" t="s">
        <v>14</v>
      </c>
      <c r="B15" s="2" t="s">
        <v>7</v>
      </c>
      <c r="C15" s="3">
        <v>9.86203359840818E-14</v>
      </c>
      <c r="D15" s="2">
        <v>0</v>
      </c>
      <c r="E15" s="2">
        <v>0</v>
      </c>
      <c r="F15" s="2" t="str">
        <f>TEXT(C15,"#0.00")&amp;" ("&amp;TEXT(D15,"#0.00")&amp;"-"&amp;TEXT(E15,"#0.00")&amp;")"</f>
        <v>0.00 (0.00-0.00)</v>
      </c>
    </row>
    <row r="16" spans="1:6" x14ac:dyDescent="0.25">
      <c r="A16" t="s">
        <v>14</v>
      </c>
      <c r="B16" s="2" t="s">
        <v>8</v>
      </c>
      <c r="C16" s="2">
        <v>1.47058880406242E-2</v>
      </c>
      <c r="D16" s="2">
        <v>2.0714496196276599E-3</v>
      </c>
      <c r="E16" s="2">
        <v>0.104401835803396</v>
      </c>
      <c r="F16" s="2" t="str">
        <f>TEXT(C16,"#0.00")&amp;" ("&amp;TEXT(D16,"#0.00")&amp;"-"&amp;TEXT(E16,"#0.00")&amp;")"</f>
        <v>0.01 (0.00-0.10)</v>
      </c>
    </row>
    <row r="17" spans="1:6" x14ac:dyDescent="0.25">
      <c r="A17" t="s">
        <v>14</v>
      </c>
      <c r="B17" s="2" t="s">
        <v>9</v>
      </c>
      <c r="C17" s="3">
        <v>7.1761398403815199E-13</v>
      </c>
      <c r="D17" s="2">
        <v>0</v>
      </c>
      <c r="E17" s="2">
        <v>0</v>
      </c>
      <c r="F17" s="2" t="str">
        <f>TEXT(C17,"#0.00")&amp;" ("&amp;TEXT(D17,"#0.00")&amp;"-"&amp;TEXT(E17,"#0.00")&amp;")"</f>
        <v>0.00 (0.00-0.00)</v>
      </c>
    </row>
    <row r="18" spans="1:6" x14ac:dyDescent="0.25">
      <c r="A18" t="s">
        <v>14</v>
      </c>
      <c r="B18" s="2" t="s">
        <v>10</v>
      </c>
      <c r="C18" s="3">
        <v>1.52656566026405E-12</v>
      </c>
      <c r="D18" s="2">
        <v>0</v>
      </c>
      <c r="E18" s="2">
        <v>0</v>
      </c>
      <c r="F18" s="2" t="str">
        <f>TEXT(C18,"#0.00")&amp;" ("&amp;TEXT(D18,"#0.00")&amp;"-"&amp;TEXT(E18,"#0.00")&amp;")"</f>
        <v>0.00 (0.00-0.00)</v>
      </c>
    </row>
    <row r="19" spans="1:6" x14ac:dyDescent="0.25">
      <c r="A19" t="s">
        <v>14</v>
      </c>
      <c r="B19" s="2" t="s">
        <v>11</v>
      </c>
      <c r="C19" s="3">
        <v>3.24200393315204E-13</v>
      </c>
      <c r="D19" s="2">
        <v>0</v>
      </c>
      <c r="E19" s="2">
        <v>0</v>
      </c>
      <c r="F19" s="2" t="str">
        <f>TEXT(C19,"#0.00")&amp;" ("&amp;TEXT(D19,"#0.00")&amp;"-"&amp;TEXT(E19,"#0.00")&amp;")"</f>
        <v>0.00 (0.00-0.00)</v>
      </c>
    </row>
    <row r="20" spans="1:6" x14ac:dyDescent="0.25">
      <c r="A20" t="s">
        <v>14</v>
      </c>
      <c r="B20" s="2" t="s">
        <v>12</v>
      </c>
      <c r="C20" s="3">
        <v>8.38863957560122E-13</v>
      </c>
      <c r="D20" s="2">
        <v>0</v>
      </c>
      <c r="E20" s="2">
        <v>0</v>
      </c>
      <c r="F20" s="2" t="str">
        <f>TEXT(C20,"#0.00")&amp;" ("&amp;TEXT(D20,"#0.00")&amp;"-"&amp;TEXT(E20,"#0.00")&amp;")"</f>
        <v>0.00 (0.00-0.00)</v>
      </c>
    </row>
    <row r="21" spans="1:6" x14ac:dyDescent="0.25">
      <c r="A21" t="s">
        <v>14</v>
      </c>
      <c r="B21" s="2" t="s">
        <v>13</v>
      </c>
      <c r="C21" s="3">
        <v>1.5518289597017799E-12</v>
      </c>
      <c r="D21" s="2">
        <v>0</v>
      </c>
      <c r="E21" s="2">
        <v>0</v>
      </c>
      <c r="F21" s="2" t="str">
        <f>TEXT(C21,"#0.00")&amp;" ("&amp;TEXT(D21,"#0.00")&amp;"-"&amp;TEXT(E21,"#0.00")&amp;")"</f>
        <v>0.00 (0.00-0.00)</v>
      </c>
    </row>
    <row r="22" spans="1:6" x14ac:dyDescent="0.25">
      <c r="A22" t="s">
        <v>15</v>
      </c>
      <c r="B22" s="2" t="s">
        <v>4</v>
      </c>
      <c r="C22" s="2">
        <v>3.1843258270894903E-2</v>
      </c>
      <c r="D22" s="2">
        <v>7.3963240730989298E-3</v>
      </c>
      <c r="E22" s="2">
        <v>0.13709419534426501</v>
      </c>
      <c r="F22" s="2" t="str">
        <f>TEXT(C22,"#0.00")&amp;" ("&amp;TEXT(D22,"#0.00")&amp;"-"&amp;TEXT(E22,"#0.00")&amp;")"</f>
        <v>0.03 (0.01-0.14)</v>
      </c>
    </row>
    <row r="23" spans="1:6" x14ac:dyDescent="0.25">
      <c r="A23" t="s">
        <v>15</v>
      </c>
      <c r="B23" s="2" t="s">
        <v>5</v>
      </c>
      <c r="C23" s="3">
        <v>2.9674699340800698E-14</v>
      </c>
      <c r="D23" s="2">
        <v>0</v>
      </c>
      <c r="E23" s="2">
        <v>0</v>
      </c>
      <c r="F23" s="2" t="str">
        <f>TEXT(C23,"#0.00")&amp;" ("&amp;TEXT(D23,"#0.00")&amp;"-"&amp;TEXT(E23,"#0.00")&amp;")"</f>
        <v>0.00 (0.00-0.00)</v>
      </c>
    </row>
    <row r="24" spans="1:6" x14ac:dyDescent="0.25">
      <c r="A24" t="s">
        <v>15</v>
      </c>
      <c r="B24" s="2" t="s">
        <v>6</v>
      </c>
      <c r="C24" s="3">
        <v>1.8373762607571599E-11</v>
      </c>
      <c r="D24" s="2">
        <v>0</v>
      </c>
      <c r="E24" s="2">
        <v>0</v>
      </c>
      <c r="F24" s="2" t="str">
        <f>TEXT(C24,"#0.00")&amp;" ("&amp;TEXT(D24,"#0.00")&amp;"-"&amp;TEXT(E24,"#0.00")&amp;")"</f>
        <v>0.00 (0.00-0.00)</v>
      </c>
    </row>
    <row r="25" spans="1:6" x14ac:dyDescent="0.25">
      <c r="A25" t="s">
        <v>15</v>
      </c>
      <c r="B25" s="2" t="s">
        <v>7</v>
      </c>
      <c r="C25" s="2">
        <v>3.6622571771592401E-2</v>
      </c>
      <c r="D25" s="2">
        <v>9.1366174022181595E-3</v>
      </c>
      <c r="E25" s="2">
        <v>0.14679532961945199</v>
      </c>
      <c r="F25" s="2" t="str">
        <f>TEXT(C25,"#0.00")&amp;" ("&amp;TEXT(D25,"#0.00")&amp;"-"&amp;TEXT(E25,"#0.00")&amp;")"</f>
        <v>0.04 (0.01-0.15)</v>
      </c>
    </row>
    <row r="26" spans="1:6" x14ac:dyDescent="0.25">
      <c r="A26" t="s">
        <v>15</v>
      </c>
      <c r="B26" s="2" t="s">
        <v>8</v>
      </c>
      <c r="C26" s="2">
        <v>1.5652834491267999E-2</v>
      </c>
      <c r="D26" s="2">
        <v>2.9143009717627301E-3</v>
      </c>
      <c r="E26" s="2">
        <v>8.4072039911113006E-2</v>
      </c>
      <c r="F26" s="2" t="str">
        <f>TEXT(C26,"#0.00")&amp;" ("&amp;TEXT(D26,"#0.00")&amp;"-"&amp;TEXT(E26,"#0.00")&amp;")"</f>
        <v>0.02 (0.00-0.08)</v>
      </c>
    </row>
    <row r="27" spans="1:6" x14ac:dyDescent="0.25">
      <c r="A27" t="s">
        <v>15</v>
      </c>
      <c r="B27" s="2" t="s">
        <v>9</v>
      </c>
      <c r="C27" s="2">
        <v>2.6538687710718802E-2</v>
      </c>
      <c r="D27" s="2">
        <v>4.1372824704512699E-3</v>
      </c>
      <c r="E27" s="2">
        <v>0.1702329851629</v>
      </c>
      <c r="F27" s="2" t="str">
        <f>TEXT(C27,"#0.00")&amp;" ("&amp;TEXT(D27,"#0.00")&amp;"-"&amp;TEXT(E27,"#0.00")&amp;")"</f>
        <v>0.03 (0.00-0.17)</v>
      </c>
    </row>
    <row r="28" spans="1:6" x14ac:dyDescent="0.25">
      <c r="A28" t="s">
        <v>15</v>
      </c>
      <c r="B28" s="2" t="s">
        <v>10</v>
      </c>
      <c r="C28" s="2">
        <v>5.6851407752643503E-2</v>
      </c>
      <c r="D28" s="2">
        <v>1.01674250728905E-2</v>
      </c>
      <c r="E28" s="2">
        <v>0.31788604688861299</v>
      </c>
      <c r="F28" s="2" t="str">
        <f>TEXT(C28,"#0.00")&amp;" ("&amp;TEXT(D28,"#0.00")&amp;"-"&amp;TEXT(E28,"#0.00")&amp;")"</f>
        <v>0.06 (0.01-0.32)</v>
      </c>
    </row>
    <row r="29" spans="1:6" x14ac:dyDescent="0.25">
      <c r="A29" t="s">
        <v>15</v>
      </c>
      <c r="B29" s="2" t="s">
        <v>11</v>
      </c>
      <c r="C29" s="2">
        <v>1.46932273496376E-2</v>
      </c>
      <c r="D29" s="2">
        <v>2.1795429305913501E-3</v>
      </c>
      <c r="E29" s="2">
        <v>9.9053304671343503E-2</v>
      </c>
      <c r="F29" s="2" t="str">
        <f>TEXT(C29,"#0.00")&amp;" ("&amp;TEXT(D29,"#0.00")&amp;"-"&amp;TEXT(E29,"#0.00")&amp;")"</f>
        <v>0.01 (0.00-0.10)</v>
      </c>
    </row>
    <row r="30" spans="1:6" x14ac:dyDescent="0.25">
      <c r="A30" t="s">
        <v>15</v>
      </c>
      <c r="B30" s="2" t="s">
        <v>12</v>
      </c>
      <c r="C30" s="3">
        <v>3.8291089753199399E-10</v>
      </c>
      <c r="D30" s="2">
        <v>0</v>
      </c>
      <c r="E30" s="2">
        <v>0</v>
      </c>
      <c r="F30" s="2" t="str">
        <f>TEXT(C30,"#0.00")&amp;" ("&amp;TEXT(D30,"#0.00")&amp;"-"&amp;TEXT(E30,"#0.00")&amp;")"</f>
        <v>0.00 (0.00-0.00)</v>
      </c>
    </row>
    <row r="31" spans="1:6" x14ac:dyDescent="0.25">
      <c r="A31" t="s">
        <v>15</v>
      </c>
      <c r="B31" s="2" t="s">
        <v>13</v>
      </c>
      <c r="C31" s="3">
        <v>5.2953317729762199E-11</v>
      </c>
      <c r="D31" s="2">
        <v>0</v>
      </c>
      <c r="E31" s="2">
        <v>0</v>
      </c>
      <c r="F31" s="2" t="str">
        <f>TEXT(C31,"#0.00")&amp;" ("&amp;TEXT(D31,"#0.00")&amp;"-"&amp;TEXT(E31,"#0.00")&amp;")"</f>
        <v>0.00 (0.00-0.00)</v>
      </c>
    </row>
    <row r="32" spans="1:6" x14ac:dyDescent="0.25">
      <c r="A32" t="s">
        <v>16</v>
      </c>
      <c r="B32" s="2" t="s">
        <v>4</v>
      </c>
      <c r="C32" s="2">
        <v>5.7547389211959801E-2</v>
      </c>
      <c r="D32" s="2">
        <v>2.1509521772923201E-2</v>
      </c>
      <c r="E32" s="2">
        <v>0.15396446467171801</v>
      </c>
      <c r="F32" s="2" t="str">
        <f>TEXT(C32,"#0.00")&amp;" ("&amp;TEXT(D32,"#0.00")&amp;"-"&amp;TEXT(E32,"#0.00")&amp;")"</f>
        <v>0.06 (0.02-0.15)</v>
      </c>
    </row>
    <row r="33" spans="1:6" x14ac:dyDescent="0.25">
      <c r="A33" t="s">
        <v>16</v>
      </c>
      <c r="B33" s="2" t="s">
        <v>5</v>
      </c>
      <c r="C33" s="2">
        <v>0.19165386569892601</v>
      </c>
      <c r="D33" s="2">
        <v>9.5814240350024005E-2</v>
      </c>
      <c r="E33" s="2">
        <v>0.383358508121106</v>
      </c>
      <c r="F33" s="2" t="str">
        <f>TEXT(C33,"#0.00")&amp;" ("&amp;TEXT(D33,"#0.00")&amp;"-"&amp;TEXT(E33,"#0.00")&amp;")"</f>
        <v>0.19 (0.10-0.38)</v>
      </c>
    </row>
    <row r="34" spans="1:6" x14ac:dyDescent="0.25">
      <c r="A34" t="s">
        <v>16</v>
      </c>
      <c r="B34" s="2" t="s">
        <v>6</v>
      </c>
      <c r="C34" s="2">
        <v>0.22058354858014101</v>
      </c>
      <c r="D34" s="2">
        <v>9.3311350615369604E-2</v>
      </c>
      <c r="E34" s="2">
        <v>0.52144890823381895</v>
      </c>
      <c r="F34" s="2" t="str">
        <f>TEXT(C34,"#0.00")&amp;" ("&amp;TEXT(D34,"#0.00")&amp;"-"&amp;TEXT(E34,"#0.00")&amp;")"</f>
        <v>0.22 (0.09-0.52)</v>
      </c>
    </row>
    <row r="35" spans="1:6" x14ac:dyDescent="0.25">
      <c r="A35" t="s">
        <v>16</v>
      </c>
      <c r="B35" s="2" t="s">
        <v>7</v>
      </c>
      <c r="C35" s="2">
        <v>0.10112548887058601</v>
      </c>
      <c r="D35" s="2">
        <v>4.7498341133846898E-2</v>
      </c>
      <c r="E35" s="2">
        <v>0.21529940320437499</v>
      </c>
      <c r="F35" s="2" t="str">
        <f>TEXT(C35,"#0.00")&amp;" ("&amp;TEXT(D35,"#0.00")&amp;"-"&amp;TEXT(E35,"#0.00")&amp;")"</f>
        <v>0.10 (0.05-0.22)</v>
      </c>
    </row>
    <row r="36" spans="1:6" x14ac:dyDescent="0.25">
      <c r="A36" t="s">
        <v>16</v>
      </c>
      <c r="B36" s="2" t="s">
        <v>8</v>
      </c>
      <c r="C36" s="2">
        <v>0.16365301322999701</v>
      </c>
      <c r="D36" s="2">
        <v>8.3937692769641706E-2</v>
      </c>
      <c r="E36" s="2">
        <v>0.31907368257975499</v>
      </c>
      <c r="F36" s="2" t="str">
        <f>TEXT(C36,"#0.00")&amp;" ("&amp;TEXT(D36,"#0.00")&amp;"-"&amp;TEXT(E36,"#0.00")&amp;")"</f>
        <v>0.16 (0.08-0.32)</v>
      </c>
    </row>
    <row r="37" spans="1:6" x14ac:dyDescent="0.25">
      <c r="A37" t="s">
        <v>16</v>
      </c>
      <c r="B37" s="2" t="s">
        <v>9</v>
      </c>
      <c r="C37" s="2">
        <v>8.4060817402954402E-2</v>
      </c>
      <c r="D37" s="2">
        <v>2.8036096474967201E-2</v>
      </c>
      <c r="E37" s="2">
        <v>0.25204011652485497</v>
      </c>
      <c r="F37" s="2" t="str">
        <f>TEXT(C37,"#0.00")&amp;" ("&amp;TEXT(D37,"#0.00")&amp;"-"&amp;TEXT(E37,"#0.00")&amp;")"</f>
        <v>0.08 (0.03-0.25)</v>
      </c>
    </row>
    <row r="38" spans="1:6" x14ac:dyDescent="0.25">
      <c r="A38" t="s">
        <v>16</v>
      </c>
      <c r="B38" s="2" t="s">
        <v>10</v>
      </c>
      <c r="C38" s="2">
        <v>2.7131506951437099E-2</v>
      </c>
      <c r="D38" s="2">
        <v>3.5574335336964499E-3</v>
      </c>
      <c r="E38" s="2">
        <v>0.20692408234286699</v>
      </c>
      <c r="F38" s="2" t="str">
        <f>TEXT(C38,"#0.00")&amp;" ("&amp;TEXT(D38,"#0.00")&amp;"-"&amp;TEXT(E38,"#0.00")&amp;")"</f>
        <v>0.03 (0.00-0.21)</v>
      </c>
    </row>
    <row r="39" spans="1:6" x14ac:dyDescent="0.25">
      <c r="A39" t="s">
        <v>16</v>
      </c>
      <c r="B39" s="2" t="s">
        <v>11</v>
      </c>
      <c r="C39" s="2">
        <v>0.135906076081481</v>
      </c>
      <c r="D39" s="2">
        <v>6.0204197110097397E-2</v>
      </c>
      <c r="E39" s="2">
        <v>0.30679690789809499</v>
      </c>
      <c r="F39" s="2" t="str">
        <f>TEXT(C39,"#0.00")&amp;" ("&amp;TEXT(D39,"#0.00")&amp;"-"&amp;TEXT(E39,"#0.00")&amp;")"</f>
        <v>0.14 (0.06-0.31)</v>
      </c>
    </row>
    <row r="40" spans="1:6" x14ac:dyDescent="0.25">
      <c r="A40" t="s">
        <v>16</v>
      </c>
      <c r="B40" s="2" t="s">
        <v>12</v>
      </c>
      <c r="C40" s="3">
        <v>1.8441643635806101E-9</v>
      </c>
      <c r="D40" s="2">
        <v>0</v>
      </c>
      <c r="E40" s="2">
        <v>0</v>
      </c>
      <c r="F40" s="2" t="str">
        <f>TEXT(C40,"#0.00")&amp;" ("&amp;TEXT(D40,"#0.00")&amp;"-"&amp;TEXT(E40,"#0.00")&amp;")"</f>
        <v>0.00 (0.00-0.00)</v>
      </c>
    </row>
    <row r="41" spans="1:6" x14ac:dyDescent="0.25">
      <c r="A41" t="s">
        <v>16</v>
      </c>
      <c r="B41" s="2" t="s">
        <v>13</v>
      </c>
      <c r="C41" s="2">
        <v>0.18288398105513701</v>
      </c>
      <c r="D41" s="2">
        <v>6.3051124262301098E-2</v>
      </c>
      <c r="E41" s="2">
        <v>0.53046715531088395</v>
      </c>
      <c r="F41" s="2" t="str">
        <f>TEXT(C41,"#0.00")&amp;" ("&amp;TEXT(D41,"#0.00")&amp;"-"&amp;TEXT(E41,"#0.00")&amp;")"</f>
        <v>0.18 (0.06-0.53)</v>
      </c>
    </row>
    <row r="42" spans="1:6" x14ac:dyDescent="0.25">
      <c r="A42" t="s">
        <v>17</v>
      </c>
      <c r="B42" s="2" t="s">
        <v>4</v>
      </c>
      <c r="C42" s="2">
        <v>0.10387369038213901</v>
      </c>
      <c r="D42" s="2">
        <v>3.8674669516939097E-2</v>
      </c>
      <c r="E42" s="2">
        <v>0.27898734981765499</v>
      </c>
      <c r="F42" s="2" t="str">
        <f>TEXT(C42,"#0.00")&amp;" ("&amp;TEXT(D42,"#0.00")&amp;"-"&amp;TEXT(E42,"#0.00")&amp;")"</f>
        <v>0.10 (0.04-0.28)</v>
      </c>
    </row>
    <row r="43" spans="1:6" x14ac:dyDescent="0.25">
      <c r="A43" t="s">
        <v>17</v>
      </c>
      <c r="B43" s="2" t="s">
        <v>5</v>
      </c>
      <c r="C43" s="2">
        <v>7.8483451695970999E-2</v>
      </c>
      <c r="D43" s="2">
        <v>3.0594761198091999E-2</v>
      </c>
      <c r="E43" s="2">
        <v>0.20133029149114401</v>
      </c>
      <c r="F43" s="2" t="str">
        <f>TEXT(C43,"#0.00")&amp;" ("&amp;TEXT(D43,"#0.00")&amp;"-"&amp;TEXT(E43,"#0.00")&amp;")"</f>
        <v>0.08 (0.03-0.20)</v>
      </c>
    </row>
    <row r="44" spans="1:6" x14ac:dyDescent="0.25">
      <c r="A44" t="s">
        <v>17</v>
      </c>
      <c r="B44" s="2" t="s">
        <v>6</v>
      </c>
      <c r="C44" s="2">
        <v>0.22258272763913201</v>
      </c>
      <c r="D44" s="2">
        <v>9.5667920578563007E-2</v>
      </c>
      <c r="E44" s="2">
        <v>0.51786503086571201</v>
      </c>
      <c r="F44" s="2" t="str">
        <f>TEXT(C44,"#0.00")&amp;" ("&amp;TEXT(D44,"#0.00")&amp;"-"&amp;TEXT(E44,"#0.00")&amp;")"</f>
        <v>0.22 (0.10-0.52)</v>
      </c>
    </row>
    <row r="45" spans="1:6" x14ac:dyDescent="0.25">
      <c r="A45" t="s">
        <v>17</v>
      </c>
      <c r="B45" s="2" t="s">
        <v>7</v>
      </c>
      <c r="C45" s="2">
        <v>3.2890742355921702E-2</v>
      </c>
      <c r="D45" s="2">
        <v>9.7915810547952401E-3</v>
      </c>
      <c r="E45" s="2">
        <v>0.11048276337291101</v>
      </c>
      <c r="F45" s="2" t="str">
        <f>TEXT(C45,"#0.00")&amp;" ("&amp;TEXT(D45,"#0.00")&amp;"-"&amp;TEXT(E45,"#0.00")&amp;")"</f>
        <v>0.03 (0.01-0.11)</v>
      </c>
    </row>
    <row r="46" spans="1:6" x14ac:dyDescent="0.25">
      <c r="A46" t="s">
        <v>17</v>
      </c>
      <c r="B46" s="2" t="s">
        <v>8</v>
      </c>
      <c r="C46" s="2">
        <v>7.8946926046927504E-2</v>
      </c>
      <c r="D46" s="2">
        <v>3.38313192175504E-2</v>
      </c>
      <c r="E46" s="2">
        <v>0.184226251781095</v>
      </c>
      <c r="F46" s="2" t="str">
        <f>TEXT(C46,"#0.00")&amp;" ("&amp;TEXT(D46,"#0.00")&amp;"-"&amp;TEXT(E46,"#0.00")&amp;")"</f>
        <v>0.08 (0.03-0.18)</v>
      </c>
    </row>
    <row r="47" spans="1:6" x14ac:dyDescent="0.25">
      <c r="A47" t="s">
        <v>17</v>
      </c>
      <c r="B47" s="2" t="s">
        <v>9</v>
      </c>
      <c r="C47" s="2">
        <v>0.27230535535507</v>
      </c>
      <c r="D47" s="2">
        <v>0.13189105437364301</v>
      </c>
      <c r="E47" s="2">
        <v>0.562208004987101</v>
      </c>
      <c r="F47" s="2" t="str">
        <f>TEXT(C47,"#0.00")&amp;" ("&amp;TEXT(D47,"#0.00")&amp;"-"&amp;TEXT(E47,"#0.00")&amp;")"</f>
        <v>0.27 (0.13-0.56)</v>
      </c>
    </row>
    <row r="48" spans="1:6" x14ac:dyDescent="0.25">
      <c r="A48" t="s">
        <v>17</v>
      </c>
      <c r="B48" s="2" t="s">
        <v>10</v>
      </c>
      <c r="C48" s="2">
        <v>8.6883483300596698E-2</v>
      </c>
      <c r="D48" s="2">
        <v>2.83765781882745E-2</v>
      </c>
      <c r="E48" s="2">
        <v>0.26602008249057602</v>
      </c>
      <c r="F48" s="2" t="str">
        <f>TEXT(C48,"#0.00")&amp;" ("&amp;TEXT(D48,"#0.00")&amp;"-"&amp;TEXT(E48,"#0.00")&amp;")"</f>
        <v>0.09 (0.03-0.27)</v>
      </c>
    </row>
    <row r="49" spans="1:6" x14ac:dyDescent="0.25">
      <c r="A49" t="s">
        <v>17</v>
      </c>
      <c r="B49" s="2" t="s">
        <v>11</v>
      </c>
      <c r="C49" s="2">
        <v>1.3372307499057099E-2</v>
      </c>
      <c r="D49" s="2">
        <v>1.7671872268954099E-3</v>
      </c>
      <c r="E49" s="2">
        <v>0.10118826411137299</v>
      </c>
      <c r="F49" s="2" t="str">
        <f>TEXT(C49,"#0.00")&amp;" ("&amp;TEXT(D49,"#0.00")&amp;"-"&amp;TEXT(E49,"#0.00")&amp;")"</f>
        <v>0.01 (0.00-0.10)</v>
      </c>
    </row>
    <row r="50" spans="1:6" x14ac:dyDescent="0.25">
      <c r="A50" t="s">
        <v>17</v>
      </c>
      <c r="B50" s="2" t="s">
        <v>12</v>
      </c>
      <c r="C50" s="2">
        <v>0.26539904053450902</v>
      </c>
      <c r="D50" s="2">
        <v>5.6354663683298299E-2</v>
      </c>
      <c r="E50" s="2">
        <v>1.24988148474237</v>
      </c>
      <c r="F50" s="2" t="str">
        <f>TEXT(C50,"#0.00")&amp;" ("&amp;TEXT(D50,"#0.00")&amp;"-"&amp;TEXT(E50,"#0.00")&amp;")"</f>
        <v>0.27 (0.06-1.25)</v>
      </c>
    </row>
    <row r="51" spans="1:6" x14ac:dyDescent="0.25">
      <c r="A51" t="s">
        <v>17</v>
      </c>
      <c r="B51" s="2" t="s">
        <v>13</v>
      </c>
      <c r="C51" s="2">
        <v>8.0573001670167593E-2</v>
      </c>
      <c r="D51" s="2">
        <v>1.8215119545678001E-2</v>
      </c>
      <c r="E51" s="2">
        <v>0.35640768548682</v>
      </c>
      <c r="F51" s="2" t="str">
        <f>TEXT(C51,"#0.00")&amp;" ("&amp;TEXT(D51,"#0.00")&amp;"-"&amp;TEXT(E51,"#0.00")&amp;")"</f>
        <v>0.08 (0.02-0.36)</v>
      </c>
    </row>
    <row r="52" spans="1:6" x14ac:dyDescent="0.25">
      <c r="A52" t="s">
        <v>18</v>
      </c>
      <c r="B52" s="2" t="s">
        <v>4</v>
      </c>
      <c r="C52" s="2">
        <v>6.5262837089246403E-3</v>
      </c>
      <c r="D52" s="3">
        <v>9.6580671146092505E-4</v>
      </c>
      <c r="E52" s="2">
        <v>4.4100313803936898E-2</v>
      </c>
      <c r="F52" s="2" t="str">
        <f>TEXT(C52,"#0.00")&amp;" ("&amp;TEXT(D52,"#0.00")&amp;"-"&amp;TEXT(E52,"#0.00")&amp;")"</f>
        <v>0.01 (0.00-0.04)</v>
      </c>
    </row>
    <row r="53" spans="1:6" x14ac:dyDescent="0.25">
      <c r="A53" t="s">
        <v>18</v>
      </c>
      <c r="B53" s="2" t="s">
        <v>5</v>
      </c>
      <c r="C53" s="2">
        <v>5.2861958285708704E-3</v>
      </c>
      <c r="D53" s="3">
        <v>5.1720240932807905E-4</v>
      </c>
      <c r="E53" s="2">
        <v>5.4028878895408097E-2</v>
      </c>
      <c r="F53" s="2" t="str">
        <f>TEXT(C53,"#0.00")&amp;" ("&amp;TEXT(D53,"#0.00")&amp;"-"&amp;TEXT(E53,"#0.00")&amp;")"</f>
        <v>0.01 (0.00-0.05)</v>
      </c>
    </row>
    <row r="54" spans="1:6" x14ac:dyDescent="0.25">
      <c r="A54" t="s">
        <v>18</v>
      </c>
      <c r="B54" s="2" t="s">
        <v>6</v>
      </c>
      <c r="C54" s="2">
        <v>2.3055624407154501E-2</v>
      </c>
      <c r="D54" s="2">
        <v>3.6834938235597902E-3</v>
      </c>
      <c r="E54" s="2">
        <v>0.14430913753781399</v>
      </c>
      <c r="F54" s="2" t="str">
        <f>TEXT(C54,"#0.00")&amp;" ("&amp;TEXT(D54,"#0.00")&amp;"-"&amp;TEXT(E54,"#0.00")&amp;")"</f>
        <v>0.02 (0.00-0.14)</v>
      </c>
    </row>
    <row r="55" spans="1:6" x14ac:dyDescent="0.25">
      <c r="A55" t="s">
        <v>18</v>
      </c>
      <c r="B55" s="2" t="s">
        <v>7</v>
      </c>
      <c r="C55" s="2">
        <v>2.1206583872491899E-2</v>
      </c>
      <c r="D55" s="2">
        <v>5.3374186704096003E-3</v>
      </c>
      <c r="E55" s="2">
        <v>8.42578083735981E-2</v>
      </c>
      <c r="F55" s="2" t="str">
        <f>TEXT(C55,"#0.00")&amp;" ("&amp;TEXT(D55,"#0.00")&amp;"-"&amp;TEXT(E55,"#0.00")&amp;")"</f>
        <v>0.02 (0.01-0.08)</v>
      </c>
    </row>
    <row r="56" spans="1:6" x14ac:dyDescent="0.25">
      <c r="A56" t="s">
        <v>18</v>
      </c>
      <c r="B56" s="2" t="s">
        <v>8</v>
      </c>
      <c r="C56" s="2">
        <v>3.6720376578958297E-2</v>
      </c>
      <c r="D56" s="2">
        <v>9.6681788089892605E-3</v>
      </c>
      <c r="E56" s="2">
        <v>0.13946639617864801</v>
      </c>
      <c r="F56" s="2" t="str">
        <f>TEXT(C56,"#0.00")&amp;" ("&amp;TEXT(D56,"#0.00")&amp;"-"&amp;TEXT(E56,"#0.00")&amp;")"</f>
        <v>0.04 (0.01-0.14)</v>
      </c>
    </row>
    <row r="57" spans="1:6" x14ac:dyDescent="0.25">
      <c r="A57" t="s">
        <v>18</v>
      </c>
      <c r="B57" s="2" t="s">
        <v>9</v>
      </c>
      <c r="C57" s="2">
        <v>8.6572313203344305E-3</v>
      </c>
      <c r="D57" s="3">
        <v>7.7217484176909804E-4</v>
      </c>
      <c r="E57" s="2">
        <v>9.7060471385042701E-2</v>
      </c>
      <c r="F57" s="2" t="str">
        <f>TEXT(C57,"#0.00")&amp;" ("&amp;TEXT(D57,"#0.00")&amp;"-"&amp;TEXT(E57,"#0.00")&amp;")"</f>
        <v>0.01 (0.00-0.10)</v>
      </c>
    </row>
    <row r="58" spans="1:6" x14ac:dyDescent="0.25">
      <c r="A58" t="s">
        <v>18</v>
      </c>
      <c r="B58" s="2" t="s">
        <v>10</v>
      </c>
      <c r="C58" s="2">
        <v>1.0356097257275799E-2</v>
      </c>
      <c r="D58" s="3">
        <v>8.85099617131816E-4</v>
      </c>
      <c r="E58" s="2">
        <v>0.12117138944167501</v>
      </c>
      <c r="F58" s="2" t="str">
        <f>TEXT(C58,"#0.00")&amp;" ("&amp;TEXT(D58,"#0.00")&amp;"-"&amp;TEXT(E58,"#0.00")&amp;")"</f>
        <v>0.01 (0.00-0.12)</v>
      </c>
    </row>
    <row r="59" spans="1:6" x14ac:dyDescent="0.25">
      <c r="A59" t="s">
        <v>18</v>
      </c>
      <c r="B59" s="2" t="s">
        <v>11</v>
      </c>
      <c r="C59" s="2">
        <v>4.9250041242406097E-2</v>
      </c>
      <c r="D59" s="2">
        <v>1.2437176355342699E-2</v>
      </c>
      <c r="E59" s="2">
        <v>0.19502550201732299</v>
      </c>
      <c r="F59" s="2" t="str">
        <f>TEXT(C59,"#0.00")&amp;" ("&amp;TEXT(D59,"#0.00")&amp;"-"&amp;TEXT(E59,"#0.00")&amp;")"</f>
        <v>0.05 (0.01-0.20)</v>
      </c>
    </row>
    <row r="60" spans="1:6" x14ac:dyDescent="0.25">
      <c r="A60" t="s">
        <v>18</v>
      </c>
      <c r="B60" s="2" t="s">
        <v>12</v>
      </c>
      <c r="C60" s="2">
        <v>2.5627785713059199E-2</v>
      </c>
      <c r="D60" s="2">
        <v>1.3815027673892599E-3</v>
      </c>
      <c r="E60" s="2">
        <v>0.47541229453753397</v>
      </c>
      <c r="F60" s="2" t="str">
        <f>TEXT(C60,"#0.00")&amp;" ("&amp;TEXT(D60,"#0.00")&amp;"-"&amp;TEXT(E60,"#0.00")&amp;")"</f>
        <v>0.03 (0.00-0.48)</v>
      </c>
    </row>
    <row r="61" spans="1:6" x14ac:dyDescent="0.25">
      <c r="A61" t="s">
        <v>18</v>
      </c>
      <c r="B61" s="2" t="s">
        <v>13</v>
      </c>
      <c r="C61" s="2">
        <v>1.5076795498185899E-2</v>
      </c>
      <c r="D61" s="2">
        <v>1.2923196355137099E-3</v>
      </c>
      <c r="E61" s="2">
        <v>0.17589283351232299</v>
      </c>
      <c r="F61" s="2" t="str">
        <f>TEXT(C61,"#0.00")&amp;" ("&amp;TEXT(D61,"#0.00")&amp;"-"&amp;TEXT(E61,"#0.00")&amp;")"</f>
        <v>0.02 (0.00-0.18)</v>
      </c>
    </row>
    <row r="62" spans="1:6" x14ac:dyDescent="0.25">
      <c r="A62" t="s">
        <v>19</v>
      </c>
      <c r="B62" s="2" t="s">
        <v>4</v>
      </c>
      <c r="C62" s="2">
        <v>0.17420090749647599</v>
      </c>
      <c r="D62" s="2">
        <v>9.4057698095469905E-2</v>
      </c>
      <c r="E62" s="2">
        <v>0.32263128682773301</v>
      </c>
      <c r="F62" s="2" t="str">
        <f>TEXT(C62,"#0.00")&amp;" ("&amp;TEXT(D62,"#0.00")&amp;"-"&amp;TEXT(E62,"#0.00")&amp;")"</f>
        <v>0.17 (0.09-0.32)</v>
      </c>
    </row>
    <row r="63" spans="1:6" x14ac:dyDescent="0.25">
      <c r="A63" t="s">
        <v>19</v>
      </c>
      <c r="B63" s="2" t="s">
        <v>5</v>
      </c>
      <c r="C63" s="2">
        <v>0.16665436508792</v>
      </c>
      <c r="D63" s="2">
        <v>8.3959342947081295E-2</v>
      </c>
      <c r="E63" s="2">
        <v>0.33079912762494101</v>
      </c>
      <c r="F63" s="2" t="str">
        <f>TEXT(C63,"#0.00")&amp;" ("&amp;TEXT(D63,"#0.00")&amp;"-"&amp;TEXT(E63,"#0.00")&amp;")"</f>
        <v>0.17 (0.08-0.33)</v>
      </c>
    </row>
    <row r="64" spans="1:6" x14ac:dyDescent="0.25">
      <c r="A64" t="s">
        <v>19</v>
      </c>
      <c r="B64" s="2" t="s">
        <v>6</v>
      </c>
      <c r="C64" s="2">
        <v>0.33156558101396499</v>
      </c>
      <c r="D64" s="2">
        <v>0.15635804083806401</v>
      </c>
      <c r="E64" s="2">
        <v>0.70310253264803801</v>
      </c>
      <c r="F64" s="2" t="str">
        <f>TEXT(C64,"#0.00")&amp;" ("&amp;TEXT(D64,"#0.00")&amp;"-"&amp;TEXT(E64,"#0.00")&amp;")"</f>
        <v>0.33 (0.16-0.70)</v>
      </c>
    </row>
    <row r="65" spans="1:6" x14ac:dyDescent="0.25">
      <c r="A65" t="s">
        <v>19</v>
      </c>
      <c r="B65" s="2" t="s">
        <v>7</v>
      </c>
      <c r="C65" s="2">
        <v>0.31310268620562498</v>
      </c>
      <c r="D65" s="2">
        <v>0.19280190370494901</v>
      </c>
      <c r="E65" s="2">
        <v>0.50846641151013505</v>
      </c>
      <c r="F65" s="2" t="str">
        <f>TEXT(C65,"#0.00")&amp;" ("&amp;TEXT(D65,"#0.00")&amp;"-"&amp;TEXT(E65,"#0.00")&amp;")"</f>
        <v>0.31 (0.19-0.51)</v>
      </c>
    </row>
    <row r="66" spans="1:6" x14ac:dyDescent="0.25">
      <c r="A66" t="s">
        <v>19</v>
      </c>
      <c r="B66" s="2" t="s">
        <v>8</v>
      </c>
      <c r="C66" s="2">
        <v>0.29050983624786297</v>
      </c>
      <c r="D66" s="2">
        <v>0.17322435331556299</v>
      </c>
      <c r="E66" s="2">
        <v>0.48720611935560498</v>
      </c>
      <c r="F66" s="2" t="str">
        <f>TEXT(C66,"#0.00")&amp;" ("&amp;TEXT(D66,"#0.00")&amp;"-"&amp;TEXT(E66,"#0.00")&amp;")"</f>
        <v>0.29 (0.17-0.49)</v>
      </c>
    </row>
    <row r="67" spans="1:6" x14ac:dyDescent="0.25">
      <c r="A67" t="s">
        <v>19</v>
      </c>
      <c r="B67" s="2" t="s">
        <v>9</v>
      </c>
      <c r="C67" s="2">
        <v>0.18643822741844901</v>
      </c>
      <c r="D67" s="2">
        <v>8.3246382981925396E-2</v>
      </c>
      <c r="E67" s="2">
        <v>0.41754622120315499</v>
      </c>
      <c r="F67" s="2" t="str">
        <f>TEXT(C67,"#0.00")&amp;" ("&amp;TEXT(D67,"#0.00")&amp;"-"&amp;TEXT(E67,"#0.00")&amp;")"</f>
        <v>0.19 (0.08-0.42)</v>
      </c>
    </row>
    <row r="68" spans="1:6" x14ac:dyDescent="0.25">
      <c r="A68" t="s">
        <v>19</v>
      </c>
      <c r="B68" s="2" t="s">
        <v>10</v>
      </c>
      <c r="C68" s="2">
        <v>0.20137798093381301</v>
      </c>
      <c r="D68" s="2">
        <v>8.5727270278370404E-2</v>
      </c>
      <c r="E68" s="2">
        <v>0.47304773700710301</v>
      </c>
      <c r="F68" s="2" t="str">
        <f>TEXT(C68,"#0.00")&amp;" ("&amp;TEXT(D68,"#0.00")&amp;"-"&amp;TEXT(E68,"#0.00")&amp;")"</f>
        <v>0.20 (0.09-0.47)</v>
      </c>
    </row>
    <row r="69" spans="1:6" x14ac:dyDescent="0.25">
      <c r="A69" t="s">
        <v>19</v>
      </c>
      <c r="B69" s="2" t="s">
        <v>11</v>
      </c>
      <c r="C69" s="2">
        <v>0.21244799830244701</v>
      </c>
      <c r="D69" s="2">
        <v>0.110154337425103</v>
      </c>
      <c r="E69" s="2">
        <v>0.40973558588561898</v>
      </c>
      <c r="F69" s="2" t="str">
        <f>TEXT(C69,"#0.00")&amp;" ("&amp;TEXT(D69,"#0.00")&amp;"-"&amp;TEXT(E69,"#0.00")&amp;")"</f>
        <v>0.21 (0.11-0.41)</v>
      </c>
    </row>
    <row r="70" spans="1:6" x14ac:dyDescent="0.25">
      <c r="A70" t="s">
        <v>19</v>
      </c>
      <c r="B70" s="2" t="s">
        <v>12</v>
      </c>
      <c r="C70" s="2">
        <v>0.44794564407835102</v>
      </c>
      <c r="D70" s="2">
        <v>0.127692936422934</v>
      </c>
      <c r="E70" s="2">
        <v>1.571389190896</v>
      </c>
      <c r="F70" s="2" t="str">
        <f>TEXT(C70,"#0.00")&amp;" ("&amp;TEXT(D70,"#0.00")&amp;"-"&amp;TEXT(E70,"#0.00")&amp;")"</f>
        <v>0.45 (0.13-1.57)</v>
      </c>
    </row>
    <row r="71" spans="1:6" x14ac:dyDescent="0.25">
      <c r="A71" t="s">
        <v>19</v>
      </c>
      <c r="B71" s="2" t="s">
        <v>13</v>
      </c>
      <c r="C71" s="2">
        <v>0.32119386610331202</v>
      </c>
      <c r="D71" s="2">
        <v>0.12776548828239001</v>
      </c>
      <c r="E71" s="2">
        <v>0.807459831362078</v>
      </c>
      <c r="F71" s="2" t="str">
        <f>TEXT(C71,"#0.00")&amp;" ("&amp;TEXT(D71,"#0.00")&amp;"-"&amp;TEXT(E71,"#0.00")&amp;")"</f>
        <v>0.32 (0.13-0.81)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H11"/>
    </sheetView>
  </sheetViews>
  <sheetFormatPr defaultRowHeight="15" x14ac:dyDescent="0.25"/>
  <cols>
    <col min="1" max="1" width="16.42578125" bestFit="1" customWidth="1"/>
    <col min="2" max="15" width="14.42578125" bestFit="1" customWidth="1"/>
    <col min="16" max="16" width="10" bestFit="1" customWidth="1"/>
    <col min="17" max="26" width="14.42578125" bestFit="1" customWidth="1"/>
  </cols>
  <sheetData>
    <row r="1" spans="1:8" x14ac:dyDescent="0.25">
      <c r="A1" t="s">
        <v>22</v>
      </c>
      <c r="B1" t="s">
        <v>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25">
      <c r="A2" t="s">
        <v>5</v>
      </c>
      <c r="B2" s="1" t="s">
        <v>24</v>
      </c>
      <c r="C2" s="1" t="s">
        <v>34</v>
      </c>
      <c r="D2" s="1" t="s">
        <v>33</v>
      </c>
      <c r="E2" s="1" t="s">
        <v>41</v>
      </c>
      <c r="F2" s="1" t="s">
        <v>50</v>
      </c>
      <c r="G2" s="1" t="s">
        <v>59</v>
      </c>
      <c r="H2" s="1" t="s">
        <v>66</v>
      </c>
    </row>
    <row r="3" spans="1:8" x14ac:dyDescent="0.25">
      <c r="A3" t="s">
        <v>4</v>
      </c>
      <c r="B3" s="1" t="s">
        <v>23</v>
      </c>
      <c r="C3" s="1" t="s">
        <v>33</v>
      </c>
      <c r="D3" s="1" t="s">
        <v>35</v>
      </c>
      <c r="E3" s="1" t="s">
        <v>40</v>
      </c>
      <c r="F3" s="1" t="s">
        <v>49</v>
      </c>
      <c r="G3" s="1" t="s">
        <v>58</v>
      </c>
      <c r="H3" s="1" t="s">
        <v>65</v>
      </c>
    </row>
    <row r="4" spans="1:8" x14ac:dyDescent="0.25">
      <c r="A4" t="s">
        <v>8</v>
      </c>
      <c r="B4" s="1" t="s">
        <v>27</v>
      </c>
      <c r="C4" s="1" t="s">
        <v>28</v>
      </c>
      <c r="D4" s="1" t="s">
        <v>37</v>
      </c>
      <c r="E4" s="1" t="s">
        <v>44</v>
      </c>
      <c r="F4" s="1" t="s">
        <v>53</v>
      </c>
      <c r="G4" s="1" t="s">
        <v>30</v>
      </c>
      <c r="H4" s="1" t="s">
        <v>69</v>
      </c>
    </row>
    <row r="5" spans="1:8" x14ac:dyDescent="0.25">
      <c r="A5" t="s">
        <v>6</v>
      </c>
      <c r="B5" s="1" t="s">
        <v>25</v>
      </c>
      <c r="C5" s="1" t="s">
        <v>33</v>
      </c>
      <c r="D5" s="1" t="s">
        <v>33</v>
      </c>
      <c r="E5" s="1" t="s">
        <v>42</v>
      </c>
      <c r="F5" s="1" t="s">
        <v>51</v>
      </c>
      <c r="G5" s="1" t="s">
        <v>60</v>
      </c>
      <c r="H5" s="1" t="s">
        <v>67</v>
      </c>
    </row>
    <row r="6" spans="1:8" x14ac:dyDescent="0.25">
      <c r="A6" t="s">
        <v>7</v>
      </c>
      <c r="B6" s="1" t="s">
        <v>26</v>
      </c>
      <c r="C6" s="1" t="s">
        <v>33</v>
      </c>
      <c r="D6" s="1" t="s">
        <v>36</v>
      </c>
      <c r="E6" s="1" t="s">
        <v>43</v>
      </c>
      <c r="F6" s="1" t="s">
        <v>52</v>
      </c>
      <c r="G6" s="1" t="s">
        <v>61</v>
      </c>
      <c r="H6" s="1" t="s">
        <v>68</v>
      </c>
    </row>
    <row r="7" spans="1:8" x14ac:dyDescent="0.25">
      <c r="A7" t="s">
        <v>12</v>
      </c>
      <c r="B7" s="1" t="s">
        <v>31</v>
      </c>
      <c r="C7" s="1" t="s">
        <v>33</v>
      </c>
      <c r="D7" s="1" t="s">
        <v>33</v>
      </c>
      <c r="E7" s="1" t="s">
        <v>33</v>
      </c>
      <c r="F7" s="1" t="s">
        <v>56</v>
      </c>
      <c r="G7" s="1" t="s">
        <v>63</v>
      </c>
      <c r="H7" s="1" t="s">
        <v>73</v>
      </c>
    </row>
    <row r="8" spans="1:8" x14ac:dyDescent="0.25">
      <c r="A8" t="s">
        <v>11</v>
      </c>
      <c r="B8" s="1" t="s">
        <v>30</v>
      </c>
      <c r="C8" s="1" t="s">
        <v>33</v>
      </c>
      <c r="D8" s="1" t="s">
        <v>28</v>
      </c>
      <c r="E8" s="1" t="s">
        <v>47</v>
      </c>
      <c r="F8" s="1" t="s">
        <v>28</v>
      </c>
      <c r="G8" s="1" t="s">
        <v>62</v>
      </c>
      <c r="H8" s="1" t="s">
        <v>72</v>
      </c>
    </row>
    <row r="9" spans="1:8" x14ac:dyDescent="0.25">
      <c r="A9" t="s">
        <v>9</v>
      </c>
      <c r="B9" s="1" t="s">
        <v>28</v>
      </c>
      <c r="C9" s="1" t="s">
        <v>33</v>
      </c>
      <c r="D9" s="1" t="s">
        <v>38</v>
      </c>
      <c r="E9" s="1" t="s">
        <v>45</v>
      </c>
      <c r="F9" s="1" t="s">
        <v>54</v>
      </c>
      <c r="G9" s="1" t="s">
        <v>28</v>
      </c>
      <c r="H9" s="1" t="s">
        <v>70</v>
      </c>
    </row>
    <row r="10" spans="1:8" x14ac:dyDescent="0.25">
      <c r="A10" t="s">
        <v>10</v>
      </c>
      <c r="B10" s="1" t="s">
        <v>29</v>
      </c>
      <c r="C10" s="1" t="s">
        <v>33</v>
      </c>
      <c r="D10" s="1" t="s">
        <v>39</v>
      </c>
      <c r="E10" s="1" t="s">
        <v>46</v>
      </c>
      <c r="F10" s="1" t="s">
        <v>55</v>
      </c>
      <c r="G10" s="1" t="s">
        <v>29</v>
      </c>
      <c r="H10" s="1" t="s">
        <v>71</v>
      </c>
    </row>
    <row r="11" spans="1:8" x14ac:dyDescent="0.25">
      <c r="A11" t="s">
        <v>13</v>
      </c>
      <c r="B11" s="1" t="s">
        <v>32</v>
      </c>
      <c r="C11" s="1" t="s">
        <v>33</v>
      </c>
      <c r="D11" s="1" t="s">
        <v>33</v>
      </c>
      <c r="E11" s="1" t="s">
        <v>48</v>
      </c>
      <c r="F11" s="1" t="s">
        <v>57</v>
      </c>
      <c r="G11" s="1" t="s">
        <v>64</v>
      </c>
      <c r="H11" s="1" t="s">
        <v>74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"/>
  <sheetViews>
    <sheetView workbookViewId="0">
      <selection activeCell="G5" sqref="G5"/>
    </sheetView>
  </sheetViews>
  <sheetFormatPr defaultRowHeight="15" x14ac:dyDescent="0.25"/>
  <cols>
    <col min="1" max="1" width="17.28515625" customWidth="1"/>
    <col min="2" max="2" width="6.28515625" style="2" customWidth="1"/>
    <col min="3" max="3" width="25.28515625" customWidth="1"/>
    <col min="4" max="10" width="19.28515625" style="2" customWidth="1"/>
  </cols>
  <sheetData>
    <row r="2" spans="1:10" x14ac:dyDescent="0.25">
      <c r="D2" s="4" t="s">
        <v>75</v>
      </c>
      <c r="E2" s="4"/>
      <c r="F2" s="4"/>
      <c r="G2" s="4"/>
      <c r="H2" s="4"/>
      <c r="I2" s="4"/>
      <c r="J2" s="4"/>
    </row>
    <row r="3" spans="1:10" x14ac:dyDescent="0.25">
      <c r="A3" t="s">
        <v>22</v>
      </c>
      <c r="B3" s="2" t="s">
        <v>76</v>
      </c>
      <c r="C3" t="s">
        <v>22</v>
      </c>
      <c r="D3" s="2" t="s">
        <v>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spans="1:10" x14ac:dyDescent="0.25">
      <c r="A4" t="s">
        <v>4</v>
      </c>
      <c r="B4" s="2">
        <f>VLOOKUP($A4,'[1]Bird Habitat Categories'!$A:$C,2,FALSE)</f>
        <v>2</v>
      </c>
      <c r="C4" t="str">
        <f>VLOOKUP($A4,'[1]Bird Habitat Categories'!$A:$C,3,FALSE)</f>
        <v>Coniferous-young forest</v>
      </c>
      <c r="D4" s="2" t="s">
        <v>23</v>
      </c>
      <c r="E4" s="2" t="s">
        <v>33</v>
      </c>
      <c r="F4" s="2" t="s">
        <v>35</v>
      </c>
      <c r="G4" s="2" t="s">
        <v>40</v>
      </c>
      <c r="H4" s="2" t="s">
        <v>49</v>
      </c>
      <c r="I4" s="2" t="s">
        <v>58</v>
      </c>
      <c r="J4" s="2" t="s">
        <v>65</v>
      </c>
    </row>
    <row r="5" spans="1:10" x14ac:dyDescent="0.25">
      <c r="A5" t="s">
        <v>5</v>
      </c>
      <c r="B5" s="2">
        <f>VLOOKUP($A5,'[1]Bird Habitat Categories'!$A:$C,2,FALSE)</f>
        <v>3</v>
      </c>
      <c r="C5" t="str">
        <f>VLOOKUP($A5,'[1]Bird Habitat Categories'!$A:$C,3,FALSE)</f>
        <v>Coniferous-mature forest</v>
      </c>
      <c r="D5" s="2" t="s">
        <v>24</v>
      </c>
      <c r="E5" s="2" t="s">
        <v>34</v>
      </c>
      <c r="F5" s="2" t="s">
        <v>33</v>
      </c>
      <c r="G5" s="2" t="s">
        <v>41</v>
      </c>
      <c r="H5" s="2" t="s">
        <v>50</v>
      </c>
      <c r="I5" s="2" t="s">
        <v>59</v>
      </c>
      <c r="J5" s="2" t="s">
        <v>66</v>
      </c>
    </row>
    <row r="6" spans="1:10" x14ac:dyDescent="0.25">
      <c r="A6" t="s">
        <v>6</v>
      </c>
      <c r="B6" s="2">
        <f>VLOOKUP($A6,'[1]Bird Habitat Categories'!$A:$C,2,FALSE)</f>
        <v>4</v>
      </c>
      <c r="C6" t="str">
        <f>VLOOKUP($A6,'[1]Bird Habitat Categories'!$A:$C,3,FALSE)</f>
        <v>Deciduous-shrub</v>
      </c>
      <c r="D6" s="2" t="s">
        <v>25</v>
      </c>
      <c r="E6" s="2" t="s">
        <v>33</v>
      </c>
      <c r="F6" s="2" t="s">
        <v>33</v>
      </c>
      <c r="G6" s="2" t="s">
        <v>42</v>
      </c>
      <c r="H6" s="2" t="s">
        <v>51</v>
      </c>
      <c r="I6" s="2" t="s">
        <v>60</v>
      </c>
      <c r="J6" s="2" t="s">
        <v>67</v>
      </c>
    </row>
    <row r="7" spans="1:10" x14ac:dyDescent="0.25">
      <c r="A7" t="s">
        <v>7</v>
      </c>
      <c r="B7" s="2">
        <f>VLOOKUP($A7,'[1]Bird Habitat Categories'!$A:$C,2,FALSE)</f>
        <v>5</v>
      </c>
      <c r="C7" t="str">
        <f>VLOOKUP($A7,'[1]Bird Habitat Categories'!$A:$C,3,FALSE)</f>
        <v>Deciduous-young forest</v>
      </c>
      <c r="D7" s="2" t="s">
        <v>26</v>
      </c>
      <c r="E7" s="2" t="s">
        <v>33</v>
      </c>
      <c r="F7" s="2" t="s">
        <v>36</v>
      </c>
      <c r="G7" s="2" t="s">
        <v>43</v>
      </c>
      <c r="H7" s="2" t="s">
        <v>52</v>
      </c>
      <c r="I7" s="2" t="s">
        <v>61</v>
      </c>
      <c r="J7" s="2" t="s">
        <v>68</v>
      </c>
    </row>
    <row r="8" spans="1:10" x14ac:dyDescent="0.25">
      <c r="A8" t="s">
        <v>8</v>
      </c>
      <c r="B8" s="2">
        <f>VLOOKUP($A8,'[1]Bird Habitat Categories'!$A:$C,2,FALSE)</f>
        <v>6</v>
      </c>
      <c r="C8" t="str">
        <f>VLOOKUP($A8,'[1]Bird Habitat Categories'!$A:$C,3,FALSE)</f>
        <v>Deciduous-mature forest</v>
      </c>
      <c r="D8" s="2" t="s">
        <v>27</v>
      </c>
      <c r="E8" s="2" t="s">
        <v>28</v>
      </c>
      <c r="F8" s="2" t="s">
        <v>37</v>
      </c>
      <c r="G8" s="2" t="s">
        <v>44</v>
      </c>
      <c r="H8" s="2" t="s">
        <v>53</v>
      </c>
      <c r="I8" s="2" t="s">
        <v>30</v>
      </c>
      <c r="J8" s="2" t="s">
        <v>69</v>
      </c>
    </row>
    <row r="9" spans="1:10" x14ac:dyDescent="0.25">
      <c r="A9" t="s">
        <v>9</v>
      </c>
      <c r="B9" s="2">
        <f>VLOOKUP($A9,'[1]Bird Habitat Categories'!$A:$C,2,FALSE)</f>
        <v>7</v>
      </c>
      <c r="C9" t="str">
        <f>VLOOKUP($A9,'[1]Bird Habitat Categories'!$A:$C,3,FALSE)</f>
        <v>Riparian-mixed shrub</v>
      </c>
      <c r="D9" s="2" t="s">
        <v>28</v>
      </c>
      <c r="E9" s="2" t="s">
        <v>33</v>
      </c>
      <c r="F9" s="2" t="s">
        <v>38</v>
      </c>
      <c r="G9" s="2" t="s">
        <v>45</v>
      </c>
      <c r="H9" s="2" t="s">
        <v>54</v>
      </c>
      <c r="I9" s="2" t="s">
        <v>28</v>
      </c>
      <c r="J9" s="2" t="s">
        <v>70</v>
      </c>
    </row>
    <row r="10" spans="1:10" x14ac:dyDescent="0.25">
      <c r="A10" t="s">
        <v>10</v>
      </c>
      <c r="B10" s="2">
        <f>VLOOKUP($A10,'[1]Bird Habitat Categories'!$A:$C,2,FALSE)</f>
        <v>8</v>
      </c>
      <c r="C10" t="str">
        <f>VLOOKUP($A10,'[1]Bird Habitat Categories'!$A:$C,3,FALSE)</f>
        <v>Riparian-mixed young forest</v>
      </c>
      <c r="D10" s="2" t="s">
        <v>29</v>
      </c>
      <c r="E10" s="2" t="s">
        <v>33</v>
      </c>
      <c r="F10" s="2" t="s">
        <v>39</v>
      </c>
      <c r="G10" s="2" t="s">
        <v>46</v>
      </c>
      <c r="H10" s="2" t="s">
        <v>55</v>
      </c>
      <c r="I10" s="2" t="s">
        <v>29</v>
      </c>
      <c r="J10" s="2" t="s">
        <v>71</v>
      </c>
    </row>
    <row r="11" spans="1:10" x14ac:dyDescent="0.25">
      <c r="A11" t="s">
        <v>11</v>
      </c>
      <c r="B11" s="2">
        <f>VLOOKUP($A11,'[1]Bird Habitat Categories'!$A:$C,2,FALSE)</f>
        <v>9</v>
      </c>
      <c r="C11" t="str">
        <f>VLOOKUP($A11,'[1]Bird Habitat Categories'!$A:$C,3,FALSE)</f>
        <v>Riparian-mixed mature forest</v>
      </c>
      <c r="D11" s="2" t="s">
        <v>30</v>
      </c>
      <c r="E11" s="2" t="s">
        <v>33</v>
      </c>
      <c r="F11" s="2" t="s">
        <v>28</v>
      </c>
      <c r="G11" s="2" t="s">
        <v>47</v>
      </c>
      <c r="H11" s="2" t="s">
        <v>28</v>
      </c>
      <c r="I11" s="2" t="s">
        <v>62</v>
      </c>
      <c r="J11" s="2" t="s">
        <v>72</v>
      </c>
    </row>
    <row r="12" spans="1:10" x14ac:dyDescent="0.25">
      <c r="A12" t="s">
        <v>12</v>
      </c>
      <c r="B12" s="2">
        <v>21</v>
      </c>
      <c r="C12" t="s">
        <v>78</v>
      </c>
      <c r="D12" s="2" t="s">
        <v>31</v>
      </c>
      <c r="E12" s="2" t="s">
        <v>33</v>
      </c>
      <c r="F12" s="2" t="s">
        <v>33</v>
      </c>
      <c r="G12" s="2" t="s">
        <v>33</v>
      </c>
      <c r="H12" s="2" t="s">
        <v>56</v>
      </c>
      <c r="I12" s="2" t="s">
        <v>63</v>
      </c>
      <c r="J12" s="2" t="s">
        <v>73</v>
      </c>
    </row>
    <row r="13" spans="1:10" x14ac:dyDescent="0.25">
      <c r="A13" t="s">
        <v>13</v>
      </c>
      <c r="B13" s="2">
        <v>22</v>
      </c>
      <c r="C13" t="s">
        <v>77</v>
      </c>
      <c r="D13" s="2" t="s">
        <v>32</v>
      </c>
      <c r="E13" s="2" t="s">
        <v>33</v>
      </c>
      <c r="F13" s="2" t="s">
        <v>33</v>
      </c>
      <c r="G13" s="2" t="s">
        <v>48</v>
      </c>
      <c r="H13" s="2" t="s">
        <v>57</v>
      </c>
      <c r="I13" s="2" t="s">
        <v>64</v>
      </c>
      <c r="J13" s="2" t="s">
        <v>74</v>
      </c>
    </row>
  </sheetData>
  <autoFilter ref="A3:J3">
    <sortState xmlns:xlrd2="http://schemas.microsoft.com/office/spreadsheetml/2017/richdata2" ref="A4:J13">
      <sortCondition ref="B3"/>
    </sortState>
  </autoFilter>
  <mergeCells count="1">
    <mergeCell ref="D2:J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7F89B4-D736-4C63-A7E3-844371CFAA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estimates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Matheson, Jeff</cp:lastModifiedBy>
  <dcterms:created xsi:type="dcterms:W3CDTF">2019-12-11T23:46:04Z</dcterms:created>
  <dcterms:modified xsi:type="dcterms:W3CDTF">2019-12-12T01:16:52Z</dcterms:modified>
</cp:coreProperties>
</file>