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matheson\Documents\R Working\SiteC\Woodpecker\Out 2020 Mar\"/>
    </mc:Choice>
  </mc:AlternateContent>
  <xr:revisionPtr revIDLastSave="0" documentId="13_ncr:40009_{60B3D5E6-9531-4238-949C-35079FB4EE85}" xr6:coauthVersionLast="44" xr6:coauthVersionMax="44" xr10:uidLastSave="{00000000-0000-0000-0000-000000000000}"/>
  <bookViews>
    <workbookView xWindow="-120" yWindow="-120" windowWidth="29040" windowHeight="15840" activeTab="2"/>
  </bookViews>
  <sheets>
    <sheet name="Sheet1" sheetId="2" r:id="rId1"/>
    <sheet name="estimates" sheetId="1" r:id="rId2"/>
    <sheet name="Sheet2" sheetId="3" r:id="rId3"/>
  </sheets>
  <externalReferences>
    <externalReference r:id="rId4"/>
  </externalReferences>
  <definedNames>
    <definedName name="_xlnm._FilterDatabase" localSheetId="2" hidden="1">Sheet2!$A$1:$J$1</definedName>
    <definedName name="ExternalData_1" localSheetId="0" hidden="1">Sheet1!$A$1:$H$10</definedName>
  </definedNames>
  <calcPr calcId="0"/>
</workbook>
</file>

<file path=xl/calcChain.xml><?xml version="1.0" encoding="utf-8"?>
<calcChain xmlns="http://schemas.openxmlformats.org/spreadsheetml/2006/main">
  <c r="C2" i="3" l="1"/>
  <c r="C6" i="3"/>
  <c r="C4" i="3"/>
  <c r="C5" i="3"/>
  <c r="C9" i="3"/>
  <c r="C7" i="3"/>
  <c r="C8" i="3"/>
  <c r="C10" i="3"/>
  <c r="B2" i="3"/>
  <c r="B6" i="3"/>
  <c r="B4" i="3"/>
  <c r="B5" i="3"/>
  <c r="B9" i="3"/>
  <c r="B7" i="3"/>
  <c r="B8" i="3"/>
  <c r="B10" i="3"/>
  <c r="B3" i="3"/>
  <c r="C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<sst xmlns="http://schemas.openxmlformats.org/spreadsheetml/2006/main" count="294" uniqueCount="71">
  <si>
    <t>species</t>
  </si>
  <si>
    <t>BHC</t>
  </si>
  <si>
    <t>mean</t>
  </si>
  <si>
    <t>LCL</t>
  </si>
  <si>
    <t>UCL</t>
  </si>
  <si>
    <t>ATTW</t>
  </si>
  <si>
    <t>CYF</t>
  </si>
  <si>
    <t>CMF</t>
  </si>
  <si>
    <t>DSH</t>
  </si>
  <si>
    <t>DYF</t>
  </si>
  <si>
    <t>DMF</t>
  </si>
  <si>
    <t>RSH</t>
  </si>
  <si>
    <t>RYF</t>
  </si>
  <si>
    <t>RMF</t>
  </si>
  <si>
    <t>WRI/WSH</t>
  </si>
  <si>
    <t>BBWO</t>
  </si>
  <si>
    <t>DOWO</t>
  </si>
  <si>
    <t>HAWo</t>
  </si>
  <si>
    <t>NOFL</t>
  </si>
  <si>
    <t>PIWO</t>
  </si>
  <si>
    <t>YBSA</t>
  </si>
  <si>
    <t>Mean (95% CI)</t>
  </si>
  <si>
    <t>0.13 (0.06-0.32)</t>
  </si>
  <si>
    <t>0.01 (0.00-0.15)</t>
  </si>
  <si>
    <t>0.00 (0.00-0.00)</t>
  </si>
  <si>
    <t>0.19 (0.10-0.38)</t>
  </si>
  <si>
    <t>0.08 (0.03-0.20)</t>
  </si>
  <si>
    <t>0.01 (0.00-0.05)</t>
  </si>
  <si>
    <t>0.16 (0.08-0.33)</t>
  </si>
  <si>
    <t>0.14 (0.05-0.37)</t>
  </si>
  <si>
    <t>0.03 (0.01-0.12)</t>
  </si>
  <si>
    <t>0.05 (0.02-0.14)</t>
  </si>
  <si>
    <t>0.13 (0.05-0.30)</t>
  </si>
  <si>
    <t>0.23 (0.13-0.41)</t>
  </si>
  <si>
    <t>0.05 (0.02-0.16)</t>
  </si>
  <si>
    <t>0.01 (0.00-0.11)</t>
  </si>
  <si>
    <t>0.01 (0.00-0.08)</t>
  </si>
  <si>
    <t>0.16 (0.08-0.32)</t>
  </si>
  <si>
    <t>0.08 (0.03-0.18)</t>
  </si>
  <si>
    <t>0.04 (0.01-0.14)</t>
  </si>
  <si>
    <t>0.27 (0.16-0.46)</t>
  </si>
  <si>
    <t>0.02 (0.00-0.15)</t>
  </si>
  <si>
    <t>0.22 (0.09-0.52)</t>
  </si>
  <si>
    <t>0.02 (0.00-0.14)</t>
  </si>
  <si>
    <t>0.34 (0.16-0.72)</t>
  </si>
  <si>
    <t>0.01 (0.00-0.07)</t>
  </si>
  <si>
    <t>0.03 (0.01-0.14)</t>
  </si>
  <si>
    <t>0.10 (0.05-0.21)</t>
  </si>
  <si>
    <t>0.03 (0.01-0.11)</t>
  </si>
  <si>
    <t>0.02 (0.01-0.08)</t>
  </si>
  <si>
    <t>0.32 (0.20-0.52)</t>
  </si>
  <si>
    <t>0.01 (0.00-0.10)</t>
  </si>
  <si>
    <t>0.14 (0.06-0.31)</t>
  </si>
  <si>
    <t>0.05 (0.01-0.19)</t>
  </si>
  <si>
    <t>0.20 (0.10-0.39)</t>
  </si>
  <si>
    <t>0.03 (0.00-0.17)</t>
  </si>
  <si>
    <t>0.08 (0.03-0.25)</t>
  </si>
  <si>
    <t>0.27 (0.13-0.56)</t>
  </si>
  <si>
    <t>0.18 (0.08-0.40)</t>
  </si>
  <si>
    <t>0.01 (0.00-0.12)</t>
  </si>
  <si>
    <t>0.05 (0.01-0.31)</t>
  </si>
  <si>
    <t>0.03 (0.00-0.21)</t>
  </si>
  <si>
    <t>0.09 (0.03-0.26)</t>
  </si>
  <si>
    <t>0.18 (0.08-0.44)</t>
  </si>
  <si>
    <t>0.07 (0.01-0.37)</t>
  </si>
  <si>
    <t>0.18 (0.06-0.53)</t>
  </si>
  <si>
    <t>0.08 (0.02-0.35)</t>
  </si>
  <si>
    <t>0.01 (0.00-0.17)</t>
  </si>
  <si>
    <t>0.32 (0.13-0.81)</t>
  </si>
  <si>
    <t>Bird Habitat Class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</si>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</sst>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.matheson/Documents/R%20Working/SiteC/Woodpecker/Out%202019%20Dec/estim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Sheet2"/>
      <sheetName val="Sheet3"/>
    </sheetNames>
    <sheetDataSet>
      <sheetData sheetId="0" refreshError="1"/>
      <sheetData sheetId="1" refreshError="1"/>
      <sheetData sheetId="2">
        <row r="3">
          <cell r="A3" t="str">
            <v>Bird Habitat Class</v>
          </cell>
          <cell r="B3" t="str">
            <v>Sort</v>
          </cell>
          <cell r="C3" t="str">
            <v>Bird Habitat Class</v>
          </cell>
        </row>
        <row r="4">
          <cell r="A4" t="str">
            <v>CYF</v>
          </cell>
          <cell r="B4">
            <v>2</v>
          </cell>
          <cell r="C4" t="str">
            <v>Coniferous-young forest</v>
          </cell>
        </row>
        <row r="5">
          <cell r="A5" t="str">
            <v>CMF</v>
          </cell>
          <cell r="B5">
            <v>3</v>
          </cell>
          <cell r="C5" t="str">
            <v>Coniferous-mature forest</v>
          </cell>
        </row>
        <row r="6">
          <cell r="A6" t="str">
            <v>DSH</v>
          </cell>
          <cell r="B6">
            <v>4</v>
          </cell>
          <cell r="C6" t="str">
            <v>Deciduous-shrub</v>
          </cell>
        </row>
        <row r="7">
          <cell r="A7" t="str">
            <v>DYF</v>
          </cell>
          <cell r="B7">
            <v>5</v>
          </cell>
          <cell r="C7" t="str">
            <v>Deciduous-young forest</v>
          </cell>
        </row>
        <row r="8">
          <cell r="A8" t="str">
            <v>DMF</v>
          </cell>
          <cell r="B8">
            <v>6</v>
          </cell>
          <cell r="C8" t="str">
            <v>Deciduous-mature forest</v>
          </cell>
        </row>
        <row r="9">
          <cell r="A9" t="str">
            <v>RSH</v>
          </cell>
          <cell r="B9">
            <v>7</v>
          </cell>
          <cell r="C9" t="str">
            <v>Riparian-mixed shrub</v>
          </cell>
        </row>
        <row r="10">
          <cell r="A10" t="str">
            <v>RYF</v>
          </cell>
          <cell r="B10">
            <v>8</v>
          </cell>
          <cell r="C10" t="str">
            <v>Riparian-mixed young forest</v>
          </cell>
        </row>
        <row r="11">
          <cell r="A11" t="str">
            <v>RMF</v>
          </cell>
          <cell r="B11">
            <v>9</v>
          </cell>
          <cell r="C11" t="str">
            <v>Riparian-mixed mature forest</v>
          </cell>
        </row>
        <row r="12">
          <cell r="A12" t="str">
            <v>FBT/FBS</v>
          </cell>
          <cell r="B12">
            <v>21</v>
          </cell>
          <cell r="C12" t="str">
            <v>Fen-bog treed/Fen-bog shrub</v>
          </cell>
        </row>
        <row r="13">
          <cell r="A13" t="str">
            <v>WRI/WSH</v>
          </cell>
          <cell r="B13">
            <v>22</v>
          </cell>
          <cell r="C13" t="str">
            <v>Wetland-riparian/Wetland-shrub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BHC" tableColumnId="1"/>
      <queryTableField id="2" name="ATTW" tableColumnId="2"/>
      <queryTableField id="3" name="BBWO" tableColumnId="3"/>
      <queryTableField id="4" name="DOWO" tableColumnId="4"/>
      <queryTableField id="5" name="HAWo" tableColumnId="5"/>
      <queryTableField id="6" name="NOFL" tableColumnId="6"/>
      <queryTableField id="7" name="PIWO" tableColumnId="7"/>
      <queryTableField id="8" name="YBS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H10" tableType="queryTable" totalsRowShown="0">
  <autoFilter ref="A1:H10"/>
  <tableColumns count="8">
    <tableColumn id="1" uniqueName="1" name="BHC" queryTableFieldId="1" dataDxfId="7"/>
    <tableColumn id="2" uniqueName="2" name="ATTW" queryTableFieldId="2" dataDxfId="6"/>
    <tableColumn id="3" uniqueName="3" name="BBWO" queryTableFieldId="3" dataDxfId="5"/>
    <tableColumn id="4" uniqueName="4" name="DOWO" queryTableFieldId="4" dataDxfId="4"/>
    <tableColumn id="5" uniqueName="5" name="HAWo" queryTableFieldId="5" dataDxfId="3"/>
    <tableColumn id="6" uniqueName="6" name="NOFL" queryTableFieldId="6" dataDxfId="2"/>
    <tableColumn id="7" uniqueName="7" name="PIWO" queryTableFieldId="7" dataDxfId="1"/>
    <tableColumn id="8" uniqueName="8" name="YBSA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4" totalsRowShown="0" tableBorderDxfId="9">
  <autoFilter ref="A1:F64"/>
  <tableColumns count="6">
    <tableColumn id="1" name="species"/>
    <tableColumn id="2" name="BHC"/>
    <tableColumn id="3" name="mean"/>
    <tableColumn id="4" name="LCL"/>
    <tableColumn id="5" name="UCL"/>
    <tableColumn id="6" name="Mean (95% CI)" dataDxfId="8">
      <calculatedColumnFormula>TEXT(C2,"#0.00")&amp;" ("&amp;TEXT(D2,"#0.00")&amp;"-"&amp;TEXT(E2,"#0.00")&amp;")"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A1:H10"/>
    </sheetView>
  </sheetViews>
  <sheetFormatPr defaultRowHeight="15" x14ac:dyDescent="0.25"/>
  <cols>
    <col min="1" max="1" width="9.5703125" bestFit="1" customWidth="1"/>
    <col min="2" max="8" width="14.42578125" bestFit="1" customWidth="1"/>
  </cols>
  <sheetData>
    <row r="1" spans="1:8" x14ac:dyDescent="0.25">
      <c r="A1" t="s">
        <v>1</v>
      </c>
      <c r="B1" t="s">
        <v>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s="4" t="s">
        <v>7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</row>
    <row r="3" spans="1:8" x14ac:dyDescent="0.25">
      <c r="A3" s="4" t="s">
        <v>6</v>
      </c>
      <c r="B3" s="4" t="s">
        <v>29</v>
      </c>
      <c r="C3" s="4" t="s">
        <v>24</v>
      </c>
      <c r="D3" s="4" t="s">
        <v>30</v>
      </c>
      <c r="E3" s="4" t="s">
        <v>31</v>
      </c>
      <c r="F3" s="4" t="s">
        <v>32</v>
      </c>
      <c r="G3" s="4" t="s">
        <v>27</v>
      </c>
      <c r="H3" s="4" t="s">
        <v>33</v>
      </c>
    </row>
    <row r="4" spans="1:8" x14ac:dyDescent="0.25">
      <c r="A4" s="4" t="s">
        <v>10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</row>
    <row r="5" spans="1:8" x14ac:dyDescent="0.25">
      <c r="A5" s="4" t="s">
        <v>8</v>
      </c>
      <c r="B5" s="4" t="s">
        <v>41</v>
      </c>
      <c r="C5" s="4" t="s">
        <v>24</v>
      </c>
      <c r="D5" s="4" t="s">
        <v>24</v>
      </c>
      <c r="E5" s="4" t="s">
        <v>42</v>
      </c>
      <c r="F5" s="4" t="s">
        <v>42</v>
      </c>
      <c r="G5" s="4" t="s">
        <v>43</v>
      </c>
      <c r="H5" s="4" t="s">
        <v>44</v>
      </c>
    </row>
    <row r="6" spans="1:8" x14ac:dyDescent="0.25">
      <c r="A6" s="4" t="s">
        <v>9</v>
      </c>
      <c r="B6" s="4" t="s">
        <v>45</v>
      </c>
      <c r="C6" s="4" t="s">
        <v>24</v>
      </c>
      <c r="D6" s="4" t="s">
        <v>46</v>
      </c>
      <c r="E6" s="4" t="s">
        <v>47</v>
      </c>
      <c r="F6" s="4" t="s">
        <v>48</v>
      </c>
      <c r="G6" s="4" t="s">
        <v>49</v>
      </c>
      <c r="H6" s="4" t="s">
        <v>50</v>
      </c>
    </row>
    <row r="7" spans="1:8" x14ac:dyDescent="0.25">
      <c r="A7" s="4" t="s">
        <v>13</v>
      </c>
      <c r="B7" s="4" t="s">
        <v>39</v>
      </c>
      <c r="C7" s="4" t="s">
        <v>24</v>
      </c>
      <c r="D7" s="4" t="s">
        <v>51</v>
      </c>
      <c r="E7" s="4" t="s">
        <v>52</v>
      </c>
      <c r="F7" s="4" t="s">
        <v>51</v>
      </c>
      <c r="G7" s="4" t="s">
        <v>53</v>
      </c>
      <c r="H7" s="4" t="s">
        <v>54</v>
      </c>
    </row>
    <row r="8" spans="1:8" x14ac:dyDescent="0.25">
      <c r="A8" s="4" t="s">
        <v>11</v>
      </c>
      <c r="B8" s="4" t="s">
        <v>51</v>
      </c>
      <c r="C8" s="4" t="s">
        <v>24</v>
      </c>
      <c r="D8" s="4" t="s">
        <v>55</v>
      </c>
      <c r="E8" s="4" t="s">
        <v>56</v>
      </c>
      <c r="F8" s="4" t="s">
        <v>57</v>
      </c>
      <c r="G8" s="4" t="s">
        <v>51</v>
      </c>
      <c r="H8" s="4" t="s">
        <v>58</v>
      </c>
    </row>
    <row r="9" spans="1:8" x14ac:dyDescent="0.25">
      <c r="A9" s="4" t="s">
        <v>12</v>
      </c>
      <c r="B9" s="4" t="s">
        <v>59</v>
      </c>
      <c r="C9" s="4" t="s">
        <v>24</v>
      </c>
      <c r="D9" s="4" t="s">
        <v>60</v>
      </c>
      <c r="E9" s="4" t="s">
        <v>61</v>
      </c>
      <c r="F9" s="4" t="s">
        <v>62</v>
      </c>
      <c r="G9" s="4" t="s">
        <v>59</v>
      </c>
      <c r="H9" s="4" t="s">
        <v>63</v>
      </c>
    </row>
    <row r="10" spans="1:8" x14ac:dyDescent="0.25">
      <c r="A10" s="4" t="s">
        <v>14</v>
      </c>
      <c r="B10" s="4" t="s">
        <v>64</v>
      </c>
      <c r="C10" s="4" t="s">
        <v>24</v>
      </c>
      <c r="D10" s="4" t="s">
        <v>24</v>
      </c>
      <c r="E10" s="4" t="s">
        <v>65</v>
      </c>
      <c r="F10" s="4" t="s">
        <v>66</v>
      </c>
      <c r="G10" s="4" t="s">
        <v>67</v>
      </c>
      <c r="H10" s="4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F64"/>
    </sheetView>
  </sheetViews>
  <sheetFormatPr defaultRowHeight="15" x14ac:dyDescent="0.25"/>
  <cols>
    <col min="1" max="1" width="9.7109375" customWidth="1"/>
    <col min="6" max="6" width="3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21</v>
      </c>
    </row>
    <row r="2" spans="1:6" x14ac:dyDescent="0.25">
      <c r="A2" t="s">
        <v>5</v>
      </c>
      <c r="B2" t="s">
        <v>6</v>
      </c>
      <c r="C2">
        <v>0.140914928834213</v>
      </c>
      <c r="D2">
        <v>5.39765255214055E-2</v>
      </c>
      <c r="E2">
        <v>0.367882463284464</v>
      </c>
      <c r="F2" s="3" t="str">
        <f>TEXT(C2,"#0.00")&amp;" ("&amp;TEXT(D2,"#0.00")&amp;"-"&amp;TEXT(E2,"#0.00")&amp;")"</f>
        <v>0.14 (0.05-0.37)</v>
      </c>
    </row>
    <row r="3" spans="1:6" x14ac:dyDescent="0.25">
      <c r="A3" t="s">
        <v>5</v>
      </c>
      <c r="B3" t="s">
        <v>7</v>
      </c>
      <c r="C3">
        <v>0.132476236750386</v>
      </c>
      <c r="D3">
        <v>5.5324017062526598E-2</v>
      </c>
      <c r="E3">
        <v>0.317221240166084</v>
      </c>
      <c r="F3" s="3" t="str">
        <f t="shared" ref="F3:F60" si="0">TEXT(C3,"#0.00")&amp;" ("&amp;TEXT(D3,"#0.00")&amp;"-"&amp;TEXT(E3,"#0.00")&amp;")"</f>
        <v>0.13 (0.06-0.32)</v>
      </c>
    </row>
    <row r="4" spans="1:6" x14ac:dyDescent="0.25">
      <c r="A4" t="s">
        <v>5</v>
      </c>
      <c r="B4" t="s">
        <v>8</v>
      </c>
      <c r="C4">
        <v>1.7342114654322002E-2</v>
      </c>
      <c r="D4">
        <v>2.02156434842319E-3</v>
      </c>
      <c r="E4">
        <v>0.14877040195046601</v>
      </c>
      <c r="F4" s="3" t="str">
        <f t="shared" si="0"/>
        <v>0.02 (0.00-0.15)</v>
      </c>
    </row>
    <row r="5" spans="1:6" x14ac:dyDescent="0.25">
      <c r="A5" t="s">
        <v>5</v>
      </c>
      <c r="B5" t="s">
        <v>9</v>
      </c>
      <c r="C5">
        <v>1.4123810508183199E-2</v>
      </c>
      <c r="D5">
        <v>2.8977409252705201E-3</v>
      </c>
      <c r="E5">
        <v>6.8840530749809795E-2</v>
      </c>
      <c r="F5" s="3" t="str">
        <f t="shared" si="0"/>
        <v>0.01 (0.00-0.07)</v>
      </c>
    </row>
    <row r="6" spans="1:6" x14ac:dyDescent="0.25">
      <c r="A6" t="s">
        <v>5</v>
      </c>
      <c r="B6" t="s">
        <v>10</v>
      </c>
      <c r="C6">
        <v>4.9332346693812403E-2</v>
      </c>
      <c r="D6">
        <v>1.55334388930195E-2</v>
      </c>
      <c r="E6">
        <v>0.15667364110932</v>
      </c>
      <c r="F6" s="3" t="str">
        <f t="shared" si="0"/>
        <v>0.05 (0.02-0.16)</v>
      </c>
    </row>
    <row r="7" spans="1:6" x14ac:dyDescent="0.25">
      <c r="A7" t="s">
        <v>5</v>
      </c>
      <c r="B7" t="s">
        <v>11</v>
      </c>
      <c r="C7">
        <v>1.0993291742646899E-2</v>
      </c>
      <c r="D7">
        <v>1.2127379553441E-3</v>
      </c>
      <c r="E7">
        <v>9.9652577711776796E-2</v>
      </c>
      <c r="F7" s="3" t="str">
        <f t="shared" si="0"/>
        <v>0.01 (0.00-0.10)</v>
      </c>
    </row>
    <row r="8" spans="1:6" x14ac:dyDescent="0.25">
      <c r="A8" t="s">
        <v>5</v>
      </c>
      <c r="B8" t="s">
        <v>12</v>
      </c>
      <c r="C8">
        <v>1.27893591859516E-2</v>
      </c>
      <c r="D8">
        <v>1.3634309026715899E-3</v>
      </c>
      <c r="E8">
        <v>0.119967728519854</v>
      </c>
      <c r="F8" s="3" t="str">
        <f t="shared" si="0"/>
        <v>0.01 (0.00-0.12)</v>
      </c>
    </row>
    <row r="9" spans="1:6" x14ac:dyDescent="0.25">
      <c r="A9" t="s">
        <v>5</v>
      </c>
      <c r="B9" t="s">
        <v>13</v>
      </c>
      <c r="C9">
        <v>3.82313873329619E-2</v>
      </c>
      <c r="D9">
        <v>1.0489268558623701E-2</v>
      </c>
      <c r="E9">
        <v>0.13934612973573501</v>
      </c>
      <c r="F9" s="3" t="str">
        <f t="shared" si="0"/>
        <v>0.04 (0.01-0.14)</v>
      </c>
    </row>
    <row r="10" spans="1:6" x14ac:dyDescent="0.25">
      <c r="A10" t="s">
        <v>5</v>
      </c>
      <c r="B10" t="s">
        <v>14</v>
      </c>
      <c r="C10">
        <v>6.7066776833692401E-2</v>
      </c>
      <c r="D10">
        <v>1.2297037006836899E-2</v>
      </c>
      <c r="E10">
        <v>0.36577531256997298</v>
      </c>
      <c r="F10" s="3" t="str">
        <f t="shared" si="0"/>
        <v>0.07 (0.01-0.37)</v>
      </c>
    </row>
    <row r="11" spans="1:6" x14ac:dyDescent="0.25">
      <c r="A11" t="s">
        <v>15</v>
      </c>
      <c r="B11" t="s">
        <v>6</v>
      </c>
      <c r="C11" s="1">
        <v>2.1457774841285998E-9</v>
      </c>
      <c r="D11">
        <v>0</v>
      </c>
      <c r="E11">
        <v>0</v>
      </c>
      <c r="F11" s="3" t="str">
        <f t="shared" si="0"/>
        <v>0.00 (0.00-0.00)</v>
      </c>
    </row>
    <row r="12" spans="1:6" x14ac:dyDescent="0.25">
      <c r="A12" t="s">
        <v>15</v>
      </c>
      <c r="B12" t="s">
        <v>7</v>
      </c>
      <c r="C12">
        <v>9.9219599535845596E-3</v>
      </c>
      <c r="D12" s="1">
        <v>6.6218162303413098E-4</v>
      </c>
      <c r="E12">
        <v>0.148668108410283</v>
      </c>
      <c r="F12" s="3" t="str">
        <f t="shared" si="0"/>
        <v>0.01 (0.00-0.15)</v>
      </c>
    </row>
    <row r="13" spans="1:6" x14ac:dyDescent="0.25">
      <c r="A13" t="s">
        <v>15</v>
      </c>
      <c r="B13" t="s">
        <v>8</v>
      </c>
      <c r="C13" s="1">
        <v>4.8486750257572E-10</v>
      </c>
      <c r="D13">
        <v>0</v>
      </c>
      <c r="E13">
        <v>0</v>
      </c>
      <c r="F13" s="3" t="str">
        <f t="shared" si="0"/>
        <v>0.00 (0.00-0.00)</v>
      </c>
    </row>
    <row r="14" spans="1:6" x14ac:dyDescent="0.25">
      <c r="A14" t="s">
        <v>15</v>
      </c>
      <c r="B14" t="s">
        <v>9</v>
      </c>
      <c r="C14" s="1">
        <v>3.9686238556916803E-11</v>
      </c>
      <c r="D14">
        <v>0</v>
      </c>
      <c r="E14">
        <v>0</v>
      </c>
      <c r="F14" s="3" t="str">
        <f t="shared" si="0"/>
        <v>0.00 (0.00-0.00)</v>
      </c>
    </row>
    <row r="15" spans="1:6" x14ac:dyDescent="0.25">
      <c r="A15" t="s">
        <v>15</v>
      </c>
      <c r="B15" t="s">
        <v>10</v>
      </c>
      <c r="C15">
        <v>1.0321978488155701E-2</v>
      </c>
      <c r="D15" s="1">
        <v>9.9228018284350196E-4</v>
      </c>
      <c r="E15">
        <v>0.10737213314553599</v>
      </c>
      <c r="F15" s="3" t="str">
        <f t="shared" si="0"/>
        <v>0.01 (0.00-0.11)</v>
      </c>
    </row>
    <row r="16" spans="1:6" x14ac:dyDescent="0.25">
      <c r="A16" t="s">
        <v>15</v>
      </c>
      <c r="B16" t="s">
        <v>11</v>
      </c>
      <c r="C16" s="1">
        <v>2.5037094661504001E-10</v>
      </c>
      <c r="D16">
        <v>0</v>
      </c>
      <c r="E16">
        <v>0</v>
      </c>
      <c r="F16" s="3" t="str">
        <f t="shared" si="0"/>
        <v>0.00 (0.00-0.00)</v>
      </c>
    </row>
    <row r="17" spans="1:6" x14ac:dyDescent="0.25">
      <c r="A17" t="s">
        <v>15</v>
      </c>
      <c r="B17" t="s">
        <v>12</v>
      </c>
      <c r="C17" s="1">
        <v>5.7156174337767099E-10</v>
      </c>
      <c r="D17">
        <v>0</v>
      </c>
      <c r="E17">
        <v>0</v>
      </c>
      <c r="F17" s="3" t="str">
        <f t="shared" si="0"/>
        <v>0.00 (0.00-0.00)</v>
      </c>
    </row>
    <row r="18" spans="1:6" x14ac:dyDescent="0.25">
      <c r="A18" t="s">
        <v>15</v>
      </c>
      <c r="B18" t="s">
        <v>13</v>
      </c>
      <c r="C18" s="1">
        <v>1.30379274306069E-10</v>
      </c>
      <c r="D18">
        <v>0</v>
      </c>
      <c r="E18">
        <v>0</v>
      </c>
      <c r="F18" s="3" t="str">
        <f t="shared" si="0"/>
        <v>0.00 (0.00-0.00)</v>
      </c>
    </row>
    <row r="19" spans="1:6" x14ac:dyDescent="0.25">
      <c r="A19" t="s">
        <v>15</v>
      </c>
      <c r="B19" t="s">
        <v>14</v>
      </c>
      <c r="C19" s="1">
        <v>4.2115068993020401E-10</v>
      </c>
      <c r="D19">
        <v>0</v>
      </c>
      <c r="E19">
        <v>0</v>
      </c>
      <c r="F19" s="3" t="str">
        <f t="shared" si="0"/>
        <v>0.00 (0.00-0.00)</v>
      </c>
    </row>
    <row r="20" spans="1:6" x14ac:dyDescent="0.25">
      <c r="A20" t="s">
        <v>16</v>
      </c>
      <c r="B20" t="s">
        <v>6</v>
      </c>
      <c r="C20">
        <v>2.6793037402009001E-2</v>
      </c>
      <c r="D20">
        <v>6.0468843983583096E-3</v>
      </c>
      <c r="E20">
        <v>0.118716814467356</v>
      </c>
      <c r="F20" s="3" t="str">
        <f t="shared" si="0"/>
        <v>0.03 (0.01-0.12)</v>
      </c>
    </row>
    <row r="21" spans="1:6" x14ac:dyDescent="0.25">
      <c r="A21" t="s">
        <v>16</v>
      </c>
      <c r="B21" t="s">
        <v>7</v>
      </c>
      <c r="C21" s="1">
        <v>1.34142180579112E-14</v>
      </c>
      <c r="D21">
        <v>0</v>
      </c>
      <c r="E21">
        <v>0</v>
      </c>
      <c r="F21" s="3" t="str">
        <f t="shared" si="0"/>
        <v>0.00 (0.00-0.00)</v>
      </c>
    </row>
    <row r="22" spans="1:6" x14ac:dyDescent="0.25">
      <c r="A22" t="s">
        <v>16</v>
      </c>
      <c r="B22" t="s">
        <v>8</v>
      </c>
      <c r="C22" s="1">
        <v>3.8584937140039401E-11</v>
      </c>
      <c r="D22">
        <v>0</v>
      </c>
      <c r="E22">
        <v>0</v>
      </c>
      <c r="F22" s="3" t="str">
        <f t="shared" si="0"/>
        <v>0.00 (0.00-0.00)</v>
      </c>
    </row>
    <row r="23" spans="1:6" x14ac:dyDescent="0.25">
      <c r="A23" t="s">
        <v>16</v>
      </c>
      <c r="B23" t="s">
        <v>9</v>
      </c>
      <c r="C23">
        <v>3.4886995545296097E-2</v>
      </c>
      <c r="D23">
        <v>8.4165523057492201E-3</v>
      </c>
      <c r="E23">
        <v>0.14460819750934401</v>
      </c>
      <c r="F23" s="3" t="str">
        <f t="shared" si="0"/>
        <v>0.03 (0.01-0.14)</v>
      </c>
    </row>
    <row r="24" spans="1:6" x14ac:dyDescent="0.25">
      <c r="A24" t="s">
        <v>16</v>
      </c>
      <c r="B24" t="s">
        <v>10</v>
      </c>
      <c r="C24">
        <v>1.49051650568375E-2</v>
      </c>
      <c r="D24">
        <v>2.6872467403716298E-3</v>
      </c>
      <c r="E24">
        <v>8.26734449181417E-2</v>
      </c>
      <c r="F24" s="3" t="str">
        <f t="shared" si="0"/>
        <v>0.01 (0.00-0.08)</v>
      </c>
    </row>
    <row r="25" spans="1:6" x14ac:dyDescent="0.25">
      <c r="A25" t="s">
        <v>16</v>
      </c>
      <c r="B25" t="s">
        <v>11</v>
      </c>
      <c r="C25">
        <v>2.51878209179613E-2</v>
      </c>
      <c r="D25">
        <v>3.7806239212956399E-3</v>
      </c>
      <c r="E25">
        <v>0.16780995301375201</v>
      </c>
      <c r="F25" s="3" t="str">
        <f t="shared" si="0"/>
        <v>0.03 (0.00-0.17)</v>
      </c>
    </row>
    <row r="26" spans="1:6" x14ac:dyDescent="0.25">
      <c r="A26" t="s">
        <v>16</v>
      </c>
      <c r="B26" t="s">
        <v>12</v>
      </c>
      <c r="C26">
        <v>5.4164889152790198E-2</v>
      </c>
      <c r="D26">
        <v>9.3217658208214205E-3</v>
      </c>
      <c r="E26">
        <v>0.314729555893899</v>
      </c>
      <c r="F26" s="3" t="str">
        <f t="shared" si="0"/>
        <v>0.05 (0.01-0.31)</v>
      </c>
    </row>
    <row r="27" spans="1:6" x14ac:dyDescent="0.25">
      <c r="A27" t="s">
        <v>16</v>
      </c>
      <c r="B27" t="s">
        <v>13</v>
      </c>
      <c r="C27">
        <v>1.3986164971894101E-2</v>
      </c>
      <c r="D27">
        <v>2.0063875485977398E-3</v>
      </c>
      <c r="E27">
        <v>9.7495028195201602E-2</v>
      </c>
      <c r="F27" s="3" t="str">
        <f t="shared" si="0"/>
        <v>0.01 (0.00-0.10)</v>
      </c>
    </row>
    <row r="28" spans="1:6" x14ac:dyDescent="0.25">
      <c r="A28" t="s">
        <v>16</v>
      </c>
      <c r="B28" t="s">
        <v>14</v>
      </c>
      <c r="C28" s="1">
        <v>1.3988698363350999E-10</v>
      </c>
      <c r="D28">
        <v>0</v>
      </c>
      <c r="E28">
        <v>0</v>
      </c>
      <c r="F28" s="3" t="str">
        <f t="shared" si="0"/>
        <v>0.00 (0.00-0.00)</v>
      </c>
    </row>
    <row r="29" spans="1:6" x14ac:dyDescent="0.25">
      <c r="A29" t="s">
        <v>17</v>
      </c>
      <c r="B29" t="s">
        <v>6</v>
      </c>
      <c r="C29">
        <v>5.1033863185246602E-2</v>
      </c>
      <c r="D29">
        <v>1.91386184334006E-2</v>
      </c>
      <c r="E29">
        <v>0.13608376177588599</v>
      </c>
      <c r="F29" s="3" t="str">
        <f t="shared" si="0"/>
        <v>0.05 (0.02-0.14)</v>
      </c>
    </row>
    <row r="30" spans="1:6" x14ac:dyDescent="0.25">
      <c r="A30" t="s">
        <v>17</v>
      </c>
      <c r="B30" t="s">
        <v>7</v>
      </c>
      <c r="C30">
        <v>0.19075298844241101</v>
      </c>
      <c r="D30">
        <v>9.5102435835206597E-2</v>
      </c>
      <c r="E30">
        <v>0.38260536946458001</v>
      </c>
      <c r="F30" s="3" t="str">
        <f t="shared" si="0"/>
        <v>0.19 (0.10-0.38)</v>
      </c>
    </row>
    <row r="31" spans="1:6" x14ac:dyDescent="0.25">
      <c r="A31" t="s">
        <v>17</v>
      </c>
      <c r="B31" t="s">
        <v>8</v>
      </c>
      <c r="C31">
        <v>0.21946433436770801</v>
      </c>
      <c r="D31">
        <v>9.2521801203765602E-2</v>
      </c>
      <c r="E31">
        <v>0.52057562037066096</v>
      </c>
      <c r="F31" s="3" t="str">
        <f t="shared" si="0"/>
        <v>0.22 (0.09-0.52)</v>
      </c>
    </row>
    <row r="32" spans="1:6" x14ac:dyDescent="0.25">
      <c r="A32" t="s">
        <v>17</v>
      </c>
      <c r="B32" t="s">
        <v>9</v>
      </c>
      <c r="C32">
        <v>0.100623458836145</v>
      </c>
      <c r="D32">
        <v>4.7140828959576803E-2</v>
      </c>
      <c r="E32">
        <v>0.21478367461105999</v>
      </c>
      <c r="F32" s="3" t="str">
        <f t="shared" si="0"/>
        <v>0.10 (0.05-0.21)</v>
      </c>
    </row>
    <row r="33" spans="1:6" x14ac:dyDescent="0.25">
      <c r="A33" t="s">
        <v>17</v>
      </c>
      <c r="B33" t="s">
        <v>10</v>
      </c>
      <c r="C33">
        <v>0.16287871835784701</v>
      </c>
      <c r="D33">
        <v>8.3330598013944102E-2</v>
      </c>
      <c r="E33">
        <v>0.31836417265906902</v>
      </c>
      <c r="F33" s="3" t="str">
        <f t="shared" si="0"/>
        <v>0.16 (0.08-0.32)</v>
      </c>
    </row>
    <row r="34" spans="1:6" x14ac:dyDescent="0.25">
      <c r="A34" t="s">
        <v>17</v>
      </c>
      <c r="B34" t="s">
        <v>11</v>
      </c>
      <c r="C34">
        <v>8.3672373177168399E-2</v>
      </c>
      <c r="D34">
        <v>2.7843687420094299E-2</v>
      </c>
      <c r="E34">
        <v>0.25144176945639601</v>
      </c>
      <c r="F34" s="3" t="str">
        <f t="shared" si="0"/>
        <v>0.08 (0.03-0.25)</v>
      </c>
    </row>
    <row r="35" spans="1:6" x14ac:dyDescent="0.25">
      <c r="A35" t="s">
        <v>17</v>
      </c>
      <c r="B35" t="s">
        <v>12</v>
      </c>
      <c r="C35">
        <v>2.7008812331686002E-2</v>
      </c>
      <c r="D35">
        <v>3.5364049135136301E-3</v>
      </c>
      <c r="E35">
        <v>0.20627613675704701</v>
      </c>
      <c r="F35" s="3" t="str">
        <f t="shared" si="0"/>
        <v>0.03 (0.00-0.21)</v>
      </c>
    </row>
    <row r="36" spans="1:6" x14ac:dyDescent="0.25">
      <c r="A36" t="s">
        <v>17</v>
      </c>
      <c r="B36" t="s">
        <v>13</v>
      </c>
      <c r="C36">
        <v>0.13521128587400399</v>
      </c>
      <c r="D36">
        <v>5.9725633904651999E-2</v>
      </c>
      <c r="E36">
        <v>0.30610126058918002</v>
      </c>
      <c r="F36" s="3" t="str">
        <f t="shared" si="0"/>
        <v>0.14 (0.06-0.31)</v>
      </c>
    </row>
    <row r="37" spans="1:6" x14ac:dyDescent="0.25">
      <c r="A37" t="s">
        <v>17</v>
      </c>
      <c r="B37" t="s">
        <v>14</v>
      </c>
      <c r="C37">
        <v>0.18209449895073401</v>
      </c>
      <c r="D37">
        <v>6.2570443242338694E-2</v>
      </c>
      <c r="E37">
        <v>0.52993721683726702</v>
      </c>
      <c r="F37" s="3" t="str">
        <f t="shared" si="0"/>
        <v>0.18 (0.06-0.53)</v>
      </c>
    </row>
    <row r="38" spans="1:6" x14ac:dyDescent="0.25">
      <c r="A38" t="s">
        <v>18</v>
      </c>
      <c r="B38" t="s">
        <v>6</v>
      </c>
      <c r="C38">
        <v>0.125693999618227</v>
      </c>
      <c r="D38">
        <v>5.2692483063660603E-2</v>
      </c>
      <c r="E38">
        <v>0.29983368824998002</v>
      </c>
      <c r="F38" s="3" t="str">
        <f t="shared" si="0"/>
        <v>0.13 (0.05-0.30)</v>
      </c>
    </row>
    <row r="39" spans="1:6" x14ac:dyDescent="0.25">
      <c r="A39" t="s">
        <v>18</v>
      </c>
      <c r="B39" t="s">
        <v>7</v>
      </c>
      <c r="C39">
        <v>7.7256886190673502E-2</v>
      </c>
      <c r="D39">
        <v>2.9849140071377001E-2</v>
      </c>
      <c r="E39">
        <v>0.19995974589573201</v>
      </c>
      <c r="F39" s="3" t="str">
        <f t="shared" si="0"/>
        <v>0.08 (0.03-0.20)</v>
      </c>
    </row>
    <row r="40" spans="1:6" x14ac:dyDescent="0.25">
      <c r="A40" t="s">
        <v>18</v>
      </c>
      <c r="B40" t="s">
        <v>8</v>
      </c>
      <c r="C40">
        <v>0.21940849506035001</v>
      </c>
      <c r="D40">
        <v>9.3389115649654797E-2</v>
      </c>
      <c r="E40">
        <v>0.51547856910052903</v>
      </c>
      <c r="F40" s="3" t="str">
        <f t="shared" si="0"/>
        <v>0.22 (0.09-0.52)</v>
      </c>
    </row>
    <row r="41" spans="1:6" x14ac:dyDescent="0.25">
      <c r="A41" t="s">
        <v>18</v>
      </c>
      <c r="B41" t="s">
        <v>9</v>
      </c>
      <c r="C41">
        <v>3.2474825046743497E-2</v>
      </c>
      <c r="D41">
        <v>9.6111171412204006E-3</v>
      </c>
      <c r="E41">
        <v>0.109728582673656</v>
      </c>
      <c r="F41" s="3" t="str">
        <f t="shared" si="0"/>
        <v>0.03 (0.01-0.11)</v>
      </c>
    </row>
    <row r="42" spans="1:6" x14ac:dyDescent="0.25">
      <c r="A42" t="s">
        <v>18</v>
      </c>
      <c r="B42" t="s">
        <v>10</v>
      </c>
      <c r="C42">
        <v>7.7355674994891904E-2</v>
      </c>
      <c r="D42">
        <v>3.2799369834324299E-2</v>
      </c>
      <c r="E42">
        <v>0.18243949454337399</v>
      </c>
      <c r="F42" s="3" t="str">
        <f t="shared" si="0"/>
        <v>0.08 (0.03-0.18)</v>
      </c>
    </row>
    <row r="43" spans="1:6" x14ac:dyDescent="0.25">
      <c r="A43" t="s">
        <v>18</v>
      </c>
      <c r="B43" t="s">
        <v>11</v>
      </c>
      <c r="C43">
        <v>0.26784245939802398</v>
      </c>
      <c r="D43">
        <v>0.12861738180628501</v>
      </c>
      <c r="E43">
        <v>0.55777517819816702</v>
      </c>
      <c r="F43" s="3" t="str">
        <f t="shared" si="0"/>
        <v>0.27 (0.13-0.56)</v>
      </c>
    </row>
    <row r="44" spans="1:6" x14ac:dyDescent="0.25">
      <c r="A44" t="s">
        <v>18</v>
      </c>
      <c r="B44" t="s">
        <v>12</v>
      </c>
      <c r="C44">
        <v>8.5303940286852897E-2</v>
      </c>
      <c r="D44">
        <v>2.7681710742039799E-2</v>
      </c>
      <c r="E44">
        <v>0.26287256218640498</v>
      </c>
      <c r="F44" s="3" t="str">
        <f t="shared" si="0"/>
        <v>0.09 (0.03-0.26)</v>
      </c>
    </row>
    <row r="45" spans="1:6" x14ac:dyDescent="0.25">
      <c r="A45" t="s">
        <v>18</v>
      </c>
      <c r="B45" t="s">
        <v>13</v>
      </c>
      <c r="C45">
        <v>1.3135803047812601E-2</v>
      </c>
      <c r="D45">
        <v>1.7293145406120699E-3</v>
      </c>
      <c r="E45">
        <v>9.9779026694502004E-2</v>
      </c>
      <c r="F45" s="3" t="str">
        <f t="shared" si="0"/>
        <v>0.01 (0.00-0.10)</v>
      </c>
    </row>
    <row r="46" spans="1:6" x14ac:dyDescent="0.25">
      <c r="A46" t="s">
        <v>18</v>
      </c>
      <c r="B46" t="s">
        <v>14</v>
      </c>
      <c r="C46">
        <v>7.9712548809233702E-2</v>
      </c>
      <c r="D46">
        <v>1.79050413916296E-2</v>
      </c>
      <c r="E46">
        <v>0.35487717110974698</v>
      </c>
      <c r="F46" s="3" t="str">
        <f t="shared" si="0"/>
        <v>0.08 (0.02-0.35)</v>
      </c>
    </row>
    <row r="47" spans="1:6" x14ac:dyDescent="0.25">
      <c r="A47" t="s">
        <v>19</v>
      </c>
      <c r="B47" t="s">
        <v>6</v>
      </c>
      <c r="C47">
        <v>8.3041308975903092E-3</v>
      </c>
      <c r="D47">
        <v>1.47354978792001E-3</v>
      </c>
      <c r="E47">
        <v>4.6797597563128498E-2</v>
      </c>
      <c r="F47" s="3" t="str">
        <f t="shared" si="0"/>
        <v>0.01 (0.00-0.05)</v>
      </c>
    </row>
    <row r="48" spans="1:6" x14ac:dyDescent="0.25">
      <c r="A48" t="s">
        <v>19</v>
      </c>
      <c r="B48" t="s">
        <v>7</v>
      </c>
      <c r="C48">
        <v>5.1755433390609801E-3</v>
      </c>
      <c r="D48" s="1">
        <v>5.0292565716239296E-4</v>
      </c>
      <c r="E48">
        <v>5.3260851724351903E-2</v>
      </c>
      <c r="F48" s="3" t="str">
        <f t="shared" si="0"/>
        <v>0.01 (0.00-0.05)</v>
      </c>
    </row>
    <row r="49" spans="1:6" x14ac:dyDescent="0.25">
      <c r="A49" t="s">
        <v>19</v>
      </c>
      <c r="B49" t="s">
        <v>8</v>
      </c>
      <c r="C49">
        <v>2.2532590717207899E-2</v>
      </c>
      <c r="D49">
        <v>3.5694649781771999E-3</v>
      </c>
      <c r="E49">
        <v>0.14223914439089799</v>
      </c>
      <c r="F49" s="3" t="str">
        <f t="shared" si="0"/>
        <v>0.02 (0.00-0.14)</v>
      </c>
    </row>
    <row r="50" spans="1:6" x14ac:dyDescent="0.25">
      <c r="A50" t="s">
        <v>19</v>
      </c>
      <c r="B50" t="s">
        <v>9</v>
      </c>
      <c r="C50">
        <v>2.07796094306998E-2</v>
      </c>
      <c r="D50">
        <v>5.2064672355941399E-3</v>
      </c>
      <c r="E50">
        <v>8.2933810692300505E-2</v>
      </c>
      <c r="F50" s="3" t="str">
        <f t="shared" si="0"/>
        <v>0.02 (0.01-0.08)</v>
      </c>
    </row>
    <row r="51" spans="1:6" x14ac:dyDescent="0.25">
      <c r="A51" t="s">
        <v>19</v>
      </c>
      <c r="B51" t="s">
        <v>10</v>
      </c>
      <c r="C51">
        <v>3.5890147934158401E-2</v>
      </c>
      <c r="D51">
        <v>9.3994975090990404E-3</v>
      </c>
      <c r="E51">
        <v>0.13703952977154901</v>
      </c>
      <c r="F51" s="3" t="str">
        <f t="shared" si="0"/>
        <v>0.04 (0.01-0.14)</v>
      </c>
    </row>
    <row r="52" spans="1:6" x14ac:dyDescent="0.25">
      <c r="A52" t="s">
        <v>19</v>
      </c>
      <c r="B52" t="s">
        <v>11</v>
      </c>
      <c r="C52">
        <v>8.4726191230868608E-3</v>
      </c>
      <c r="D52" s="1">
        <v>7.4957546138574801E-4</v>
      </c>
      <c r="E52">
        <v>9.5767909307205704E-2</v>
      </c>
      <c r="F52" s="3" t="str">
        <f t="shared" si="0"/>
        <v>0.01 (0.00-0.10)</v>
      </c>
    </row>
    <row r="53" spans="1:6" x14ac:dyDescent="0.25">
      <c r="A53" t="s">
        <v>19</v>
      </c>
      <c r="B53" t="s">
        <v>12</v>
      </c>
      <c r="C53">
        <v>1.01224389222469E-2</v>
      </c>
      <c r="D53" s="1">
        <v>8.5764570337335401E-4</v>
      </c>
      <c r="E53">
        <v>0.11947097657179601</v>
      </c>
      <c r="F53" s="3" t="str">
        <f t="shared" si="0"/>
        <v>0.01 (0.00-0.12)</v>
      </c>
    </row>
    <row r="54" spans="1:6" x14ac:dyDescent="0.25">
      <c r="A54" t="s">
        <v>19</v>
      </c>
      <c r="B54" t="s">
        <v>13</v>
      </c>
      <c r="C54">
        <v>4.8151403221999102E-2</v>
      </c>
      <c r="D54">
        <v>1.20916333261562E-2</v>
      </c>
      <c r="E54">
        <v>0.191748920076175</v>
      </c>
      <c r="F54" s="3" t="str">
        <f t="shared" si="0"/>
        <v>0.05 (0.01-0.19)</v>
      </c>
    </row>
    <row r="55" spans="1:6" x14ac:dyDescent="0.25">
      <c r="A55" t="s">
        <v>19</v>
      </c>
      <c r="B55" t="s">
        <v>14</v>
      </c>
      <c r="C55">
        <v>1.477739961611E-2</v>
      </c>
      <c r="D55">
        <v>1.2535238284911499E-3</v>
      </c>
      <c r="E55">
        <v>0.174206133502112</v>
      </c>
      <c r="F55" s="3" t="str">
        <f t="shared" si="0"/>
        <v>0.01 (0.00-0.17)</v>
      </c>
    </row>
    <row r="56" spans="1:6" x14ac:dyDescent="0.25">
      <c r="A56" t="s">
        <v>20</v>
      </c>
      <c r="B56" t="s">
        <v>6</v>
      </c>
      <c r="C56">
        <v>0.23091638846783599</v>
      </c>
      <c r="D56">
        <v>0.12902262810308501</v>
      </c>
      <c r="E56">
        <v>0.41327927703058098</v>
      </c>
      <c r="F56" s="3" t="str">
        <f t="shared" si="0"/>
        <v>0.23 (0.13-0.41)</v>
      </c>
    </row>
    <row r="57" spans="1:6" x14ac:dyDescent="0.25">
      <c r="A57" t="s">
        <v>20</v>
      </c>
      <c r="B57" t="s">
        <v>7</v>
      </c>
      <c r="C57">
        <v>0.16441797132675101</v>
      </c>
      <c r="D57">
        <v>8.2538543938454098E-2</v>
      </c>
      <c r="E57">
        <v>0.32752297296839</v>
      </c>
      <c r="F57" s="3" t="str">
        <f t="shared" si="0"/>
        <v>0.16 (0.08-0.33)</v>
      </c>
    </row>
    <row r="58" spans="1:6" x14ac:dyDescent="0.25">
      <c r="A58" t="s">
        <v>20</v>
      </c>
      <c r="B58" t="s">
        <v>8</v>
      </c>
      <c r="C58">
        <v>0.34028708925420997</v>
      </c>
      <c r="D58">
        <v>0.16102846845305499</v>
      </c>
      <c r="E58">
        <v>0.71909833227321596</v>
      </c>
      <c r="F58" s="3" t="str">
        <f t="shared" si="0"/>
        <v>0.34 (0.16-0.72)</v>
      </c>
    </row>
    <row r="59" spans="1:6" x14ac:dyDescent="0.25">
      <c r="A59" t="s">
        <v>20</v>
      </c>
      <c r="B59" t="s">
        <v>9</v>
      </c>
      <c r="C59">
        <v>0.32239056247132503</v>
      </c>
      <c r="D59">
        <v>0.19861002880787901</v>
      </c>
      <c r="E59">
        <v>0.52331534008847802</v>
      </c>
      <c r="F59" s="3" t="str">
        <f t="shared" si="0"/>
        <v>0.32 (0.20-0.52)</v>
      </c>
    </row>
    <row r="60" spans="1:6" x14ac:dyDescent="0.25">
      <c r="A60" t="s">
        <v>20</v>
      </c>
      <c r="B60" t="s">
        <v>10</v>
      </c>
      <c r="C60">
        <v>0.26960654284653401</v>
      </c>
      <c r="D60">
        <v>0.158711431262062</v>
      </c>
      <c r="E60">
        <v>0.45798646869763898</v>
      </c>
      <c r="F60" s="3" t="str">
        <f t="shared" si="0"/>
        <v>0.27 (0.16-0.46)</v>
      </c>
    </row>
    <row r="61" spans="1:6" x14ac:dyDescent="0.25">
      <c r="A61" t="s">
        <v>20</v>
      </c>
      <c r="B61" t="s">
        <v>11</v>
      </c>
      <c r="C61">
        <v>0.17907563798224099</v>
      </c>
      <c r="D61">
        <v>7.9646308155758697E-2</v>
      </c>
      <c r="E61">
        <v>0.40263114337997402</v>
      </c>
      <c r="F61" s="3" t="str">
        <f t="shared" ref="F61:F64" si="1">TEXT(C61,"#0.00")&amp;" ("&amp;TEXT(D61,"#0.00")&amp;"-"&amp;TEXT(E61,"#0.00")&amp;")"</f>
        <v>0.18 (0.08-0.40)</v>
      </c>
    </row>
    <row r="62" spans="1:6" x14ac:dyDescent="0.25">
      <c r="A62" t="s">
        <v>20</v>
      </c>
      <c r="B62" t="s">
        <v>12</v>
      </c>
      <c r="C62">
        <v>0.18284612795833199</v>
      </c>
      <c r="D62">
        <v>7.6618084815229096E-2</v>
      </c>
      <c r="E62">
        <v>0.43635528857162698</v>
      </c>
      <c r="F62" s="3" t="str">
        <f t="shared" si="1"/>
        <v>0.18 (0.08-0.44)</v>
      </c>
    </row>
    <row r="63" spans="1:6" x14ac:dyDescent="0.25">
      <c r="A63" t="s">
        <v>20</v>
      </c>
      <c r="B63" t="s">
        <v>13</v>
      </c>
      <c r="C63">
        <v>0.199511385111905</v>
      </c>
      <c r="D63">
        <v>0.102355240902316</v>
      </c>
      <c r="E63">
        <v>0.38888866303640302</v>
      </c>
      <c r="F63" s="3" t="str">
        <f t="shared" si="1"/>
        <v>0.20 (0.10-0.39)</v>
      </c>
    </row>
    <row r="64" spans="1:6" x14ac:dyDescent="0.25">
      <c r="A64" t="s">
        <v>20</v>
      </c>
      <c r="B64" t="s">
        <v>14</v>
      </c>
      <c r="C64">
        <v>0.31894729005896499</v>
      </c>
      <c r="D64">
        <v>0.12577497014376901</v>
      </c>
      <c r="E64">
        <v>0.80880459537916205</v>
      </c>
      <c r="F64" s="3" t="str">
        <f t="shared" si="1"/>
        <v>0.32 (0.13-0.81)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1" sqref="C1:J10"/>
    </sheetView>
  </sheetViews>
  <sheetFormatPr defaultRowHeight="15" x14ac:dyDescent="0.25"/>
  <cols>
    <col min="1" max="2" width="13.85546875" customWidth="1"/>
    <col min="3" max="3" width="33" customWidth="1"/>
    <col min="4" max="10" width="16" style="5" customWidth="1"/>
  </cols>
  <sheetData>
    <row r="1" spans="1:10" x14ac:dyDescent="0.25">
      <c r="A1" t="s">
        <v>1</v>
      </c>
      <c r="B1" t="s">
        <v>70</v>
      </c>
      <c r="C1" t="s">
        <v>69</v>
      </c>
      <c r="D1" s="5" t="s">
        <v>5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spans="1:10" x14ac:dyDescent="0.25">
      <c r="A2" t="s">
        <v>6</v>
      </c>
      <c r="B2" s="5">
        <f>VLOOKUP(A2,[1]Sheet3!$A:$B,2,FALSE)</f>
        <v>2</v>
      </c>
      <c r="C2" t="str">
        <f>VLOOKUP(A2,[1]Sheet3!$A:$C,3,FALSE)</f>
        <v>Coniferous-young forest</v>
      </c>
      <c r="D2" s="5" t="s">
        <v>29</v>
      </c>
      <c r="E2" s="5" t="s">
        <v>24</v>
      </c>
      <c r="F2" s="5" t="s">
        <v>30</v>
      </c>
      <c r="G2" s="5" t="s">
        <v>31</v>
      </c>
      <c r="H2" s="5" t="s">
        <v>32</v>
      </c>
      <c r="I2" s="5" t="s">
        <v>27</v>
      </c>
      <c r="J2" s="5" t="s">
        <v>33</v>
      </c>
    </row>
    <row r="3" spans="1:10" x14ac:dyDescent="0.25">
      <c r="A3" t="s">
        <v>7</v>
      </c>
      <c r="B3" s="5">
        <f>VLOOKUP(A3,[1]Sheet3!$A:$B,2,FALSE)</f>
        <v>3</v>
      </c>
      <c r="C3" t="str">
        <f>VLOOKUP(A3,[1]Sheet3!$A:$C,3,FALSE)</f>
        <v>Coniferous-mature forest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</row>
    <row r="4" spans="1:10" x14ac:dyDescent="0.25">
      <c r="A4" t="s">
        <v>8</v>
      </c>
      <c r="B4" s="5">
        <f>VLOOKUP(A4,[1]Sheet3!$A:$B,2,FALSE)</f>
        <v>4</v>
      </c>
      <c r="C4" t="str">
        <f>VLOOKUP(A4,[1]Sheet3!$A:$C,3,FALSE)</f>
        <v>Deciduous-shrub</v>
      </c>
      <c r="D4" s="5" t="s">
        <v>41</v>
      </c>
      <c r="E4" s="5" t="s">
        <v>24</v>
      </c>
      <c r="F4" s="5" t="s">
        <v>24</v>
      </c>
      <c r="G4" s="5" t="s">
        <v>42</v>
      </c>
      <c r="H4" s="5" t="s">
        <v>42</v>
      </c>
      <c r="I4" s="5" t="s">
        <v>43</v>
      </c>
      <c r="J4" s="5" t="s">
        <v>44</v>
      </c>
    </row>
    <row r="5" spans="1:10" x14ac:dyDescent="0.25">
      <c r="A5" t="s">
        <v>9</v>
      </c>
      <c r="B5" s="5">
        <f>VLOOKUP(A5,[1]Sheet3!$A:$B,2,FALSE)</f>
        <v>5</v>
      </c>
      <c r="C5" t="str">
        <f>VLOOKUP(A5,[1]Sheet3!$A:$C,3,FALSE)</f>
        <v>Deciduous-young forest</v>
      </c>
      <c r="D5" s="5" t="s">
        <v>45</v>
      </c>
      <c r="E5" s="5" t="s">
        <v>24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</row>
    <row r="6" spans="1:10" x14ac:dyDescent="0.25">
      <c r="A6" t="s">
        <v>10</v>
      </c>
      <c r="B6" s="5">
        <f>VLOOKUP(A6,[1]Sheet3!$A:$B,2,FALSE)</f>
        <v>6</v>
      </c>
      <c r="C6" t="str">
        <f>VLOOKUP(A6,[1]Sheet3!$A:$C,3,FALSE)</f>
        <v>Deciduous-mature forest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</row>
    <row r="7" spans="1:10" x14ac:dyDescent="0.25">
      <c r="A7" t="s">
        <v>11</v>
      </c>
      <c r="B7" s="5">
        <f>VLOOKUP(A7,[1]Sheet3!$A:$B,2,FALSE)</f>
        <v>7</v>
      </c>
      <c r="C7" t="str">
        <f>VLOOKUP(A7,[1]Sheet3!$A:$C,3,FALSE)</f>
        <v>Riparian-mixed shrub</v>
      </c>
      <c r="D7" s="5" t="s">
        <v>51</v>
      </c>
      <c r="E7" s="5" t="s">
        <v>24</v>
      </c>
      <c r="F7" s="5" t="s">
        <v>55</v>
      </c>
      <c r="G7" s="5" t="s">
        <v>56</v>
      </c>
      <c r="H7" s="5" t="s">
        <v>57</v>
      </c>
      <c r="I7" s="5" t="s">
        <v>51</v>
      </c>
      <c r="J7" s="5" t="s">
        <v>58</v>
      </c>
    </row>
    <row r="8" spans="1:10" x14ac:dyDescent="0.25">
      <c r="A8" t="s">
        <v>12</v>
      </c>
      <c r="B8" s="5">
        <f>VLOOKUP(A8,[1]Sheet3!$A:$B,2,FALSE)</f>
        <v>8</v>
      </c>
      <c r="C8" t="str">
        <f>VLOOKUP(A8,[1]Sheet3!$A:$C,3,FALSE)</f>
        <v>Riparian-mixed young forest</v>
      </c>
      <c r="D8" s="5" t="s">
        <v>59</v>
      </c>
      <c r="E8" s="5" t="s">
        <v>24</v>
      </c>
      <c r="F8" s="5" t="s">
        <v>60</v>
      </c>
      <c r="G8" s="5" t="s">
        <v>61</v>
      </c>
      <c r="H8" s="5" t="s">
        <v>62</v>
      </c>
      <c r="I8" s="5" t="s">
        <v>59</v>
      </c>
      <c r="J8" s="5" t="s">
        <v>63</v>
      </c>
    </row>
    <row r="9" spans="1:10" x14ac:dyDescent="0.25">
      <c r="A9" t="s">
        <v>13</v>
      </c>
      <c r="B9" s="5">
        <f>VLOOKUP(A9,[1]Sheet3!$A:$B,2,FALSE)</f>
        <v>9</v>
      </c>
      <c r="C9" t="str">
        <f>VLOOKUP(A9,[1]Sheet3!$A:$C,3,FALSE)</f>
        <v>Riparian-mixed mature forest</v>
      </c>
      <c r="D9" s="5" t="s">
        <v>39</v>
      </c>
      <c r="E9" s="5" t="s">
        <v>24</v>
      </c>
      <c r="F9" s="5" t="s">
        <v>51</v>
      </c>
      <c r="G9" s="5" t="s">
        <v>52</v>
      </c>
      <c r="H9" s="5" t="s">
        <v>51</v>
      </c>
      <c r="I9" s="5" t="s">
        <v>53</v>
      </c>
      <c r="J9" s="5" t="s">
        <v>54</v>
      </c>
    </row>
    <row r="10" spans="1:10" x14ac:dyDescent="0.25">
      <c r="A10" t="s">
        <v>14</v>
      </c>
      <c r="B10" s="5">
        <f>VLOOKUP(A10,[1]Sheet3!$A:$B,2,FALSE)</f>
        <v>22</v>
      </c>
      <c r="C10" t="str">
        <f>VLOOKUP(A10,[1]Sheet3!$A:$C,3,FALSE)</f>
        <v>Wetland-riparian/Wetland-shrub</v>
      </c>
      <c r="D10" s="5" t="s">
        <v>64</v>
      </c>
      <c r="E10" s="5" t="s">
        <v>24</v>
      </c>
      <c r="F10" s="5" t="s">
        <v>24</v>
      </c>
      <c r="G10" s="5" t="s">
        <v>65</v>
      </c>
      <c r="H10" s="5" t="s">
        <v>66</v>
      </c>
      <c r="I10" s="5" t="s">
        <v>67</v>
      </c>
      <c r="J10" s="5" t="s">
        <v>68</v>
      </c>
    </row>
  </sheetData>
  <autoFilter ref="A1:J1">
    <sortState xmlns:xlrd2="http://schemas.microsoft.com/office/spreadsheetml/2017/richdata2" ref="A2:J10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I m h 9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I m h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o f V C m y 5 f p F w E A A E U C A A A T A B w A R m 9 y b X V s Y X M v U 2 V j d G l v b j E u b S C i G A A o o B Q A A A A A A A A A A A A A A A A A A A A A A A A A A A B 1 k E 1 L w z A Y x + + F f o c Q E V o I h R 0 8 y N j F K C j U F + z E Q + k h r Y 8 2 r E l G k o 5 J 6 X c 3 a 6 b r 5 p p D A r 8 8 + b / E Q G W 5 k i j z 5 2 w e B m F g a q b h A y 1 Z 2 c A M L V A D N g y Q W 5 l q d Q W O 3 G 0 r a B L a a g 3 S v i u 9 K p V a R X G X P z E B C + x f 4 q L P q Z L W j R T E C 1 x g W j P 5 t R P / X g N 2 S s N o s t R M m k + l B V V N K + T u 0 k T e j X Q d N m u o O B h M k H U 3 y M L W 9 g R 1 + O a e / m M C m P y F s h U l 6 A G n N D 1 D 3 8 7 S R y e B o u u r S 0 Q f 4 i O D P v 4 r 8 g p C b V y R Z 1 u D R j 6 3 O T T K o H F f u s f R S W 8 y r r R v c e I 6 c n r h G 2 X d U y 9 2 s B h 4 N J W E o J Q b m 9 y 6 j c t q e i 7 f J y l i l 2 G U 6 j h O H A Z c T g S a / w B Q S w E C L Q A U A A I A C A A i a H 1 Q E 7 L Q l 6 c A A A D 4 A A A A E g A A A A A A A A A A A A A A A A A A A A A A Q 2 9 u Z m l n L 1 B h Y 2 t h Z 2 U u e G 1 s U E s B A i 0 A F A A C A A g A I m h 9 U A / K 6 a u k A A A A 6 Q A A A B M A A A A A A A A A A A A A A A A A 8 w A A A F t D b 2 5 0 Z W 5 0 X 1 R 5 c G V z X S 5 4 b W x Q S w E C L Q A U A A I A C A A i a H 1 Q p s u X 6 R c B A A B F A g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A A A A A A A A G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x O T o 1 N j o z M y 4 w M z Y x N j I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C S E M m c X V v d D s s J n F 1 b 3 Q 7 Q V R U V y Z x d W 9 0 O y w m c X V v d D t C Q l d P J n F 1 b 3 Q 7 L C Z x d W 9 0 O 0 R P V 0 8 m c X V v d D s s J n F 1 b 3 Q 7 S E F X b y Z x d W 9 0 O y w m c X V v d D t O T 0 Z M J n F 1 b 3 Q 7 L C Z x d W 9 0 O 1 B J V 0 8 m c X V v d D s s J n F 1 b 3 Q 7 W U J T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Q k h D L D B 9 J n F 1 b 3 Q 7 L C Z x d W 9 0 O 1 N l Y 3 R p b 2 4 x L 1 R h Y m x l M S 9 Q a X Z v d G V k I E N v b H V t b i 5 7 Q V R U V y w x f S Z x d W 9 0 O y w m c X V v d D t T Z W N 0 a W 9 u M S 9 U Y W J s Z T E v U G l 2 b 3 R l Z C B D b 2 x 1 b W 4 u e 0 J C V 0 8 s M n 0 m c X V v d D s s J n F 1 b 3 Q 7 U 2 V j d G l v b j E v V G F i b G U x L 1 B p d m 9 0 Z W Q g Q 2 9 s d W 1 u L n t E T 1 d P L D N 9 J n F 1 b 3 Q 7 L C Z x d W 9 0 O 1 N l Y 3 R p b 2 4 x L 1 R h Y m x l M S 9 Q a X Z v d G V k I E N v b H V t b i 5 7 S E F X b y w 0 f S Z x d W 9 0 O y w m c X V v d D t T Z W N 0 a W 9 u M S 9 U Y W J s Z T E v U G l 2 b 3 R l Z C B D b 2 x 1 b W 4 u e 0 5 P R k w s N X 0 m c X V v d D s s J n F 1 b 3 Q 7 U 2 V j d G l v b j E v V G F i b G U x L 1 B p d m 9 0 Z W Q g Q 2 9 s d W 1 u L n t Q S V d P L D Z 9 J n F 1 b 3 Q 7 L C Z x d W 9 0 O 1 N l Y 3 R p b 2 4 x L 1 R h Y m x l M S 9 Q a X Z v d G V k I E N v b H V t b i 5 7 W U J T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U G l 2 b 3 R l Z C B D b 2 x 1 b W 4 u e 0 J I Q y w w f S Z x d W 9 0 O y w m c X V v d D t T Z W N 0 a W 9 u M S 9 U Y W J s Z T E v U G l 2 b 3 R l Z C B D b 2 x 1 b W 4 u e 0 F U V F c s M X 0 m c X V v d D s s J n F 1 b 3 Q 7 U 2 V j d G l v b j E v V G F i b G U x L 1 B p d m 9 0 Z W Q g Q 2 9 s d W 1 u L n t C Q l d P L D J 9 J n F 1 b 3 Q 7 L C Z x d W 9 0 O 1 N l Y 3 R p b 2 4 x L 1 R h Y m x l M S 9 Q a X Z v d G V k I E N v b H V t b i 5 7 R E 9 X T y w z f S Z x d W 9 0 O y w m c X V v d D t T Z W N 0 a W 9 u M S 9 U Y W J s Z T E v U G l 2 b 3 R l Z C B D b 2 x 1 b W 4 u e 0 h B V 2 8 s N H 0 m c X V v d D s s J n F 1 b 3 Q 7 U 2 V j d G l v b j E v V G F i b G U x L 1 B p d m 9 0 Z W Q g Q 2 9 s d W 1 u L n t O T 0 Z M L D V 9 J n F 1 b 3 Q 7 L C Z x d W 9 0 O 1 N l Y 3 R p b 2 4 x L 1 R h Y m x l M S 9 Q a X Z v d G V k I E N v b H V t b i 5 7 U E l X T y w 2 f S Z x d W 9 0 O y w m c X V v d D t T Z W N 0 a W 9 u M S 9 U Y W J s Z T E v U G l 2 b 3 R l Z C B D b 2 x 1 b W 4 u e 1 l C U 0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k y 2 U q V M 5 P q m I U c K a T 8 z Q A A A A A A g A A A A A A A 2 Y A A M A A A A A Q A A A A Y W F a e d b j 6 D O 1 p + G 9 W e S v p g A A A A A E g A A A o A A A A B A A A A B H Q v v x g 9 o 5 b 5 O 1 z r K R w 1 0 X U A A A A A 7 g Z r r S 1 x x E + a p I I Y 4 m 2 7 t G w I m 2 l 8 O C I H 5 i A x m A u F g a A O + W a j m 8 h q i F w p t A C A Z G O w S f l s j d B E w v A d J d A / B 4 I R 8 c B y 3 g x X y J D p R E G o m L Q 9 + D F A A A A I W 7 / r u / r c t t + k 2 4 j s T R m K Q d A u / 3 < / D a t a M a s h u p > 
</file>

<file path=customXml/itemProps1.xml><?xml version="1.0" encoding="utf-8"?>
<ds:datastoreItem xmlns:ds="http://schemas.openxmlformats.org/officeDocument/2006/customXml" ds:itemID="{EA6388C7-82F5-438D-B8A3-38240430EB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estimates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Matheson, Jeff</cp:lastModifiedBy>
  <dcterms:created xsi:type="dcterms:W3CDTF">2020-03-29T19:43:31Z</dcterms:created>
  <dcterms:modified xsi:type="dcterms:W3CDTF">2020-03-29T20:15:30Z</dcterms:modified>
</cp:coreProperties>
</file>