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1b89dbe10b03f1/Documents/R-Working/TEM-PEM-EU-Summary/out/"/>
    </mc:Choice>
  </mc:AlternateContent>
  <xr:revisionPtr revIDLastSave="1" documentId="13_ncr:40009_{FBB6996C-96AF-4386-959E-D678CB544F45}" xr6:coauthVersionLast="45" xr6:coauthVersionMax="45" xr10:uidLastSave="{CA906E1E-E6BA-49A0-98A8-31A76292B226}"/>
  <bookViews>
    <workbookView xWindow="-110" yWindow="-110" windowWidth="22780" windowHeight="14660" xr2:uid="{00000000-000D-0000-FFFF-FFFF00000000}"/>
  </bookViews>
  <sheets>
    <sheet name="Footprint_CEM_MC" sheetId="1" r:id="rId1"/>
    <sheet name="Summary" sheetId="3" r:id="rId2"/>
  </sheets>
  <definedNames>
    <definedName name="_xlnm._FilterDatabase" localSheetId="0" hidden="1">Footprint_CEM_MC!$A$1:$O$57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2" i="1"/>
  <c r="K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" i="1"/>
  <c r="N57" i="1"/>
  <c r="M57" i="1"/>
  <c r="L57" i="1"/>
  <c r="J57" i="1"/>
  <c r="I57" i="1"/>
  <c r="H57" i="1"/>
  <c r="O57" i="1" l="1"/>
</calcChain>
</file>

<file path=xl/sharedStrings.xml><?xml version="1.0" encoding="utf-8"?>
<sst xmlns="http://schemas.openxmlformats.org/spreadsheetml/2006/main" count="298" uniqueCount="140">
  <si>
    <t>Sort</t>
  </si>
  <si>
    <t>BEC Variant</t>
  </si>
  <si>
    <t>Ecosystem</t>
  </si>
  <si>
    <t>Site Series</t>
  </si>
  <si>
    <t>Site Series Name</t>
  </si>
  <si>
    <t>Type</t>
  </si>
  <si>
    <t>Dam</t>
  </si>
  <si>
    <t>Reservoir</t>
  </si>
  <si>
    <t>TL</t>
  </si>
  <si>
    <t>Quarry</t>
  </si>
  <si>
    <t>Erosion Impact</t>
  </si>
  <si>
    <t>BWBSmw1</t>
  </si>
  <si>
    <t>AM</t>
  </si>
  <si>
    <t>SwAt - Step moss</t>
  </si>
  <si>
    <t>Forested Ecosystem</t>
  </si>
  <si>
    <t>LL</t>
  </si>
  <si>
    <t>Pl - Lingonberry - Velvet-leaved blueberry</t>
  </si>
  <si>
    <t>SW</t>
  </si>
  <si>
    <t>BL</t>
  </si>
  <si>
    <t>Sb - Lingonberry - Coltsfoot</t>
  </si>
  <si>
    <t>SO</t>
  </si>
  <si>
    <t>Sw - Currant - Oak fern</t>
  </si>
  <si>
    <t>SC</t>
  </si>
  <si>
    <t>SH</t>
  </si>
  <si>
    <t>Fm02</t>
  </si>
  <si>
    <t>ActSw - Red-osier dogwood</t>
  </si>
  <si>
    <t>AM:ap</t>
  </si>
  <si>
    <t>$At - Creamy peavine</t>
  </si>
  <si>
    <t>LL:ak</t>
  </si>
  <si>
    <t>$At - Kinnikinnick</t>
  </si>
  <si>
    <t>SW:as</t>
  </si>
  <si>
    <t>$At - Soopolallie</t>
  </si>
  <si>
    <t>BL:al</t>
  </si>
  <si>
    <t>$At - Labrador tea</t>
  </si>
  <si>
    <t>SC:ab</t>
  </si>
  <si>
    <t>SC:ep</t>
  </si>
  <si>
    <t>SH:ac</t>
  </si>
  <si>
    <t>SH:ep</t>
  </si>
  <si>
    <t>BT</t>
  </si>
  <si>
    <t>Wetland Ecosystem</t>
  </si>
  <si>
    <t>TS</t>
  </si>
  <si>
    <t>SE</t>
  </si>
  <si>
    <t>Sedge Wetland</t>
  </si>
  <si>
    <t>WS</t>
  </si>
  <si>
    <t>WH</t>
  </si>
  <si>
    <t>AS</t>
  </si>
  <si>
    <t>Shrubland Ecosystem</t>
  </si>
  <si>
    <t>WW</t>
  </si>
  <si>
    <t>Grassland Ecosystem</t>
  </si>
  <si>
    <t>CB</t>
  </si>
  <si>
    <t>-</t>
  </si>
  <si>
    <t>Cutbank</t>
  </si>
  <si>
    <t>Non-vegetated/Anthropogenic Ecosystems</t>
  </si>
  <si>
    <t>CF</t>
  </si>
  <si>
    <t>Cultivated field</t>
  </si>
  <si>
    <t>ES</t>
  </si>
  <si>
    <t>Exposed soil</t>
  </si>
  <si>
    <t>GB</t>
  </si>
  <si>
    <t>Gravel bar</t>
  </si>
  <si>
    <t>GP</t>
  </si>
  <si>
    <t>Gravel pit</t>
  </si>
  <si>
    <t>LA</t>
  </si>
  <si>
    <t>Lake</t>
  </si>
  <si>
    <t>MI</t>
  </si>
  <si>
    <t>Mine</t>
  </si>
  <si>
    <t>OW</t>
  </si>
  <si>
    <t>Shallow open water</t>
  </si>
  <si>
    <t>PD</t>
  </si>
  <si>
    <t>Pond</t>
  </si>
  <si>
    <t>RI</t>
  </si>
  <si>
    <t>River</t>
  </si>
  <si>
    <t>RN</t>
  </si>
  <si>
    <t>Railway</t>
  </si>
  <si>
    <t>RO</t>
  </si>
  <si>
    <t>Rock</t>
  </si>
  <si>
    <t>RW</t>
  </si>
  <si>
    <t>Rural</t>
  </si>
  <si>
    <t>RZ</t>
  </si>
  <si>
    <t>Road surface</t>
  </si>
  <si>
    <t>UR</t>
  </si>
  <si>
    <t>Urban</t>
  </si>
  <si>
    <t>BWBSwk1</t>
  </si>
  <si>
    <t>Sw - Wildrye - Peavine</t>
  </si>
  <si>
    <t>ESSFmv2</t>
  </si>
  <si>
    <t>FR</t>
  </si>
  <si>
    <t>Bl - Rhododendron - Feathermoss</t>
  </si>
  <si>
    <t>SBSwk2</t>
  </si>
  <si>
    <t>Sxw - Oak fern</t>
  </si>
  <si>
    <t>LH</t>
  </si>
  <si>
    <t>Pl - Huckleberry - Cladina</t>
  </si>
  <si>
    <t>Sxw - Huckleberry - Highbush-cranberry</t>
  </si>
  <si>
    <t>BF</t>
  </si>
  <si>
    <t>SbPl - Feathermoss</t>
  </si>
  <si>
    <t>SD</t>
  </si>
  <si>
    <t>Sxw - Devil's club</t>
  </si>
  <si>
    <t>Wf13</t>
  </si>
  <si>
    <t>Narrow-leaved cotton-grass - Shore sedge</t>
  </si>
  <si>
    <t>SM</t>
  </si>
  <si>
    <t>TA</t>
  </si>
  <si>
    <t>FL</t>
  </si>
  <si>
    <t>01</t>
  </si>
  <si>
    <t>02</t>
  </si>
  <si>
    <t>03</t>
  </si>
  <si>
    <t>04</t>
  </si>
  <si>
    <t>05</t>
  </si>
  <si>
    <t>06</t>
  </si>
  <si>
    <t>07</t>
  </si>
  <si>
    <t>08</t>
  </si>
  <si>
    <t>Total</t>
  </si>
  <si>
    <t>Sw - Wildrye – Peavine</t>
  </si>
  <si>
    <t>Sw - Currant – Bluebells</t>
  </si>
  <si>
    <t>Sw - Currant – Horsetail</t>
  </si>
  <si>
    <t>09</t>
  </si>
  <si>
    <t>$01</t>
  </si>
  <si>
    <t>$02</t>
  </si>
  <si>
    <t>$03</t>
  </si>
  <si>
    <t>$04</t>
  </si>
  <si>
    <t>$05</t>
  </si>
  <si>
    <t>$At – Black Twinberry</t>
  </si>
  <si>
    <t>$Ep – red-osier dogwood</t>
  </si>
  <si>
    <t>$07</t>
  </si>
  <si>
    <t>$Ac – Cow parsnip</t>
  </si>
  <si>
    <t>$Ep – Ep-Dogwood</t>
  </si>
  <si>
    <t>Sb - Labrador tea – Sphagnum</t>
  </si>
  <si>
    <t>10</t>
  </si>
  <si>
    <t>Tamarack - Sedge – Fen</t>
  </si>
  <si>
    <t>00</t>
  </si>
  <si>
    <t>Willow – Sedge – Wetland</t>
  </si>
  <si>
    <t>Willow – Horsetail – Sedge – Riparian Wetland</t>
  </si>
  <si>
    <t>SwAt – Soopolallie</t>
  </si>
  <si>
    <t>Fuzzy-spiked Wildrye – Wolf-willow</t>
  </si>
  <si>
    <t>Sw - Currant - Bluebells</t>
  </si>
  <si>
    <t>Sw - Huckleberry - Step moss</t>
  </si>
  <si>
    <t>Talus</t>
  </si>
  <si>
    <t>Bl - Lingonberry</t>
  </si>
  <si>
    <t>Row Labels</t>
  </si>
  <si>
    <t>Grand Total</t>
  </si>
  <si>
    <t>Sum of Total</t>
  </si>
  <si>
    <t>Hwy 29</t>
  </si>
  <si>
    <t>Other Roads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</si>
</sst>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son, Jeff" refreshedDate="44039.918227546295" createdVersion="6" refreshedVersion="6" minRefreshableVersion="3" recordCount="55" xr:uid="{00000000-000A-0000-FFFF-FFFF09000000}">
  <cacheSource type="worksheet">
    <worksheetSource ref="A1:O56" sheet="Footprint_CEM_MC"/>
  </cacheSource>
  <cacheFields count="13">
    <cacheField name="Sort" numFmtId="0">
      <sharedItems containsSemiMixedTypes="0" containsString="0" containsNumber="1" containsInteger="1" minValue="1" maxValue="313"/>
    </cacheField>
    <cacheField name="BEC Variant" numFmtId="0">
      <sharedItems/>
    </cacheField>
    <cacheField name="Ecosystem" numFmtId="0">
      <sharedItems/>
    </cacheField>
    <cacheField name="Site Series" numFmtId="0">
      <sharedItems/>
    </cacheField>
    <cacheField name="Site Series Name" numFmtId="0">
      <sharedItems/>
    </cacheField>
    <cacheField name="Type" numFmtId="0">
      <sharedItems count="7">
        <s v="Forested Ecosystem"/>
        <s v="Wetland Ecosystem"/>
        <s v="Shrubland Ecosystem"/>
        <s v="Grassland Ecosystem"/>
        <s v="Non-vegetated/Anthropogenic Ecosystems"/>
        <s v="Wetland Ecosystems" u="1"/>
        <s v="Forested Ecosystems" u="1"/>
      </sharedItems>
    </cacheField>
    <cacheField name="Dam" numFmtId="2">
      <sharedItems containsSemiMixedTypes="0" containsString="0" containsNumber="1" minValue="0" maxValue="1036.2801382852001"/>
    </cacheField>
    <cacheField name="Reservoir" numFmtId="2">
      <sharedItems containsSemiMixedTypes="0" containsString="0" containsNumber="1" minValue="0" maxValue="2833.7800567857998"/>
    </cacheField>
    <cacheField name="TL" numFmtId="2">
      <sharedItems containsSemiMixedTypes="0" containsString="0" containsNumber="1" minValue="0" maxValue="268.67450946005198"/>
    </cacheField>
    <cacheField name="Road" numFmtId="2">
      <sharedItems containsSemiMixedTypes="0" containsString="0" containsNumber="1" minValue="0" maxValue="15.5807977403705"/>
    </cacheField>
    <cacheField name="Quarry" numFmtId="2">
      <sharedItems containsSemiMixedTypes="0" containsString="0" containsNumber="1" minValue="0" maxValue="173.04006045457601"/>
    </cacheField>
    <cacheField name="Erosion Impact" numFmtId="2">
      <sharedItems containsSemiMixedTypes="0" containsString="0" containsNumber="1" minValue="0" maxValue="270.57496252870402"/>
    </cacheField>
    <cacheField name="Total" numFmtId="2">
      <sharedItems containsSemiMixedTypes="0" containsString="0" containsNumber="1" minValue="0.15224472307798201" maxValue="3031.36188298474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1"/>
    <s v="BWBSmw1"/>
    <s v="AM"/>
    <s v="01"/>
    <s v="SwAt - Step moss"/>
    <x v="0"/>
    <n v="93.1078109544233"/>
    <n v="314.84655721586802"/>
    <n v="19.148771794328098"/>
    <n v="2.9624106323393602"/>
    <n v="46.619277769854399"/>
    <n v="130.71550569546301"/>
    <n v="607.40033406227622"/>
  </r>
  <r>
    <n v="2"/>
    <s v="BWBSmw1"/>
    <s v="LL"/>
    <s v="02"/>
    <s v="Pl - Lingonberry - Velvet-leaved blueberry"/>
    <x v="0"/>
    <n v="0"/>
    <n v="23.9132480531119"/>
    <n v="12.029045356404501"/>
    <n v="8.4782133177801103E-2"/>
    <n v="3.2856033656124501"/>
    <n v="3.83985874020411"/>
    <n v="43.152537648510766"/>
  </r>
  <r>
    <n v="3"/>
    <s v="BWBSmw1"/>
    <s v="SW"/>
    <s v="03"/>
    <s v="Sw - Wildrye – Peavine"/>
    <x v="0"/>
    <n v="15.353667734827701"/>
    <n v="134.97729248654201"/>
    <n v="20.228707915340699"/>
    <n v="2.3044498277390701"/>
    <n v="35.179767131978501"/>
    <n v="106.89058903864699"/>
    <n v="314.93447413507499"/>
  </r>
  <r>
    <n v="4"/>
    <s v="BWBSmw1"/>
    <s v="BL"/>
    <s v="04"/>
    <s v="Sb - Lingonberry - Coltsfoot"/>
    <x v="0"/>
    <n v="2.87604394955591"/>
    <n v="0.74262811531317097"/>
    <n v="30.270144089027799"/>
    <n v="1.2031267496226901"/>
    <n v="0.808023596105932"/>
    <n v="5.7329266981637801"/>
    <n v="41.632893197789286"/>
  </r>
  <r>
    <n v="5"/>
    <s v="BWBSmw1"/>
    <s v="SO"/>
    <s v="05"/>
    <s v="Sw - Currant - Oak fern"/>
    <x v="0"/>
    <n v="22.261031399447401"/>
    <n v="316.164117889534"/>
    <n v="1.7172002313300401"/>
    <n v="3.8076789768861201"/>
    <n v="0.801078091642351"/>
    <n v="95.128063625766003"/>
    <n v="439.87917021460589"/>
  </r>
  <r>
    <n v="6"/>
    <s v="BWBSmw1"/>
    <s v="SC"/>
    <s v="06"/>
    <s v="Sw - Currant – Bluebells"/>
    <x v="0"/>
    <n v="3.61910266409576"/>
    <n v="102.991721975359"/>
    <n v="0"/>
    <n v="2.2783903964327799"/>
    <n v="6.8305625800827201"/>
    <n v="4.9628695502399598"/>
    <n v="120.68264716621022"/>
  </r>
  <r>
    <n v="7"/>
    <s v="BWBSmw1"/>
    <s v="SH"/>
    <s v="07"/>
    <s v="Sw - Currant – Horsetail"/>
    <x v="0"/>
    <n v="31.9877376115004"/>
    <n v="703.04124351501605"/>
    <n v="3.4739079177114598"/>
    <n v="0.98282299932243899"/>
    <n v="0.16826578965481401"/>
    <n v="12.6159711036897"/>
    <n v="752.26994893689493"/>
  </r>
  <r>
    <n v="8"/>
    <s v="BWBSmw1"/>
    <s v="Fm02"/>
    <s v="09"/>
    <s v="ActSw - Red-osier dogwood"/>
    <x v="0"/>
    <n v="82.896795138673099"/>
    <n v="1032.9014662689799"/>
    <n v="0"/>
    <n v="0"/>
    <n v="0"/>
    <n v="9.1469801779596107"/>
    <n v="1124.9452415856126"/>
  </r>
  <r>
    <n v="11"/>
    <s v="BWBSmw1"/>
    <s v="AM:ap"/>
    <s v="$01"/>
    <s v="$At - Creamy peavine"/>
    <x v="0"/>
    <n v="1036.2801382852001"/>
    <n v="871.09332080954698"/>
    <n v="268.67450946005198"/>
    <n v="15.5807977403705"/>
    <n v="142.13064520527701"/>
    <n v="270.57496252870402"/>
    <n v="2604.3343740291507"/>
  </r>
  <r>
    <n v="12"/>
    <s v="BWBSmw1"/>
    <s v="LL:ak"/>
    <s v="$02"/>
    <s v="$At - Kinnikinnick"/>
    <x v="0"/>
    <n v="3.0378007892497898"/>
    <n v="62.457483571415402"/>
    <n v="5.7848939964935298"/>
    <n v="0.61865856717423995"/>
    <n v="13.041463350338599"/>
    <n v="8.1059037065028807"/>
    <n v="93.046203981174443"/>
  </r>
  <r>
    <n v="13"/>
    <s v="BWBSmw1"/>
    <s v="SW:as"/>
    <s v="$03"/>
    <s v="$At - Soopolallie"/>
    <x v="0"/>
    <n v="122.767094928394"/>
    <n v="108.578541416523"/>
    <n v="27.118529569090601"/>
    <n v="6.2731674983566599"/>
    <n v="5.0120804143247497"/>
    <n v="88.990944703063406"/>
    <n v="358.74035852975243"/>
  </r>
  <r>
    <n v="14"/>
    <s v="BWBSmw1"/>
    <s v="BL:al"/>
    <s v="$04"/>
    <s v="$At - Labrador tea"/>
    <x v="0"/>
    <n v="37.104735032242601"/>
    <n v="8.4705939327050501"/>
    <n v="59.032938146441303"/>
    <n v="0"/>
    <n v="0.352352992794225"/>
    <n v="1.7500085957552101"/>
    <n v="106.71062869993838"/>
  </r>
  <r>
    <n v="15"/>
    <s v="BWBSmw1"/>
    <s v="SC:ab"/>
    <s v="$05"/>
    <s v="$At – Black Twinberry"/>
    <x v="0"/>
    <n v="5.09969454371151"/>
    <n v="54.970215757368599"/>
    <n v="5.8085817912703597"/>
    <n v="1.0946549655132101"/>
    <n v="0"/>
    <n v="63.091853436734603"/>
    <n v="130.06500049459828"/>
  </r>
  <r>
    <n v="16"/>
    <s v="BWBSmw1"/>
    <s v="SC:ep"/>
    <s v="$05"/>
    <s v="$Ep – red-osier dogwood"/>
    <x v="0"/>
    <n v="6.0322472111778698"/>
    <n v="41.066431068081599"/>
    <n v="0.427425480182137"/>
    <n v="0"/>
    <n v="0"/>
    <n v="22.007705445827401"/>
    <n v="69.533809205269009"/>
  </r>
  <r>
    <n v="17"/>
    <s v="BWBSmw1"/>
    <s v="SH:ac"/>
    <s v="$07"/>
    <s v="$Ac – Cow parsnip"/>
    <x v="0"/>
    <n v="16.7181081580243"/>
    <n v="379.48768579102"/>
    <n v="2.4042356647331902"/>
    <n v="0"/>
    <n v="0"/>
    <n v="8.1727731642531296"/>
    <n v="406.7828027780306"/>
  </r>
  <r>
    <n v="18"/>
    <s v="BWBSmw1"/>
    <s v="SH:ep"/>
    <s v="$07"/>
    <s v="$Ep – Ep-Dogwood"/>
    <x v="0"/>
    <n v="0"/>
    <n v="1.37480186813341"/>
    <n v="0.27831145159288201"/>
    <n v="0"/>
    <n v="0"/>
    <n v="0"/>
    <n v="1.6531133197262919"/>
  </r>
  <r>
    <n v="19"/>
    <s v="BWBSmw1"/>
    <s v="BT"/>
    <s v="08"/>
    <s v="Sb - Labrador tea – Sphagnum"/>
    <x v="1"/>
    <n v="6.5115527892343597"/>
    <n v="13.514837419014301"/>
    <n v="39.368924299078301"/>
    <n v="0.464897738602982"/>
    <n v="0.746808867042002"/>
    <n v="0.35648652604638897"/>
    <n v="60.963507639018331"/>
  </r>
  <r>
    <n v="20"/>
    <s v="BWBSmw1"/>
    <s v="TS"/>
    <s v="10"/>
    <s v="Tamarack - Sedge – Fen"/>
    <x v="1"/>
    <n v="12.8888238564881"/>
    <n v="13.0970541093705"/>
    <n v="22.327710817270901"/>
    <n v="0"/>
    <n v="0.36655378764592"/>
    <n v="0"/>
    <n v="48.680142570775423"/>
  </r>
  <r>
    <n v="21"/>
    <s v="BWBSmw1"/>
    <s v="SE"/>
    <s v="00"/>
    <s v="Sedge Wetland"/>
    <x v="1"/>
    <n v="39.911631431924398"/>
    <n v="47.207414901510703"/>
    <n v="25.5905660760274"/>
    <n v="0.236142923458876"/>
    <n v="1.12679485250081"/>
    <n v="0.28929166447920202"/>
    <n v="114.3618418499014"/>
  </r>
  <r>
    <n v="22"/>
    <s v="BWBSmw1"/>
    <s v="WS"/>
    <s v="00"/>
    <s v="Willow – Sedge – Wetland"/>
    <x v="1"/>
    <n v="3.1287142050007599"/>
    <n v="27.709405008346302"/>
    <n v="13.175469400937899"/>
    <n v="0"/>
    <n v="0"/>
    <n v="0"/>
    <n v="44.013588614284963"/>
  </r>
  <r>
    <n v="23"/>
    <s v="BWBSmw1"/>
    <s v="WH"/>
    <s v="00"/>
    <s v="Willow – Horsetail – Sedge – Riparian Wetland"/>
    <x v="1"/>
    <n v="3.6057459938855998"/>
    <n v="386.824869797605"/>
    <n v="0.15926961042325199"/>
    <n v="0"/>
    <n v="0"/>
    <n v="0.60210192431736898"/>
    <n v="391.19198732623124"/>
  </r>
  <r>
    <n v="24"/>
    <s v="BWBSmw1"/>
    <s v="AS"/>
    <s v="00"/>
    <s v="SwAt – Soopolallie"/>
    <x v="2"/>
    <n v="26.704743468568999"/>
    <n v="75.0006158881001"/>
    <n v="0.24284320547433599"/>
    <n v="0"/>
    <n v="0"/>
    <n v="33.688437092468803"/>
    <n v="135.63663965461222"/>
  </r>
  <r>
    <n v="25"/>
    <s v="BWBSmw1"/>
    <s v="WW"/>
    <s v="00"/>
    <s v="Fuzzy-spiked Wildrye – Wolf-willow"/>
    <x v="3"/>
    <n v="48.111826525872502"/>
    <n v="86.905847054875395"/>
    <n v="5.0179570484230602"/>
    <n v="0"/>
    <n v="0"/>
    <n v="75.612888552088805"/>
    <n v="215.64851918125976"/>
  </r>
  <r>
    <n v="26"/>
    <s v="BWBSmw1"/>
    <s v="CB"/>
    <s v="-"/>
    <s v="Cutbank"/>
    <x v="4"/>
    <n v="39.183305368958301"/>
    <n v="167.57063996935"/>
    <n v="0.16142721893951201"/>
    <n v="0"/>
    <n v="0"/>
    <n v="102.453920507246"/>
    <n v="309.36929306449383"/>
  </r>
  <r>
    <n v="27"/>
    <s v="BWBSmw1"/>
    <s v="CF"/>
    <s v="-"/>
    <s v="Cultivated field"/>
    <x v="4"/>
    <n v="120.76090183637"/>
    <n v="597.03038647875803"/>
    <n v="31.599860738566001"/>
    <n v="7.9054524222531106E-2"/>
    <n v="173.04006045457601"/>
    <n v="34.966194768063403"/>
    <n v="957.47645880055597"/>
  </r>
  <r>
    <n v="28"/>
    <s v="BWBSmw1"/>
    <s v="ES"/>
    <s v="-"/>
    <s v="Exposed soil"/>
    <x v="4"/>
    <n v="1.2057591751818999"/>
    <n v="4.3569087819905903"/>
    <n v="0.30904829371386"/>
    <n v="0"/>
    <n v="0"/>
    <n v="3.8167933052979701"/>
    <n v="9.6885095561843197"/>
  </r>
  <r>
    <n v="29"/>
    <s v="BWBSmw1"/>
    <s v="GB"/>
    <s v="-"/>
    <s v="Gravel bar"/>
    <x v="4"/>
    <n v="19.811099576964601"/>
    <n v="720.564678730168"/>
    <n v="0"/>
    <n v="0"/>
    <n v="0"/>
    <n v="1.5181301783176999"/>
    <n v="741.89390848545031"/>
  </r>
  <r>
    <n v="30"/>
    <s v="BWBSmw1"/>
    <s v="GP"/>
    <s v="-"/>
    <s v="Gravel pit"/>
    <x v="4"/>
    <n v="0"/>
    <n v="6.4897532860065796"/>
    <n v="0"/>
    <n v="0"/>
    <n v="4.2304974672559501"/>
    <n v="3.0690878803769301"/>
    <n v="13.78933863363946"/>
  </r>
  <r>
    <n v="31"/>
    <s v="BWBSmw1"/>
    <s v="LA"/>
    <s v="-"/>
    <s v="Lake"/>
    <x v="4"/>
    <n v="0"/>
    <n v="0"/>
    <n v="0.15224472307798201"/>
    <n v="0"/>
    <n v="0"/>
    <n v="0"/>
    <n v="0.15224472307798201"/>
  </r>
  <r>
    <n v="32"/>
    <s v="BWBSmw1"/>
    <s v="MI"/>
    <s v="-"/>
    <s v="Mine"/>
    <x v="4"/>
    <n v="25.0626194610591"/>
    <n v="0"/>
    <n v="0"/>
    <n v="0"/>
    <n v="0"/>
    <n v="0"/>
    <n v="25.0626194610591"/>
  </r>
  <r>
    <n v="33"/>
    <s v="BWBSmw1"/>
    <s v="OW"/>
    <s v="-"/>
    <s v="Shallow open water"/>
    <x v="4"/>
    <n v="1.5990634774253001"/>
    <n v="13.6278178096851"/>
    <n v="0.21654288960184601"/>
    <n v="0"/>
    <n v="0"/>
    <n v="0"/>
    <n v="15.443424176712247"/>
  </r>
  <r>
    <n v="34"/>
    <s v="BWBSmw1"/>
    <s v="PD"/>
    <s v="-"/>
    <s v="Pond"/>
    <x v="4"/>
    <n v="0"/>
    <n v="4.1678491380404097"/>
    <n v="0.13164500136608101"/>
    <n v="0"/>
    <n v="9.1638446911480098E-2"/>
    <n v="0.24658909945600799"/>
    <n v="4.6377216857739789"/>
  </r>
  <r>
    <n v="36"/>
    <s v="BWBSmw1"/>
    <s v="RI"/>
    <s v="-"/>
    <s v="River"/>
    <x v="4"/>
    <n v="193.776716867532"/>
    <n v="2833.7800567857998"/>
    <n v="5.2249635807307203E-2"/>
    <n v="0"/>
    <n v="0"/>
    <n v="3.7528596956076701"/>
    <n v="3031.3618829847464"/>
  </r>
  <r>
    <n v="37"/>
    <s v="BWBSmw1"/>
    <s v="RN"/>
    <s v="-"/>
    <s v="Railway"/>
    <x v="4"/>
    <n v="11.3648699865073"/>
    <n v="0"/>
    <n v="0"/>
    <n v="0"/>
    <n v="0"/>
    <n v="0"/>
    <n v="11.3648699865073"/>
  </r>
  <r>
    <n v="38"/>
    <s v="BWBSmw1"/>
    <s v="RO"/>
    <s v="-"/>
    <s v="Rock"/>
    <x v="4"/>
    <n v="0"/>
    <n v="5.9900005678664998E-2"/>
    <n v="0"/>
    <n v="0.14693993166337399"/>
    <n v="2.1121983796113399"/>
    <n v="0.19164334263965599"/>
    <n v="2.5106816595930352"/>
  </r>
  <r>
    <n v="39"/>
    <s v="BWBSmw1"/>
    <s v="RW"/>
    <s v="-"/>
    <s v="Rural"/>
    <x v="4"/>
    <n v="1.41629895457831"/>
    <n v="9.7729123800237101"/>
    <n v="0"/>
    <n v="0"/>
    <n v="0.64486538019900397"/>
    <n v="0.50726413771809797"/>
    <n v="12.341340852519123"/>
  </r>
  <r>
    <n v="41"/>
    <s v="BWBSmw1"/>
    <s v="RZ"/>
    <s v="-"/>
    <s v="Road surface"/>
    <x v="4"/>
    <n v="0.58630967846202997"/>
    <n v="12.7602597395156"/>
    <n v="5.0748786248343197E-2"/>
    <n v="0.62902970936838798"/>
    <n v="0.30373246384644098"/>
    <n v="3.0148044002920402"/>
    <n v="17.34488477773284"/>
  </r>
  <r>
    <n v="42"/>
    <s v="BWBSmw1"/>
    <s v="UR"/>
    <s v="-"/>
    <s v="Urban"/>
    <x v="4"/>
    <n v="0.38869250436793401"/>
    <n v="6.0457695343533198"/>
    <n v="0.85913384747788601"/>
    <n v="0"/>
    <n v="4.8382225225451103"/>
    <n v="0"/>
    <n v="12.13181840874425"/>
  </r>
  <r>
    <n v="101"/>
    <s v="BWBSwk1"/>
    <s v="SM"/>
    <s v="01"/>
    <s v="Sw - Huckleberry - Step moss"/>
    <x v="0"/>
    <n v="0"/>
    <n v="0"/>
    <n v="0"/>
    <n v="0"/>
    <n v="5.0500924673800496"/>
    <n v="0"/>
    <n v="5.0500924673800496"/>
  </r>
  <r>
    <n v="102"/>
    <s v="BWBSwk1"/>
    <s v="SW"/>
    <s v="04"/>
    <s v="Sw - Wildrye - Peavine"/>
    <x v="0"/>
    <n v="0"/>
    <n v="0"/>
    <n v="0"/>
    <n v="0.33176025759472899"/>
    <n v="50.141911621919498"/>
    <n v="0"/>
    <n v="50.473671879514228"/>
  </r>
  <r>
    <n v="105"/>
    <s v="BWBSwk1"/>
    <s v="SC"/>
    <s v="05"/>
    <s v="Sw - Currant - Bluebells"/>
    <x v="0"/>
    <n v="0"/>
    <n v="0"/>
    <n v="0"/>
    <n v="0"/>
    <n v="4.6002138897069802"/>
    <n v="0"/>
    <n v="4.6002138897069802"/>
  </r>
  <r>
    <n v="106"/>
    <s v="BWBSwk1"/>
    <s v="TA"/>
    <s v="-"/>
    <s v="Talus"/>
    <x v="4"/>
    <n v="0"/>
    <n v="0"/>
    <n v="0"/>
    <n v="0"/>
    <n v="0.50092786081893104"/>
    <n v="0"/>
    <n v="0.50092786081893104"/>
  </r>
  <r>
    <n v="107"/>
    <s v="BWBSwk1"/>
    <s v="RO"/>
    <s v="-"/>
    <s v="Rock"/>
    <x v="4"/>
    <n v="0"/>
    <n v="0"/>
    <n v="0"/>
    <n v="0"/>
    <n v="2.3468551619312699"/>
    <n v="0"/>
    <n v="2.3468551619312699"/>
  </r>
  <r>
    <n v="201"/>
    <s v="ESSFmv2"/>
    <s v="FR"/>
    <s v="01"/>
    <s v="Bl - Rhododendron - Feathermoss"/>
    <x v="0"/>
    <n v="0"/>
    <n v="0"/>
    <n v="0"/>
    <n v="0"/>
    <n v="2.8317500844266501"/>
    <n v="0"/>
    <n v="2.8317500844266501"/>
  </r>
  <r>
    <n v="202"/>
    <s v="ESSFmv2"/>
    <s v="FL"/>
    <s v="02"/>
    <s v="Bl - Lingonberry"/>
    <x v="0"/>
    <n v="0"/>
    <n v="0"/>
    <n v="0"/>
    <n v="0"/>
    <n v="3.3010993915461602"/>
    <n v="0"/>
    <n v="3.3010993915461602"/>
  </r>
  <r>
    <n v="301"/>
    <s v="SBSwk2"/>
    <s v="SO"/>
    <s v="01"/>
    <s v="Sxw - Oak fern"/>
    <x v="0"/>
    <n v="0"/>
    <n v="0"/>
    <n v="0"/>
    <n v="0"/>
    <n v="19.894429887588799"/>
    <n v="0"/>
    <n v="19.894429887588799"/>
  </r>
  <r>
    <n v="302"/>
    <s v="SBSwk2"/>
    <s v="LH"/>
    <s v="02"/>
    <s v="Pl - Huckleberry - Cladina"/>
    <x v="0"/>
    <n v="0"/>
    <n v="0"/>
    <n v="0"/>
    <n v="0"/>
    <n v="25.273158930658902"/>
    <n v="0"/>
    <n v="25.273158930658902"/>
  </r>
  <r>
    <n v="303"/>
    <s v="SBSwk2"/>
    <s v="SC"/>
    <s v="03"/>
    <s v="Sxw - Huckleberry - Highbush-cranberry"/>
    <x v="0"/>
    <n v="0"/>
    <n v="0"/>
    <n v="0"/>
    <n v="0"/>
    <n v="6.9247298655710301"/>
    <n v="0"/>
    <n v="6.9247298655710301"/>
  </r>
  <r>
    <n v="304"/>
    <s v="SBSwk2"/>
    <s v="BF"/>
    <s v="04"/>
    <s v="SbPl - Feathermoss"/>
    <x v="0"/>
    <n v="0"/>
    <n v="0"/>
    <n v="0"/>
    <n v="0"/>
    <n v="30.200729455661602"/>
    <n v="0"/>
    <n v="30.200729455661602"/>
  </r>
  <r>
    <n v="305"/>
    <s v="SBSwk2"/>
    <s v="SD"/>
    <s v="05"/>
    <s v="Sxw - Devil's club"/>
    <x v="0"/>
    <n v="0"/>
    <n v="0"/>
    <n v="0"/>
    <n v="0"/>
    <n v="6.7332733393580702"/>
    <n v="0"/>
    <n v="6.7332733393580702"/>
  </r>
  <r>
    <n v="309"/>
    <s v="SBSwk2"/>
    <s v="Wf13"/>
    <s v="00"/>
    <s v="Narrow-leaved cotton-grass - Shore sedge"/>
    <x v="1"/>
    <n v="0"/>
    <n v="0"/>
    <n v="0"/>
    <n v="0"/>
    <n v="0.34425977319735701"/>
    <n v="0"/>
    <n v="0.34425977319735701"/>
  </r>
  <r>
    <n v="310"/>
    <s v="SBSwk2"/>
    <s v="GP"/>
    <s v="-"/>
    <s v="Gravel pit"/>
    <x v="4"/>
    <n v="0"/>
    <n v="0"/>
    <n v="0"/>
    <n v="0"/>
    <n v="11.247686602165601"/>
    <n v="0"/>
    <n v="11.247686602165601"/>
  </r>
  <r>
    <n v="311"/>
    <s v="SBSwk2"/>
    <s v="RN"/>
    <s v="-"/>
    <s v="Railway"/>
    <x v="4"/>
    <n v="0"/>
    <n v="0"/>
    <n v="0"/>
    <n v="0"/>
    <n v="0.69931858119924595"/>
    <n v="0"/>
    <n v="0.69931858119924595"/>
  </r>
  <r>
    <n v="312"/>
    <s v="SBSwk2"/>
    <s v="RZ"/>
    <s v="-"/>
    <s v="Road surface"/>
    <x v="4"/>
    <n v="0"/>
    <n v="0"/>
    <n v="0"/>
    <n v="0"/>
    <n v="0.17482964529981099"/>
    <n v="0"/>
    <n v="0.17482964529981099"/>
  </r>
  <r>
    <n v="313"/>
    <s v="SBSwk2"/>
    <s v="RO"/>
    <s v="-"/>
    <s v="Rock"/>
    <x v="4"/>
    <n v="0"/>
    <n v="0"/>
    <n v="0"/>
    <n v="0"/>
    <n v="2.4647365360840801"/>
    <n v="0"/>
    <n v="2.46473653608408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4"/>
        <item x="2"/>
        <item x="1"/>
        <item m="1" x="5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7"/>
  <sheetViews>
    <sheetView tabSelected="1" workbookViewId="0">
      <selection activeCell="P8" sqref="P8"/>
    </sheetView>
  </sheetViews>
  <sheetFormatPr defaultRowHeight="14.5" x14ac:dyDescent="0.35"/>
  <cols>
    <col min="1" max="1" width="6" style="1" customWidth="1"/>
    <col min="2" max="2" width="13.54296875" style="1" customWidth="1"/>
    <col min="3" max="3" width="10.453125" style="1" customWidth="1"/>
    <col min="4" max="4" width="16.81640625" style="1" customWidth="1"/>
    <col min="5" max="5" width="10.453125" customWidth="1"/>
    <col min="6" max="6" width="47.54296875" customWidth="1"/>
    <col min="7" max="7" width="42.1796875" customWidth="1"/>
    <col min="8" max="9" width="9.54296875" style="1" bestFit="1" customWidth="1"/>
    <col min="10" max="10" width="9.26953125" style="1" bestFit="1" customWidth="1"/>
    <col min="11" max="11" width="9.26953125" style="1" customWidth="1"/>
    <col min="12" max="14" width="9.26953125" style="1" bestFit="1" customWidth="1"/>
    <col min="15" max="15" width="9.1796875" style="9"/>
  </cols>
  <sheetData>
    <row r="1" spans="1:15" s="2" customFormat="1" ht="29" x14ac:dyDescent="0.35">
      <c r="A1" s="3" t="s">
        <v>0</v>
      </c>
      <c r="B1" s="3" t="s">
        <v>1</v>
      </c>
      <c r="C1" s="3" t="s">
        <v>2</v>
      </c>
      <c r="D1" s="3"/>
      <c r="E1" s="3" t="s">
        <v>3</v>
      </c>
      <c r="F1" s="4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138</v>
      </c>
      <c r="L1" s="3" t="s">
        <v>139</v>
      </c>
      <c r="M1" s="3" t="s">
        <v>9</v>
      </c>
      <c r="N1" s="3" t="s">
        <v>10</v>
      </c>
      <c r="O1" s="3" t="s">
        <v>108</v>
      </c>
    </row>
    <row r="2" spans="1:15" hidden="1" x14ac:dyDescent="0.35">
      <c r="A2" s="5">
        <v>1</v>
      </c>
      <c r="B2" s="5" t="s">
        <v>11</v>
      </c>
      <c r="C2" s="5" t="s">
        <v>12</v>
      </c>
      <c r="D2" s="5" t="str">
        <f>B2&amp;C2</f>
        <v>BWBSmw1AM</v>
      </c>
      <c r="E2" s="5" t="s">
        <v>100</v>
      </c>
      <c r="F2" s="6" t="s">
        <v>13</v>
      </c>
      <c r="G2" s="6" t="s">
        <v>14</v>
      </c>
      <c r="H2" s="7">
        <v>93.1078109544233</v>
      </c>
      <c r="I2" s="7">
        <v>314.84655721586802</v>
      </c>
      <c r="J2" s="7">
        <v>19.148771794328098</v>
      </c>
      <c r="K2" s="7">
        <v>6.3156092567603199</v>
      </c>
      <c r="L2" s="7">
        <v>2.9624106323393602</v>
      </c>
      <c r="M2" s="7">
        <v>46.619277769854399</v>
      </c>
      <c r="N2" s="7">
        <v>130.71550569546301</v>
      </c>
      <c r="O2" s="8">
        <f>SUM(H2:N2)</f>
        <v>613.71594331903657</v>
      </c>
    </row>
    <row r="3" spans="1:15" hidden="1" x14ac:dyDescent="0.35">
      <c r="A3" s="5">
        <v>2</v>
      </c>
      <c r="B3" s="5" t="s">
        <v>11</v>
      </c>
      <c r="C3" s="5" t="s">
        <v>15</v>
      </c>
      <c r="D3" s="5" t="str">
        <f t="shared" ref="D3:D56" si="0">B3&amp;C3</f>
        <v>BWBSmw1LL</v>
      </c>
      <c r="E3" s="5" t="s">
        <v>101</v>
      </c>
      <c r="F3" s="6" t="s">
        <v>16</v>
      </c>
      <c r="G3" s="6" t="s">
        <v>14</v>
      </c>
      <c r="H3" s="7">
        <v>0</v>
      </c>
      <c r="I3" s="7">
        <v>23.9132480531119</v>
      </c>
      <c r="J3" s="7">
        <v>12.029045356404501</v>
      </c>
      <c r="K3" s="7">
        <v>6.30137885926466</v>
      </c>
      <c r="L3" s="7">
        <v>8.4782133177801103E-2</v>
      </c>
      <c r="M3" s="7">
        <v>3.2856033656124501</v>
      </c>
      <c r="N3" s="7">
        <v>3.83985874020411</v>
      </c>
      <c r="O3" s="8">
        <f t="shared" ref="O3:O56" si="1">SUM(H3:N3)</f>
        <v>49.453916507775425</v>
      </c>
    </row>
    <row r="4" spans="1:15" hidden="1" x14ac:dyDescent="0.35">
      <c r="A4" s="5">
        <v>3</v>
      </c>
      <c r="B4" s="5" t="s">
        <v>11</v>
      </c>
      <c r="C4" s="5" t="s">
        <v>17</v>
      </c>
      <c r="D4" s="5" t="str">
        <f t="shared" si="0"/>
        <v>BWBSmw1SW</v>
      </c>
      <c r="E4" s="5" t="s">
        <v>102</v>
      </c>
      <c r="F4" s="6" t="s">
        <v>109</v>
      </c>
      <c r="G4" s="6" t="s">
        <v>14</v>
      </c>
      <c r="H4" s="7">
        <v>15.353667734827701</v>
      </c>
      <c r="I4" s="7">
        <v>134.97729248654201</v>
      </c>
      <c r="J4" s="7">
        <v>20.228707915340699</v>
      </c>
      <c r="K4" s="7">
        <v>23.1724712819661</v>
      </c>
      <c r="L4" s="7">
        <v>2.3044498277390701</v>
      </c>
      <c r="M4" s="7">
        <v>35.179767131978501</v>
      </c>
      <c r="N4" s="7">
        <v>106.89058903864699</v>
      </c>
      <c r="O4" s="8">
        <f t="shared" si="1"/>
        <v>338.10694541704106</v>
      </c>
    </row>
    <row r="5" spans="1:15" hidden="1" x14ac:dyDescent="0.35">
      <c r="A5" s="5">
        <v>4</v>
      </c>
      <c r="B5" s="5" t="s">
        <v>11</v>
      </c>
      <c r="C5" s="5" t="s">
        <v>18</v>
      </c>
      <c r="D5" s="5" t="str">
        <f t="shared" si="0"/>
        <v>BWBSmw1BL</v>
      </c>
      <c r="E5" s="5" t="s">
        <v>103</v>
      </c>
      <c r="F5" s="6" t="s">
        <v>19</v>
      </c>
      <c r="G5" s="6" t="s">
        <v>14</v>
      </c>
      <c r="H5" s="7">
        <v>2.87604394955591</v>
      </c>
      <c r="I5" s="7">
        <v>0.74262811531317097</v>
      </c>
      <c r="J5" s="7">
        <v>30.270144089027799</v>
      </c>
      <c r="K5" s="7">
        <v>3.96400758017977E-3</v>
      </c>
      <c r="L5" s="7">
        <v>1.2031267496226901</v>
      </c>
      <c r="M5" s="7">
        <v>0.808023596105932</v>
      </c>
      <c r="N5" s="7">
        <v>5.7329266981637801</v>
      </c>
      <c r="O5" s="8">
        <f t="shared" si="1"/>
        <v>41.636857205369466</v>
      </c>
    </row>
    <row r="6" spans="1:15" hidden="1" x14ac:dyDescent="0.35">
      <c r="A6" s="5">
        <v>5</v>
      </c>
      <c r="B6" s="5" t="s">
        <v>11</v>
      </c>
      <c r="C6" s="5" t="s">
        <v>20</v>
      </c>
      <c r="D6" s="5" t="str">
        <f t="shared" si="0"/>
        <v>BWBSmw1SO</v>
      </c>
      <c r="E6" s="5" t="s">
        <v>104</v>
      </c>
      <c r="F6" s="6" t="s">
        <v>21</v>
      </c>
      <c r="G6" s="6" t="s">
        <v>14</v>
      </c>
      <c r="H6" s="7">
        <v>22.261031399447401</v>
      </c>
      <c r="I6" s="7">
        <v>316.164117889534</v>
      </c>
      <c r="J6" s="7">
        <v>1.7172002313300401</v>
      </c>
      <c r="K6" s="7">
        <v>1.64167581567169</v>
      </c>
      <c r="L6" s="7">
        <v>3.8076789768861201</v>
      </c>
      <c r="M6" s="7">
        <v>0.801078091642351</v>
      </c>
      <c r="N6" s="7">
        <v>95.128063625766003</v>
      </c>
      <c r="O6" s="8">
        <f t="shared" si="1"/>
        <v>441.5208460302776</v>
      </c>
    </row>
    <row r="7" spans="1:15" hidden="1" x14ac:dyDescent="0.35">
      <c r="A7" s="5">
        <v>6</v>
      </c>
      <c r="B7" s="5" t="s">
        <v>11</v>
      </c>
      <c r="C7" s="5" t="s">
        <v>22</v>
      </c>
      <c r="D7" s="5" t="str">
        <f t="shared" si="0"/>
        <v>BWBSmw1SC</v>
      </c>
      <c r="E7" s="5" t="s">
        <v>105</v>
      </c>
      <c r="F7" s="6" t="s">
        <v>110</v>
      </c>
      <c r="G7" s="6" t="s">
        <v>14</v>
      </c>
      <c r="H7" s="7">
        <v>3.61910266409576</v>
      </c>
      <c r="I7" s="7">
        <v>102.991721975359</v>
      </c>
      <c r="J7" s="7">
        <v>0</v>
      </c>
      <c r="K7" s="7">
        <v>3.7015986690706</v>
      </c>
      <c r="L7" s="7">
        <v>2.2783903964327799</v>
      </c>
      <c r="M7" s="7">
        <v>6.8305625800827201</v>
      </c>
      <c r="N7" s="7">
        <v>4.9628695502399598</v>
      </c>
      <c r="O7" s="8">
        <f t="shared" si="1"/>
        <v>124.38424583528084</v>
      </c>
    </row>
    <row r="8" spans="1:15" hidden="1" x14ac:dyDescent="0.35">
      <c r="A8" s="5">
        <v>7</v>
      </c>
      <c r="B8" s="5" t="s">
        <v>11</v>
      </c>
      <c r="C8" s="5" t="s">
        <v>23</v>
      </c>
      <c r="D8" s="5" t="str">
        <f t="shared" si="0"/>
        <v>BWBSmw1SH</v>
      </c>
      <c r="E8" s="5" t="s">
        <v>106</v>
      </c>
      <c r="F8" s="6" t="s">
        <v>111</v>
      </c>
      <c r="G8" s="6" t="s">
        <v>14</v>
      </c>
      <c r="H8" s="7">
        <v>31.9877376115004</v>
      </c>
      <c r="I8" s="7">
        <v>703.04124351501605</v>
      </c>
      <c r="J8" s="7">
        <v>3.4739079177114598</v>
      </c>
      <c r="K8" s="7">
        <v>1.12630275567861</v>
      </c>
      <c r="L8" s="7">
        <v>0.98282299932243899</v>
      </c>
      <c r="M8" s="7">
        <v>0.16826578965481401</v>
      </c>
      <c r="N8" s="7">
        <v>12.6159711036897</v>
      </c>
      <c r="O8" s="8">
        <f t="shared" si="1"/>
        <v>753.39625169257351</v>
      </c>
    </row>
    <row r="9" spans="1:15" hidden="1" x14ac:dyDescent="0.35">
      <c r="A9" s="5">
        <v>8</v>
      </c>
      <c r="B9" s="5" t="s">
        <v>11</v>
      </c>
      <c r="C9" s="5" t="s">
        <v>24</v>
      </c>
      <c r="D9" s="5" t="str">
        <f t="shared" si="0"/>
        <v>BWBSmw1Fm02</v>
      </c>
      <c r="E9" s="5" t="s">
        <v>112</v>
      </c>
      <c r="F9" s="6" t="s">
        <v>25</v>
      </c>
      <c r="G9" s="6" t="s">
        <v>14</v>
      </c>
      <c r="H9" s="7">
        <v>82.896795138673099</v>
      </c>
      <c r="I9" s="7">
        <v>1032.9014662689799</v>
      </c>
      <c r="J9" s="7">
        <v>0</v>
      </c>
      <c r="K9" s="7">
        <v>9.0797784838500402</v>
      </c>
      <c r="L9" s="7">
        <v>0</v>
      </c>
      <c r="M9" s="7">
        <v>0</v>
      </c>
      <c r="N9" s="7">
        <v>9.1469801779596107</v>
      </c>
      <c r="O9" s="8">
        <f t="shared" si="1"/>
        <v>1134.0250200694627</v>
      </c>
    </row>
    <row r="10" spans="1:15" hidden="1" x14ac:dyDescent="0.35">
      <c r="A10" s="5">
        <v>11</v>
      </c>
      <c r="B10" s="5" t="s">
        <v>11</v>
      </c>
      <c r="C10" s="5" t="s">
        <v>26</v>
      </c>
      <c r="D10" s="5" t="str">
        <f t="shared" si="0"/>
        <v>BWBSmw1AM:ap</v>
      </c>
      <c r="E10" s="5" t="s">
        <v>113</v>
      </c>
      <c r="F10" s="6" t="s">
        <v>27</v>
      </c>
      <c r="G10" s="6" t="s">
        <v>14</v>
      </c>
      <c r="H10" s="7">
        <v>1036.2801382852001</v>
      </c>
      <c r="I10" s="7">
        <v>871.09332080954698</v>
      </c>
      <c r="J10" s="7">
        <v>268.67450946005198</v>
      </c>
      <c r="K10" s="7">
        <v>76.442270454182903</v>
      </c>
      <c r="L10" s="7">
        <v>15.5807977403705</v>
      </c>
      <c r="M10" s="7">
        <v>142.13064520527701</v>
      </c>
      <c r="N10" s="7">
        <v>270.57496252870402</v>
      </c>
      <c r="O10" s="8">
        <f t="shared" si="1"/>
        <v>2680.7766444833337</v>
      </c>
    </row>
    <row r="11" spans="1:15" hidden="1" x14ac:dyDescent="0.35">
      <c r="A11" s="5">
        <v>12</v>
      </c>
      <c r="B11" s="5" t="s">
        <v>11</v>
      </c>
      <c r="C11" s="5" t="s">
        <v>28</v>
      </c>
      <c r="D11" s="5" t="str">
        <f t="shared" si="0"/>
        <v>BWBSmw1LL:ak</v>
      </c>
      <c r="E11" s="5" t="s">
        <v>114</v>
      </c>
      <c r="F11" s="6" t="s">
        <v>29</v>
      </c>
      <c r="G11" s="6" t="s">
        <v>14</v>
      </c>
      <c r="H11" s="7">
        <v>3.0378007892497898</v>
      </c>
      <c r="I11" s="7">
        <v>62.457483571415402</v>
      </c>
      <c r="J11" s="7">
        <v>5.7848939964935298</v>
      </c>
      <c r="K11" s="7">
        <v>0</v>
      </c>
      <c r="L11" s="7">
        <v>0.61865856717423995</v>
      </c>
      <c r="M11" s="7">
        <v>13.041463350338599</v>
      </c>
      <c r="N11" s="7">
        <v>8.1059037065028807</v>
      </c>
      <c r="O11" s="8">
        <f t="shared" si="1"/>
        <v>93.046203981174443</v>
      </c>
    </row>
    <row r="12" spans="1:15" hidden="1" x14ac:dyDescent="0.35">
      <c r="A12" s="5">
        <v>13</v>
      </c>
      <c r="B12" s="5" t="s">
        <v>11</v>
      </c>
      <c r="C12" s="5" t="s">
        <v>30</v>
      </c>
      <c r="D12" s="5" t="str">
        <f t="shared" si="0"/>
        <v>BWBSmw1SW:as</v>
      </c>
      <c r="E12" s="5" t="s">
        <v>115</v>
      </c>
      <c r="F12" s="6" t="s">
        <v>31</v>
      </c>
      <c r="G12" s="6" t="s">
        <v>14</v>
      </c>
      <c r="H12" s="7">
        <v>122.767094928394</v>
      </c>
      <c r="I12" s="7">
        <v>108.578541416523</v>
      </c>
      <c r="J12" s="7">
        <v>27.118529569090601</v>
      </c>
      <c r="K12" s="7">
        <v>12.7093797974953</v>
      </c>
      <c r="L12" s="7">
        <v>6.2731674983566599</v>
      </c>
      <c r="M12" s="7">
        <v>5.0120804143247497</v>
      </c>
      <c r="N12" s="7">
        <v>88.990944703063406</v>
      </c>
      <c r="O12" s="8">
        <f t="shared" si="1"/>
        <v>371.4497383272477</v>
      </c>
    </row>
    <row r="13" spans="1:15" hidden="1" x14ac:dyDescent="0.35">
      <c r="A13" s="5">
        <v>14</v>
      </c>
      <c r="B13" s="5" t="s">
        <v>11</v>
      </c>
      <c r="C13" s="5" t="s">
        <v>32</v>
      </c>
      <c r="D13" s="5" t="str">
        <f t="shared" si="0"/>
        <v>BWBSmw1BL:al</v>
      </c>
      <c r="E13" s="5" t="s">
        <v>116</v>
      </c>
      <c r="F13" s="6" t="s">
        <v>33</v>
      </c>
      <c r="G13" s="6" t="s">
        <v>14</v>
      </c>
      <c r="H13" s="7">
        <v>37.104735032242601</v>
      </c>
      <c r="I13" s="7">
        <v>8.4705939327050501</v>
      </c>
      <c r="J13" s="7">
        <v>59.032938146441303</v>
      </c>
      <c r="K13" s="7">
        <v>0.62539051345204799</v>
      </c>
      <c r="L13" s="7">
        <v>0</v>
      </c>
      <c r="M13" s="7">
        <v>0.352352992794225</v>
      </c>
      <c r="N13" s="7">
        <v>1.7500085957552101</v>
      </c>
      <c r="O13" s="8">
        <f t="shared" si="1"/>
        <v>107.33601921339043</v>
      </c>
    </row>
    <row r="14" spans="1:15" hidden="1" x14ac:dyDescent="0.35">
      <c r="A14" s="5">
        <v>15</v>
      </c>
      <c r="B14" s="5" t="s">
        <v>11</v>
      </c>
      <c r="C14" s="5" t="s">
        <v>34</v>
      </c>
      <c r="D14" s="5" t="str">
        <f t="shared" si="0"/>
        <v>BWBSmw1SC:ab</v>
      </c>
      <c r="E14" s="5" t="s">
        <v>117</v>
      </c>
      <c r="F14" s="6" t="s">
        <v>118</v>
      </c>
      <c r="G14" s="6" t="s">
        <v>14</v>
      </c>
      <c r="H14" s="7">
        <v>5.09969454371151</v>
      </c>
      <c r="I14" s="7">
        <v>54.970215757368599</v>
      </c>
      <c r="J14" s="7">
        <v>5.8085817912703597</v>
      </c>
      <c r="K14" s="7">
        <v>0</v>
      </c>
      <c r="L14" s="7">
        <v>1.0946549655132101</v>
      </c>
      <c r="M14" s="7">
        <v>0</v>
      </c>
      <c r="N14" s="7">
        <v>63.091853436734603</v>
      </c>
      <c r="O14" s="8">
        <f t="shared" si="1"/>
        <v>130.06500049459828</v>
      </c>
    </row>
    <row r="15" spans="1:15" hidden="1" x14ac:dyDescent="0.35">
      <c r="A15" s="5">
        <v>16</v>
      </c>
      <c r="B15" s="5" t="s">
        <v>11</v>
      </c>
      <c r="C15" s="5" t="s">
        <v>35</v>
      </c>
      <c r="D15" s="5" t="str">
        <f t="shared" si="0"/>
        <v>BWBSmw1SC:ep</v>
      </c>
      <c r="E15" s="5" t="s">
        <v>117</v>
      </c>
      <c r="F15" s="6" t="s">
        <v>119</v>
      </c>
      <c r="G15" s="6" t="s">
        <v>14</v>
      </c>
      <c r="H15" s="7">
        <v>6.0322472111778698</v>
      </c>
      <c r="I15" s="7">
        <v>41.066431068081599</v>
      </c>
      <c r="J15" s="7">
        <v>0.427425480182137</v>
      </c>
      <c r="K15" s="7">
        <v>0.26342177224580898</v>
      </c>
      <c r="L15" s="7">
        <v>0</v>
      </c>
      <c r="M15" s="7">
        <v>0</v>
      </c>
      <c r="N15" s="7">
        <v>22.007705445827401</v>
      </c>
      <c r="O15" s="8">
        <f t="shared" si="1"/>
        <v>69.797230977514815</v>
      </c>
    </row>
    <row r="16" spans="1:15" hidden="1" x14ac:dyDescent="0.35">
      <c r="A16" s="5">
        <v>17</v>
      </c>
      <c r="B16" s="5" t="s">
        <v>11</v>
      </c>
      <c r="C16" s="5" t="s">
        <v>36</v>
      </c>
      <c r="D16" s="5" t="str">
        <f t="shared" si="0"/>
        <v>BWBSmw1SH:ac</v>
      </c>
      <c r="E16" s="5" t="s">
        <v>120</v>
      </c>
      <c r="F16" s="6" t="s">
        <v>121</v>
      </c>
      <c r="G16" s="6" t="s">
        <v>14</v>
      </c>
      <c r="H16" s="7">
        <v>16.7181081580243</v>
      </c>
      <c r="I16" s="7">
        <v>379.48768579102</v>
      </c>
      <c r="J16" s="7">
        <v>2.4042356647331902</v>
      </c>
      <c r="K16" s="7">
        <v>3.1009890716939901</v>
      </c>
      <c r="L16" s="7">
        <v>0</v>
      </c>
      <c r="M16" s="7">
        <v>0</v>
      </c>
      <c r="N16" s="7">
        <v>8.1727731642531296</v>
      </c>
      <c r="O16" s="8">
        <f t="shared" si="1"/>
        <v>409.88379184972462</v>
      </c>
    </row>
    <row r="17" spans="1:15" hidden="1" x14ac:dyDescent="0.35">
      <c r="A17" s="5">
        <v>18</v>
      </c>
      <c r="B17" s="5" t="s">
        <v>11</v>
      </c>
      <c r="C17" s="5" t="s">
        <v>37</v>
      </c>
      <c r="D17" s="5" t="str">
        <f t="shared" si="0"/>
        <v>BWBSmw1SH:ep</v>
      </c>
      <c r="E17" s="5" t="s">
        <v>120</v>
      </c>
      <c r="F17" s="6" t="s">
        <v>122</v>
      </c>
      <c r="G17" s="6" t="s">
        <v>14</v>
      </c>
      <c r="H17" s="7">
        <v>0</v>
      </c>
      <c r="I17" s="7">
        <v>1.37480186813341</v>
      </c>
      <c r="J17" s="7">
        <v>0.27831145159288201</v>
      </c>
      <c r="K17" s="7">
        <v>0</v>
      </c>
      <c r="L17" s="7">
        <v>0</v>
      </c>
      <c r="M17" s="7">
        <v>0</v>
      </c>
      <c r="N17" s="7">
        <v>0</v>
      </c>
      <c r="O17" s="8">
        <f t="shared" si="1"/>
        <v>1.6531133197262919</v>
      </c>
    </row>
    <row r="18" spans="1:15" hidden="1" x14ac:dyDescent="0.35">
      <c r="A18" s="5">
        <v>19</v>
      </c>
      <c r="B18" s="5" t="s">
        <v>11</v>
      </c>
      <c r="C18" s="5" t="s">
        <v>38</v>
      </c>
      <c r="D18" s="5" t="str">
        <f t="shared" si="0"/>
        <v>BWBSmw1BT</v>
      </c>
      <c r="E18" s="5" t="s">
        <v>107</v>
      </c>
      <c r="F18" s="6" t="s">
        <v>123</v>
      </c>
      <c r="G18" s="6" t="s">
        <v>39</v>
      </c>
      <c r="H18" s="7">
        <v>6.5115527892343597</v>
      </c>
      <c r="I18" s="7">
        <v>13.514837419014301</v>
      </c>
      <c r="J18" s="7">
        <v>39.368924299078301</v>
      </c>
      <c r="K18" s="7">
        <v>0</v>
      </c>
      <c r="L18" s="7">
        <v>0.464897738602982</v>
      </c>
      <c r="M18" s="7">
        <v>0.746808867042002</v>
      </c>
      <c r="N18" s="7">
        <v>0.35648652604638897</v>
      </c>
      <c r="O18" s="8">
        <f t="shared" si="1"/>
        <v>60.963507639018331</v>
      </c>
    </row>
    <row r="19" spans="1:15" hidden="1" x14ac:dyDescent="0.35">
      <c r="A19" s="5">
        <v>20</v>
      </c>
      <c r="B19" s="5" t="s">
        <v>11</v>
      </c>
      <c r="C19" s="5" t="s">
        <v>40</v>
      </c>
      <c r="D19" s="5" t="str">
        <f t="shared" si="0"/>
        <v>BWBSmw1TS</v>
      </c>
      <c r="E19" s="5" t="s">
        <v>124</v>
      </c>
      <c r="F19" s="6" t="s">
        <v>125</v>
      </c>
      <c r="G19" s="6" t="s">
        <v>39</v>
      </c>
      <c r="H19" s="7">
        <v>12.8888238564881</v>
      </c>
      <c r="I19" s="7">
        <v>13.0970541093705</v>
      </c>
      <c r="J19" s="7">
        <v>22.327710817270901</v>
      </c>
      <c r="K19" s="7">
        <v>0</v>
      </c>
      <c r="L19" s="7">
        <v>0</v>
      </c>
      <c r="M19" s="7">
        <v>0.36655378764592</v>
      </c>
      <c r="N19" s="7">
        <v>0</v>
      </c>
      <c r="O19" s="8">
        <f t="shared" si="1"/>
        <v>48.680142570775423</v>
      </c>
    </row>
    <row r="20" spans="1:15" hidden="1" x14ac:dyDescent="0.35">
      <c r="A20" s="5">
        <v>21</v>
      </c>
      <c r="B20" s="5" t="s">
        <v>11</v>
      </c>
      <c r="C20" s="5" t="s">
        <v>41</v>
      </c>
      <c r="D20" s="5" t="str">
        <f t="shared" si="0"/>
        <v>BWBSmw1SE</v>
      </c>
      <c r="E20" s="5" t="s">
        <v>126</v>
      </c>
      <c r="F20" s="6" t="s">
        <v>42</v>
      </c>
      <c r="G20" s="6" t="s">
        <v>39</v>
      </c>
      <c r="H20" s="7">
        <v>39.911631431924398</v>
      </c>
      <c r="I20" s="7">
        <v>47.207414901510703</v>
      </c>
      <c r="J20" s="7">
        <v>25.5905660760274</v>
      </c>
      <c r="K20" s="7">
        <v>0</v>
      </c>
      <c r="L20" s="7">
        <v>0.236142923458876</v>
      </c>
      <c r="M20" s="7">
        <v>1.12679485250081</v>
      </c>
      <c r="N20" s="7">
        <v>0.28929166447920202</v>
      </c>
      <c r="O20" s="8">
        <f t="shared" si="1"/>
        <v>114.3618418499014</v>
      </c>
    </row>
    <row r="21" spans="1:15" hidden="1" x14ac:dyDescent="0.35">
      <c r="A21" s="5">
        <v>22</v>
      </c>
      <c r="B21" s="5" t="s">
        <v>11</v>
      </c>
      <c r="C21" s="5" t="s">
        <v>43</v>
      </c>
      <c r="D21" s="5" t="str">
        <f t="shared" si="0"/>
        <v>BWBSmw1WS</v>
      </c>
      <c r="E21" s="5" t="s">
        <v>126</v>
      </c>
      <c r="F21" s="6" t="s">
        <v>127</v>
      </c>
      <c r="G21" s="6" t="s">
        <v>39</v>
      </c>
      <c r="H21" s="7">
        <v>3.1287142050007599</v>
      </c>
      <c r="I21" s="7">
        <v>27.709405008346302</v>
      </c>
      <c r="J21" s="7">
        <v>13.175469400937899</v>
      </c>
      <c r="K21" s="7">
        <v>0</v>
      </c>
      <c r="L21" s="7">
        <v>0</v>
      </c>
      <c r="M21" s="7">
        <v>0</v>
      </c>
      <c r="N21" s="7">
        <v>0</v>
      </c>
      <c r="O21" s="8">
        <f t="shared" si="1"/>
        <v>44.013588614284963</v>
      </c>
    </row>
    <row r="22" spans="1:15" hidden="1" x14ac:dyDescent="0.35">
      <c r="A22" s="5">
        <v>23</v>
      </c>
      <c r="B22" s="5" t="s">
        <v>11</v>
      </c>
      <c r="C22" s="5" t="s">
        <v>44</v>
      </c>
      <c r="D22" s="5" t="str">
        <f t="shared" si="0"/>
        <v>BWBSmw1WH</v>
      </c>
      <c r="E22" s="5" t="s">
        <v>126</v>
      </c>
      <c r="F22" s="6" t="s">
        <v>128</v>
      </c>
      <c r="G22" s="6" t="s">
        <v>39</v>
      </c>
      <c r="H22" s="7">
        <v>3.6057459938855998</v>
      </c>
      <c r="I22" s="7">
        <v>386.824869797605</v>
      </c>
      <c r="J22" s="7">
        <v>0.15926961042325199</v>
      </c>
      <c r="K22" s="7">
        <v>1.35803212238982</v>
      </c>
      <c r="L22" s="7">
        <v>0</v>
      </c>
      <c r="M22" s="7">
        <v>0</v>
      </c>
      <c r="N22" s="7">
        <v>0.60210192431736898</v>
      </c>
      <c r="O22" s="8">
        <f t="shared" si="1"/>
        <v>392.55001944862107</v>
      </c>
    </row>
    <row r="23" spans="1:15" hidden="1" x14ac:dyDescent="0.35">
      <c r="A23" s="5">
        <v>24</v>
      </c>
      <c r="B23" s="5" t="s">
        <v>11</v>
      </c>
      <c r="C23" s="5" t="s">
        <v>45</v>
      </c>
      <c r="D23" s="5" t="str">
        <f t="shared" si="0"/>
        <v>BWBSmw1AS</v>
      </c>
      <c r="E23" s="5" t="s">
        <v>126</v>
      </c>
      <c r="F23" s="6" t="s">
        <v>129</v>
      </c>
      <c r="G23" s="6" t="s">
        <v>46</v>
      </c>
      <c r="H23" s="7">
        <v>26.704743468568999</v>
      </c>
      <c r="I23" s="7">
        <v>75.0006158881001</v>
      </c>
      <c r="J23" s="7">
        <v>0.24284320547433599</v>
      </c>
      <c r="K23" s="7">
        <v>4.6087977429420999</v>
      </c>
      <c r="L23" s="7">
        <v>0</v>
      </c>
      <c r="M23" s="7">
        <v>0</v>
      </c>
      <c r="N23" s="7">
        <v>33.688437092468803</v>
      </c>
      <c r="O23" s="8">
        <f t="shared" si="1"/>
        <v>140.24543739755433</v>
      </c>
    </row>
    <row r="24" spans="1:15" hidden="1" x14ac:dyDescent="0.35">
      <c r="A24" s="5">
        <v>25</v>
      </c>
      <c r="B24" s="5" t="s">
        <v>11</v>
      </c>
      <c r="C24" s="5" t="s">
        <v>47</v>
      </c>
      <c r="D24" s="5" t="str">
        <f t="shared" si="0"/>
        <v>BWBSmw1WW</v>
      </c>
      <c r="E24" s="5" t="s">
        <v>126</v>
      </c>
      <c r="F24" s="6" t="s">
        <v>130</v>
      </c>
      <c r="G24" s="6" t="s">
        <v>48</v>
      </c>
      <c r="H24" s="7">
        <v>48.111826525872502</v>
      </c>
      <c r="I24" s="7">
        <v>86.905847054875395</v>
      </c>
      <c r="J24" s="7">
        <v>5.0179570484230602</v>
      </c>
      <c r="K24" s="7">
        <v>23.0722719556219</v>
      </c>
      <c r="L24" s="7">
        <v>0</v>
      </c>
      <c r="M24" s="7">
        <v>0</v>
      </c>
      <c r="N24" s="7">
        <v>75.612888552088805</v>
      </c>
      <c r="O24" s="8">
        <f t="shared" si="1"/>
        <v>238.72079113688164</v>
      </c>
    </row>
    <row r="25" spans="1:15" x14ac:dyDescent="0.35">
      <c r="A25" s="5">
        <v>26</v>
      </c>
      <c r="B25" s="5" t="s">
        <v>11</v>
      </c>
      <c r="C25" s="5" t="s">
        <v>49</v>
      </c>
      <c r="D25" s="5" t="str">
        <f t="shared" si="0"/>
        <v>BWBSmw1CB</v>
      </c>
      <c r="E25" s="5" t="s">
        <v>50</v>
      </c>
      <c r="F25" s="6" t="s">
        <v>51</v>
      </c>
      <c r="G25" s="6" t="s">
        <v>52</v>
      </c>
      <c r="H25" s="7">
        <v>39.183305368958301</v>
      </c>
      <c r="I25" s="7">
        <v>167.57063996935</v>
      </c>
      <c r="J25" s="7">
        <v>0.16142721893951201</v>
      </c>
      <c r="K25" s="7">
        <v>5.3589433504879</v>
      </c>
      <c r="L25" s="7">
        <v>0</v>
      </c>
      <c r="M25" s="7">
        <v>0</v>
      </c>
      <c r="N25" s="7">
        <v>102.453920507246</v>
      </c>
      <c r="O25" s="8">
        <f t="shared" si="1"/>
        <v>314.72823641498172</v>
      </c>
    </row>
    <row r="26" spans="1:15" x14ac:dyDescent="0.35">
      <c r="A26" s="5">
        <v>27</v>
      </c>
      <c r="B26" s="5" t="s">
        <v>11</v>
      </c>
      <c r="C26" s="5" t="s">
        <v>53</v>
      </c>
      <c r="D26" s="5" t="str">
        <f t="shared" si="0"/>
        <v>BWBSmw1CF</v>
      </c>
      <c r="E26" s="5" t="s">
        <v>50</v>
      </c>
      <c r="F26" s="6" t="s">
        <v>54</v>
      </c>
      <c r="G26" s="6" t="s">
        <v>52</v>
      </c>
      <c r="H26" s="7">
        <v>120.76090183637</v>
      </c>
      <c r="I26" s="7">
        <v>597.03038647875803</v>
      </c>
      <c r="J26" s="7">
        <v>31.599860738566001</v>
      </c>
      <c r="K26" s="7">
        <v>111.515800073696</v>
      </c>
      <c r="L26" s="7">
        <v>7.9054524222531106E-2</v>
      </c>
      <c r="M26" s="7">
        <v>173.04006045457601</v>
      </c>
      <c r="N26" s="7">
        <v>34.966194768063403</v>
      </c>
      <c r="O26" s="8">
        <f t="shared" si="1"/>
        <v>1068.992258874252</v>
      </c>
    </row>
    <row r="27" spans="1:15" x14ac:dyDescent="0.35">
      <c r="A27" s="5">
        <v>28</v>
      </c>
      <c r="B27" s="5" t="s">
        <v>11</v>
      </c>
      <c r="C27" s="5" t="s">
        <v>55</v>
      </c>
      <c r="D27" s="5" t="str">
        <f t="shared" si="0"/>
        <v>BWBSmw1ES</v>
      </c>
      <c r="E27" s="5" t="s">
        <v>50</v>
      </c>
      <c r="F27" s="6" t="s">
        <v>56</v>
      </c>
      <c r="G27" s="6" t="s">
        <v>52</v>
      </c>
      <c r="H27" s="7">
        <v>1.2057591751818999</v>
      </c>
      <c r="I27" s="7">
        <v>4.3569087819905903</v>
      </c>
      <c r="J27" s="7">
        <v>0.30904829371386</v>
      </c>
      <c r="K27" s="7">
        <v>0</v>
      </c>
      <c r="L27" s="7">
        <v>0</v>
      </c>
      <c r="M27" s="7">
        <v>0</v>
      </c>
      <c r="N27" s="7">
        <v>3.8167933052979701</v>
      </c>
      <c r="O27" s="8">
        <f t="shared" si="1"/>
        <v>9.6885095561843197</v>
      </c>
    </row>
    <row r="28" spans="1:15" x14ac:dyDescent="0.35">
      <c r="A28" s="5">
        <v>29</v>
      </c>
      <c r="B28" s="5" t="s">
        <v>11</v>
      </c>
      <c r="C28" s="5" t="s">
        <v>57</v>
      </c>
      <c r="D28" s="5" t="str">
        <f t="shared" si="0"/>
        <v>BWBSmw1GB</v>
      </c>
      <c r="E28" s="5" t="s">
        <v>50</v>
      </c>
      <c r="F28" s="6" t="s">
        <v>58</v>
      </c>
      <c r="G28" s="6" t="s">
        <v>52</v>
      </c>
      <c r="H28" s="7">
        <v>19.811099576964601</v>
      </c>
      <c r="I28" s="7">
        <v>720.564678730168</v>
      </c>
      <c r="J28" s="7">
        <v>0</v>
      </c>
      <c r="K28" s="7">
        <v>2.1543669023636398</v>
      </c>
      <c r="L28" s="7">
        <v>0</v>
      </c>
      <c r="M28" s="7">
        <v>0</v>
      </c>
      <c r="N28" s="7">
        <v>1.5181301783176999</v>
      </c>
      <c r="O28" s="8">
        <f t="shared" si="1"/>
        <v>744.04827538781399</v>
      </c>
    </row>
    <row r="29" spans="1:15" x14ac:dyDescent="0.35">
      <c r="A29" s="5">
        <v>30</v>
      </c>
      <c r="B29" s="5" t="s">
        <v>11</v>
      </c>
      <c r="C29" s="5" t="s">
        <v>59</v>
      </c>
      <c r="D29" s="5" t="str">
        <f t="shared" si="0"/>
        <v>BWBSmw1GP</v>
      </c>
      <c r="E29" s="5" t="s">
        <v>50</v>
      </c>
      <c r="F29" s="6" t="s">
        <v>60</v>
      </c>
      <c r="G29" s="6" t="s">
        <v>52</v>
      </c>
      <c r="H29" s="7">
        <v>0</v>
      </c>
      <c r="I29" s="7">
        <v>6.4897532860065796</v>
      </c>
      <c r="J29" s="7">
        <v>0</v>
      </c>
      <c r="K29" s="7">
        <v>0.19616228963544499</v>
      </c>
      <c r="L29" s="7">
        <v>0</v>
      </c>
      <c r="M29" s="7">
        <v>4.2304974672559501</v>
      </c>
      <c r="N29" s="7">
        <v>3.0690878803769301</v>
      </c>
      <c r="O29" s="8">
        <f t="shared" si="1"/>
        <v>13.985500923274905</v>
      </c>
    </row>
    <row r="30" spans="1:15" x14ac:dyDescent="0.35">
      <c r="A30" s="5">
        <v>31</v>
      </c>
      <c r="B30" s="5" t="s">
        <v>11</v>
      </c>
      <c r="C30" s="5" t="s">
        <v>61</v>
      </c>
      <c r="D30" s="5" t="str">
        <f t="shared" si="0"/>
        <v>BWBSmw1LA</v>
      </c>
      <c r="E30" s="5" t="s">
        <v>50</v>
      </c>
      <c r="F30" s="6" t="s">
        <v>62</v>
      </c>
      <c r="G30" s="6" t="s">
        <v>52</v>
      </c>
      <c r="H30" s="7">
        <v>0</v>
      </c>
      <c r="I30" s="7">
        <v>0</v>
      </c>
      <c r="J30" s="7">
        <v>0.15224472307798201</v>
      </c>
      <c r="K30" s="7">
        <v>0</v>
      </c>
      <c r="L30" s="7">
        <v>0</v>
      </c>
      <c r="M30" s="7">
        <v>0</v>
      </c>
      <c r="N30" s="7">
        <v>0</v>
      </c>
      <c r="O30" s="8">
        <f t="shared" si="1"/>
        <v>0.15224472307798201</v>
      </c>
    </row>
    <row r="31" spans="1:15" x14ac:dyDescent="0.35">
      <c r="A31" s="5">
        <v>32</v>
      </c>
      <c r="B31" s="5" t="s">
        <v>11</v>
      </c>
      <c r="C31" s="5" t="s">
        <v>63</v>
      </c>
      <c r="D31" s="5" t="str">
        <f t="shared" si="0"/>
        <v>BWBSmw1MI</v>
      </c>
      <c r="E31" s="5" t="s">
        <v>50</v>
      </c>
      <c r="F31" s="6" t="s">
        <v>64</v>
      </c>
      <c r="G31" s="6" t="s">
        <v>52</v>
      </c>
      <c r="H31" s="7">
        <v>25.0626194610591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8">
        <f t="shared" si="1"/>
        <v>25.0626194610591</v>
      </c>
    </row>
    <row r="32" spans="1:15" x14ac:dyDescent="0.35">
      <c r="A32" s="5">
        <v>33</v>
      </c>
      <c r="B32" s="5" t="s">
        <v>11</v>
      </c>
      <c r="C32" s="5" t="s">
        <v>65</v>
      </c>
      <c r="D32" s="5" t="str">
        <f t="shared" si="0"/>
        <v>BWBSmw1OW</v>
      </c>
      <c r="E32" s="5" t="s">
        <v>50</v>
      </c>
      <c r="F32" s="6" t="s">
        <v>66</v>
      </c>
      <c r="G32" s="6" t="s">
        <v>52</v>
      </c>
      <c r="H32" s="7">
        <v>1.5990634774253001</v>
      </c>
      <c r="I32" s="7">
        <v>13.6278178096851</v>
      </c>
      <c r="J32" s="7">
        <v>0.21654288960184601</v>
      </c>
      <c r="K32" s="7">
        <v>0</v>
      </c>
      <c r="L32" s="7">
        <v>0</v>
      </c>
      <c r="M32" s="7">
        <v>0</v>
      </c>
      <c r="N32" s="7">
        <v>0</v>
      </c>
      <c r="O32" s="8">
        <f t="shared" si="1"/>
        <v>15.443424176712247</v>
      </c>
    </row>
    <row r="33" spans="1:15" x14ac:dyDescent="0.35">
      <c r="A33" s="5">
        <v>34</v>
      </c>
      <c r="B33" s="5" t="s">
        <v>11</v>
      </c>
      <c r="C33" s="5" t="s">
        <v>67</v>
      </c>
      <c r="D33" s="5" t="str">
        <f t="shared" si="0"/>
        <v>BWBSmw1PD</v>
      </c>
      <c r="E33" s="5" t="s">
        <v>50</v>
      </c>
      <c r="F33" s="6" t="s">
        <v>68</v>
      </c>
      <c r="G33" s="6" t="s">
        <v>52</v>
      </c>
      <c r="H33" s="7">
        <v>0</v>
      </c>
      <c r="I33" s="7">
        <v>4.1678491380404097</v>
      </c>
      <c r="J33" s="7">
        <v>0.13164500136608101</v>
      </c>
      <c r="K33" s="7">
        <v>0</v>
      </c>
      <c r="L33" s="7">
        <v>0</v>
      </c>
      <c r="M33" s="7">
        <v>9.1638446911480098E-2</v>
      </c>
      <c r="N33" s="7">
        <v>0.24658909945600799</v>
      </c>
      <c r="O33" s="8">
        <f t="shared" si="1"/>
        <v>4.6377216857739789</v>
      </c>
    </row>
    <row r="34" spans="1:15" x14ac:dyDescent="0.35">
      <c r="A34" s="5">
        <v>36</v>
      </c>
      <c r="B34" s="5" t="s">
        <v>11</v>
      </c>
      <c r="C34" s="5" t="s">
        <v>69</v>
      </c>
      <c r="D34" s="5" t="str">
        <f t="shared" si="0"/>
        <v>BWBSmw1RI</v>
      </c>
      <c r="E34" s="5" t="s">
        <v>50</v>
      </c>
      <c r="F34" s="6" t="s">
        <v>70</v>
      </c>
      <c r="G34" s="6" t="s">
        <v>52</v>
      </c>
      <c r="H34" s="7">
        <v>193.776716867532</v>
      </c>
      <c r="I34" s="7">
        <v>2833.7800567857998</v>
      </c>
      <c r="J34" s="7">
        <v>5.2249635807307203E-2</v>
      </c>
      <c r="K34" s="7">
        <v>15.8403019351894</v>
      </c>
      <c r="L34" s="7">
        <v>0</v>
      </c>
      <c r="M34" s="7">
        <v>0</v>
      </c>
      <c r="N34" s="7">
        <v>3.7528596956076701</v>
      </c>
      <c r="O34" s="8">
        <f t="shared" si="1"/>
        <v>3047.2021849199359</v>
      </c>
    </row>
    <row r="35" spans="1:15" x14ac:dyDescent="0.35">
      <c r="A35" s="5">
        <v>37</v>
      </c>
      <c r="B35" s="5" t="s">
        <v>11</v>
      </c>
      <c r="C35" s="5" t="s">
        <v>71</v>
      </c>
      <c r="D35" s="5" t="str">
        <f t="shared" si="0"/>
        <v>BWBSmw1RN</v>
      </c>
      <c r="E35" s="5" t="s">
        <v>50</v>
      </c>
      <c r="F35" s="6" t="s">
        <v>72</v>
      </c>
      <c r="G35" s="6" t="s">
        <v>52</v>
      </c>
      <c r="H35" s="7">
        <v>11.3648699865073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8">
        <f t="shared" si="1"/>
        <v>11.3648699865073</v>
      </c>
    </row>
    <row r="36" spans="1:15" x14ac:dyDescent="0.35">
      <c r="A36" s="5">
        <v>38</v>
      </c>
      <c r="B36" s="5" t="s">
        <v>11</v>
      </c>
      <c r="C36" s="5" t="s">
        <v>73</v>
      </c>
      <c r="D36" s="5" t="str">
        <f t="shared" si="0"/>
        <v>BWBSmw1RO</v>
      </c>
      <c r="E36" s="5" t="s">
        <v>50</v>
      </c>
      <c r="F36" s="6" t="s">
        <v>74</v>
      </c>
      <c r="G36" s="6" t="s">
        <v>52</v>
      </c>
      <c r="H36" s="7">
        <v>0</v>
      </c>
      <c r="I36" s="7">
        <v>5.9900005678664998E-2</v>
      </c>
      <c r="J36" s="7">
        <v>0</v>
      </c>
      <c r="K36" s="7">
        <v>0</v>
      </c>
      <c r="L36" s="7">
        <v>0.14693993166337399</v>
      </c>
      <c r="M36" s="7">
        <v>2.1121983796113399</v>
      </c>
      <c r="N36" s="7">
        <v>0.19164334263965599</v>
      </c>
      <c r="O36" s="8">
        <f t="shared" si="1"/>
        <v>2.5106816595930352</v>
      </c>
    </row>
    <row r="37" spans="1:15" x14ac:dyDescent="0.35">
      <c r="A37" s="5">
        <v>39</v>
      </c>
      <c r="B37" s="5" t="s">
        <v>11</v>
      </c>
      <c r="C37" s="5" t="s">
        <v>75</v>
      </c>
      <c r="D37" s="5" t="str">
        <f t="shared" si="0"/>
        <v>BWBSmw1RW</v>
      </c>
      <c r="E37" s="5" t="s">
        <v>50</v>
      </c>
      <c r="F37" s="6" t="s">
        <v>76</v>
      </c>
      <c r="G37" s="6" t="s">
        <v>52</v>
      </c>
      <c r="H37" s="7">
        <v>1.41629895457831</v>
      </c>
      <c r="I37" s="7">
        <v>9.7729123800237101</v>
      </c>
      <c r="J37" s="7">
        <v>0</v>
      </c>
      <c r="K37" s="7">
        <v>1.02725643818718</v>
      </c>
      <c r="L37" s="7">
        <v>0</v>
      </c>
      <c r="M37" s="7">
        <v>0.64486538019900397</v>
      </c>
      <c r="N37" s="7">
        <v>0.50726413771809797</v>
      </c>
      <c r="O37" s="8">
        <f t="shared" si="1"/>
        <v>13.368597290706303</v>
      </c>
    </row>
    <row r="38" spans="1:15" x14ac:dyDescent="0.35">
      <c r="A38" s="5">
        <v>41</v>
      </c>
      <c r="B38" s="5" t="s">
        <v>11</v>
      </c>
      <c r="C38" s="5" t="s">
        <v>77</v>
      </c>
      <c r="D38" s="5" t="str">
        <f t="shared" si="0"/>
        <v>BWBSmw1RZ</v>
      </c>
      <c r="E38" s="5" t="s">
        <v>50</v>
      </c>
      <c r="F38" s="6" t="s">
        <v>78</v>
      </c>
      <c r="G38" s="6" t="s">
        <v>52</v>
      </c>
      <c r="H38" s="7">
        <v>0.58630967846202997</v>
      </c>
      <c r="I38" s="7">
        <v>12.7602597395156</v>
      </c>
      <c r="J38" s="7">
        <v>5.0748786248343197E-2</v>
      </c>
      <c r="K38" s="7">
        <v>13.066976178001299</v>
      </c>
      <c r="L38" s="7">
        <v>0.62902970936838798</v>
      </c>
      <c r="M38" s="7">
        <v>0.30373246384644098</v>
      </c>
      <c r="N38" s="7">
        <v>3.0148044002920402</v>
      </c>
      <c r="O38" s="8">
        <f t="shared" si="1"/>
        <v>30.411860955734141</v>
      </c>
    </row>
    <row r="39" spans="1:15" x14ac:dyDescent="0.35">
      <c r="A39" s="5">
        <v>42</v>
      </c>
      <c r="B39" s="5" t="s">
        <v>11</v>
      </c>
      <c r="C39" s="5" t="s">
        <v>79</v>
      </c>
      <c r="D39" s="5" t="str">
        <f t="shared" si="0"/>
        <v>BWBSmw1UR</v>
      </c>
      <c r="E39" s="5" t="s">
        <v>50</v>
      </c>
      <c r="F39" s="6" t="s">
        <v>80</v>
      </c>
      <c r="G39" s="6" t="s">
        <v>52</v>
      </c>
      <c r="H39" s="7">
        <v>0.38869250436793401</v>
      </c>
      <c r="I39" s="7">
        <v>6.0457695343533198</v>
      </c>
      <c r="J39" s="7">
        <v>0.85913384747788601</v>
      </c>
      <c r="K39" s="7">
        <v>0</v>
      </c>
      <c r="L39" s="7">
        <v>0</v>
      </c>
      <c r="M39" s="7">
        <v>4.8382225225451103</v>
      </c>
      <c r="N39" s="7">
        <v>0</v>
      </c>
      <c r="O39" s="8">
        <f t="shared" si="1"/>
        <v>12.13181840874425</v>
      </c>
    </row>
    <row r="40" spans="1:15" hidden="1" x14ac:dyDescent="0.35">
      <c r="A40" s="5">
        <v>101</v>
      </c>
      <c r="B40" s="5" t="s">
        <v>81</v>
      </c>
      <c r="C40" s="5" t="s">
        <v>97</v>
      </c>
      <c r="D40" s="5" t="str">
        <f t="shared" si="0"/>
        <v>BWBSwk1SM</v>
      </c>
      <c r="E40" s="5" t="s">
        <v>100</v>
      </c>
      <c r="F40" s="6" t="s">
        <v>132</v>
      </c>
      <c r="G40" s="6" t="s">
        <v>14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5.0500924673800496</v>
      </c>
      <c r="N40" s="7">
        <v>0</v>
      </c>
      <c r="O40" s="8">
        <f t="shared" si="1"/>
        <v>5.0500924673800496</v>
      </c>
    </row>
    <row r="41" spans="1:15" hidden="1" x14ac:dyDescent="0.35">
      <c r="A41" s="5">
        <v>102</v>
      </c>
      <c r="B41" s="5" t="s">
        <v>81</v>
      </c>
      <c r="C41" s="5" t="s">
        <v>17</v>
      </c>
      <c r="D41" s="5" t="str">
        <f t="shared" si="0"/>
        <v>BWBSwk1SW</v>
      </c>
      <c r="E41" s="5" t="s">
        <v>103</v>
      </c>
      <c r="F41" s="6" t="s">
        <v>82</v>
      </c>
      <c r="G41" s="6" t="s">
        <v>14</v>
      </c>
      <c r="H41" s="7">
        <v>0</v>
      </c>
      <c r="I41" s="7">
        <v>0</v>
      </c>
      <c r="J41" s="7">
        <v>0</v>
      </c>
      <c r="K41" s="7">
        <v>0</v>
      </c>
      <c r="L41" s="7">
        <v>0.33176025759472899</v>
      </c>
      <c r="M41" s="7">
        <v>50.141911621919498</v>
      </c>
      <c r="N41" s="7">
        <v>0</v>
      </c>
      <c r="O41" s="8">
        <f t="shared" si="1"/>
        <v>50.473671879514228</v>
      </c>
    </row>
    <row r="42" spans="1:15" hidden="1" x14ac:dyDescent="0.35">
      <c r="A42" s="5">
        <v>105</v>
      </c>
      <c r="B42" s="5" t="s">
        <v>81</v>
      </c>
      <c r="C42" s="5" t="s">
        <v>22</v>
      </c>
      <c r="D42" s="5" t="str">
        <f t="shared" si="0"/>
        <v>BWBSwk1SC</v>
      </c>
      <c r="E42" s="5" t="s">
        <v>104</v>
      </c>
      <c r="F42" s="6" t="s">
        <v>131</v>
      </c>
      <c r="G42" s="6" t="s">
        <v>14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4.6002138897069802</v>
      </c>
      <c r="N42" s="7">
        <v>0</v>
      </c>
      <c r="O42" s="8">
        <f t="shared" si="1"/>
        <v>4.6002138897069802</v>
      </c>
    </row>
    <row r="43" spans="1:15" x14ac:dyDescent="0.35">
      <c r="A43" s="5">
        <v>106</v>
      </c>
      <c r="B43" s="5" t="s">
        <v>81</v>
      </c>
      <c r="C43" s="5" t="s">
        <v>98</v>
      </c>
      <c r="D43" s="5" t="str">
        <f t="shared" si="0"/>
        <v>BWBSwk1TA</v>
      </c>
      <c r="E43" s="5" t="s">
        <v>50</v>
      </c>
      <c r="F43" s="6" t="s">
        <v>133</v>
      </c>
      <c r="G43" s="6" t="s">
        <v>52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0.50092786081893104</v>
      </c>
      <c r="N43" s="7">
        <v>0</v>
      </c>
      <c r="O43" s="8">
        <f t="shared" si="1"/>
        <v>0.50092786081893104</v>
      </c>
    </row>
    <row r="44" spans="1:15" x14ac:dyDescent="0.35">
      <c r="A44" s="5">
        <v>107</v>
      </c>
      <c r="B44" s="5" t="s">
        <v>81</v>
      </c>
      <c r="C44" s="5" t="s">
        <v>73</v>
      </c>
      <c r="D44" s="5" t="str">
        <f t="shared" si="0"/>
        <v>BWBSwk1RO</v>
      </c>
      <c r="E44" s="5" t="s">
        <v>50</v>
      </c>
      <c r="F44" s="6" t="s">
        <v>74</v>
      </c>
      <c r="G44" s="6" t="s">
        <v>52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2.3468551619312699</v>
      </c>
      <c r="N44" s="7">
        <v>0</v>
      </c>
      <c r="O44" s="8">
        <f t="shared" si="1"/>
        <v>2.3468551619312699</v>
      </c>
    </row>
    <row r="45" spans="1:15" hidden="1" x14ac:dyDescent="0.35">
      <c r="A45" s="5">
        <v>201</v>
      </c>
      <c r="B45" s="5" t="s">
        <v>83</v>
      </c>
      <c r="C45" s="5" t="s">
        <v>84</v>
      </c>
      <c r="D45" s="5" t="str">
        <f t="shared" si="0"/>
        <v>ESSFmv2FR</v>
      </c>
      <c r="E45" s="5" t="s">
        <v>100</v>
      </c>
      <c r="F45" s="6" t="s">
        <v>85</v>
      </c>
      <c r="G45" s="6" t="s">
        <v>14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2.8317500844266501</v>
      </c>
      <c r="N45" s="7">
        <v>0</v>
      </c>
      <c r="O45" s="8">
        <f t="shared" si="1"/>
        <v>2.8317500844266501</v>
      </c>
    </row>
    <row r="46" spans="1:15" hidden="1" x14ac:dyDescent="0.35">
      <c r="A46" s="5">
        <v>202</v>
      </c>
      <c r="B46" s="5" t="s">
        <v>83</v>
      </c>
      <c r="C46" s="5" t="s">
        <v>99</v>
      </c>
      <c r="D46" s="5" t="str">
        <f t="shared" si="0"/>
        <v>ESSFmv2FL</v>
      </c>
      <c r="E46" s="5" t="s">
        <v>101</v>
      </c>
      <c r="F46" s="6" t="s">
        <v>134</v>
      </c>
      <c r="G46" s="6" t="s">
        <v>14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3.3010993915461602</v>
      </c>
      <c r="N46" s="7">
        <v>0</v>
      </c>
      <c r="O46" s="8">
        <f t="shared" si="1"/>
        <v>3.3010993915461602</v>
      </c>
    </row>
    <row r="47" spans="1:15" hidden="1" x14ac:dyDescent="0.35">
      <c r="A47" s="5">
        <v>301</v>
      </c>
      <c r="B47" s="5" t="s">
        <v>86</v>
      </c>
      <c r="C47" s="5" t="s">
        <v>20</v>
      </c>
      <c r="D47" s="5" t="str">
        <f t="shared" si="0"/>
        <v>SBSwk2SO</v>
      </c>
      <c r="E47" s="5" t="s">
        <v>100</v>
      </c>
      <c r="F47" s="6" t="s">
        <v>87</v>
      </c>
      <c r="G47" s="6" t="s">
        <v>14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19.894429887588799</v>
      </c>
      <c r="N47" s="7">
        <v>0</v>
      </c>
      <c r="O47" s="8">
        <f t="shared" si="1"/>
        <v>19.894429887588799</v>
      </c>
    </row>
    <row r="48" spans="1:15" hidden="1" x14ac:dyDescent="0.35">
      <c r="A48" s="5">
        <v>302</v>
      </c>
      <c r="B48" s="5" t="s">
        <v>86</v>
      </c>
      <c r="C48" s="5" t="s">
        <v>88</v>
      </c>
      <c r="D48" s="5" t="str">
        <f t="shared" si="0"/>
        <v>SBSwk2LH</v>
      </c>
      <c r="E48" s="5" t="s">
        <v>101</v>
      </c>
      <c r="F48" s="6" t="s">
        <v>89</v>
      </c>
      <c r="G48" s="6" t="s">
        <v>14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25.273158930658902</v>
      </c>
      <c r="N48" s="7">
        <v>0</v>
      </c>
      <c r="O48" s="8">
        <f t="shared" si="1"/>
        <v>25.273158930658902</v>
      </c>
    </row>
    <row r="49" spans="1:15" hidden="1" x14ac:dyDescent="0.35">
      <c r="A49" s="5">
        <v>303</v>
      </c>
      <c r="B49" s="5" t="s">
        <v>86</v>
      </c>
      <c r="C49" s="5" t="s">
        <v>22</v>
      </c>
      <c r="D49" s="5" t="str">
        <f t="shared" si="0"/>
        <v>SBSwk2SC</v>
      </c>
      <c r="E49" s="5" t="s">
        <v>102</v>
      </c>
      <c r="F49" s="6" t="s">
        <v>90</v>
      </c>
      <c r="G49" s="6" t="s">
        <v>14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6.9247298655710301</v>
      </c>
      <c r="N49" s="7">
        <v>0</v>
      </c>
      <c r="O49" s="8">
        <f t="shared" si="1"/>
        <v>6.9247298655710301</v>
      </c>
    </row>
    <row r="50" spans="1:15" hidden="1" x14ac:dyDescent="0.35">
      <c r="A50" s="5">
        <v>304</v>
      </c>
      <c r="B50" s="5" t="s">
        <v>86</v>
      </c>
      <c r="C50" s="5" t="s">
        <v>91</v>
      </c>
      <c r="D50" s="5" t="str">
        <f t="shared" si="0"/>
        <v>SBSwk2BF</v>
      </c>
      <c r="E50" s="5" t="s">
        <v>103</v>
      </c>
      <c r="F50" s="6" t="s">
        <v>92</v>
      </c>
      <c r="G50" s="6" t="s">
        <v>14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30.200729455661602</v>
      </c>
      <c r="N50" s="7">
        <v>0</v>
      </c>
      <c r="O50" s="8">
        <f t="shared" si="1"/>
        <v>30.200729455661602</v>
      </c>
    </row>
    <row r="51" spans="1:15" hidden="1" x14ac:dyDescent="0.35">
      <c r="A51" s="5">
        <v>305</v>
      </c>
      <c r="B51" s="5" t="s">
        <v>86</v>
      </c>
      <c r="C51" s="5" t="s">
        <v>93</v>
      </c>
      <c r="D51" s="5" t="str">
        <f t="shared" si="0"/>
        <v>SBSwk2SD</v>
      </c>
      <c r="E51" s="5" t="s">
        <v>104</v>
      </c>
      <c r="F51" s="6" t="s">
        <v>94</v>
      </c>
      <c r="G51" s="6" t="s">
        <v>14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6.7332733393580702</v>
      </c>
      <c r="N51" s="7">
        <v>0</v>
      </c>
      <c r="O51" s="8">
        <f t="shared" si="1"/>
        <v>6.7332733393580702</v>
      </c>
    </row>
    <row r="52" spans="1:15" hidden="1" x14ac:dyDescent="0.35">
      <c r="A52" s="5">
        <v>309</v>
      </c>
      <c r="B52" s="5" t="s">
        <v>86</v>
      </c>
      <c r="C52" s="5" t="s">
        <v>95</v>
      </c>
      <c r="D52" s="5" t="str">
        <f t="shared" si="0"/>
        <v>SBSwk2Wf13</v>
      </c>
      <c r="E52" s="5" t="s">
        <v>126</v>
      </c>
      <c r="F52" s="6" t="s">
        <v>96</v>
      </c>
      <c r="G52" s="6" t="s">
        <v>39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0.34425977319735701</v>
      </c>
      <c r="N52" s="7">
        <v>0</v>
      </c>
      <c r="O52" s="8">
        <f t="shared" si="1"/>
        <v>0.34425977319735701</v>
      </c>
    </row>
    <row r="53" spans="1:15" x14ac:dyDescent="0.35">
      <c r="A53" s="5">
        <v>310</v>
      </c>
      <c r="B53" s="5" t="s">
        <v>86</v>
      </c>
      <c r="C53" s="5" t="s">
        <v>59</v>
      </c>
      <c r="D53" s="5" t="str">
        <f t="shared" si="0"/>
        <v>SBSwk2GP</v>
      </c>
      <c r="E53" s="5" t="s">
        <v>50</v>
      </c>
      <c r="F53" s="6" t="s">
        <v>60</v>
      </c>
      <c r="G53" s="6" t="s">
        <v>52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11.247686602165601</v>
      </c>
      <c r="N53" s="7">
        <v>0</v>
      </c>
      <c r="O53" s="8">
        <f t="shared" si="1"/>
        <v>11.247686602165601</v>
      </c>
    </row>
    <row r="54" spans="1:15" x14ac:dyDescent="0.35">
      <c r="A54" s="5">
        <v>311</v>
      </c>
      <c r="B54" s="5" t="s">
        <v>86</v>
      </c>
      <c r="C54" s="5" t="s">
        <v>71</v>
      </c>
      <c r="D54" s="5" t="str">
        <f t="shared" si="0"/>
        <v>SBSwk2RN</v>
      </c>
      <c r="E54" s="5" t="s">
        <v>50</v>
      </c>
      <c r="F54" s="6" t="s">
        <v>72</v>
      </c>
      <c r="G54" s="6" t="s">
        <v>52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0.69931858119924595</v>
      </c>
      <c r="N54" s="7">
        <v>0</v>
      </c>
      <c r="O54" s="8">
        <f t="shared" si="1"/>
        <v>0.69931858119924595</v>
      </c>
    </row>
    <row r="55" spans="1:15" x14ac:dyDescent="0.35">
      <c r="A55" s="5">
        <v>312</v>
      </c>
      <c r="B55" s="5" t="s">
        <v>86</v>
      </c>
      <c r="C55" s="5" t="s">
        <v>77</v>
      </c>
      <c r="D55" s="5" t="str">
        <f t="shared" si="0"/>
        <v>SBSwk2RZ</v>
      </c>
      <c r="E55" s="5" t="s">
        <v>50</v>
      </c>
      <c r="F55" s="6" t="s">
        <v>78</v>
      </c>
      <c r="G55" s="6" t="s">
        <v>52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0.17482964529981099</v>
      </c>
      <c r="N55" s="7">
        <v>0</v>
      </c>
      <c r="O55" s="8">
        <f t="shared" si="1"/>
        <v>0.17482964529981099</v>
      </c>
    </row>
    <row r="56" spans="1:15" x14ac:dyDescent="0.35">
      <c r="A56" s="5">
        <v>313</v>
      </c>
      <c r="B56" s="5" t="s">
        <v>86</v>
      </c>
      <c r="C56" s="5" t="s">
        <v>73</v>
      </c>
      <c r="D56" s="5" t="str">
        <f t="shared" si="0"/>
        <v>SBSwk2RO</v>
      </c>
      <c r="E56" s="5" t="s">
        <v>50</v>
      </c>
      <c r="F56" s="6" t="s">
        <v>74</v>
      </c>
      <c r="G56" s="6" t="s">
        <v>52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2.4647365360840801</v>
      </c>
      <c r="N56" s="7">
        <v>0</v>
      </c>
      <c r="O56" s="8">
        <f t="shared" si="1"/>
        <v>2.4647365360840801</v>
      </c>
    </row>
    <row r="57" spans="1:15" hidden="1" x14ac:dyDescent="0.35">
      <c r="A57" s="10" t="s">
        <v>108</v>
      </c>
      <c r="B57" s="5"/>
      <c r="C57" s="5"/>
      <c r="D57" s="5"/>
      <c r="E57" s="6"/>
      <c r="F57" s="6"/>
      <c r="G57" s="6"/>
      <c r="H57" s="8">
        <f t="shared" ref="H57:O57" si="2">SUM(H2:H56)</f>
        <v>2035.1606835589052</v>
      </c>
      <c r="I57" s="8">
        <f t="shared" si="2"/>
        <v>9183.5643265527124</v>
      </c>
      <c r="J57" s="8">
        <f t="shared" si="2"/>
        <v>595.81284445643257</v>
      </c>
      <c r="K57" s="8">
        <f t="shared" si="2"/>
        <v>322.68313972742698</v>
      </c>
      <c r="L57" s="8">
        <f t="shared" si="2"/>
        <v>39.07876557184575</v>
      </c>
      <c r="M57" s="8">
        <f t="shared" si="2"/>
        <v>614.460496004314</v>
      </c>
      <c r="N57" s="8">
        <f t="shared" si="2"/>
        <v>1095.8134092853898</v>
      </c>
      <c r="O57" s="8">
        <f t="shared" si="2"/>
        <v>13886.573665157028</v>
      </c>
    </row>
  </sheetData>
  <autoFilter ref="A1:O57" xr:uid="{00000000-0009-0000-0000-000000000000}">
    <filterColumn colId="6">
      <filters>
        <filter val="Non-vegetated/Anthropogenic Ecosystems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workbookViewId="0">
      <selection activeCell="A5" sqref="A5"/>
    </sheetView>
  </sheetViews>
  <sheetFormatPr defaultRowHeight="14.5" x14ac:dyDescent="0.35"/>
  <cols>
    <col min="1" max="1" width="40" bestFit="1" customWidth="1"/>
    <col min="2" max="2" width="12" bestFit="1" customWidth="1"/>
  </cols>
  <sheetData>
    <row r="3" spans="1:2" x14ac:dyDescent="0.35">
      <c r="A3" s="11" t="s">
        <v>135</v>
      </c>
      <c r="B3" t="s">
        <v>137</v>
      </c>
    </row>
    <row r="4" spans="1:2" x14ac:dyDescent="0.35">
      <c r="A4" s="12" t="s">
        <v>14</v>
      </c>
      <c r="B4" s="13">
        <v>7371.0466871760254</v>
      </c>
    </row>
    <row r="5" spans="1:2" x14ac:dyDescent="0.35">
      <c r="A5" s="12" t="s">
        <v>48</v>
      </c>
      <c r="B5" s="13">
        <v>215.64851918125976</v>
      </c>
    </row>
    <row r="6" spans="1:2" x14ac:dyDescent="0.35">
      <c r="A6" s="12" t="s">
        <v>52</v>
      </c>
      <c r="B6" s="13">
        <v>5182.0033516442872</v>
      </c>
    </row>
    <row r="7" spans="1:2" x14ac:dyDescent="0.35">
      <c r="A7" s="12" t="s">
        <v>46</v>
      </c>
      <c r="B7" s="13">
        <v>135.63663965461222</v>
      </c>
    </row>
    <row r="8" spans="1:2" x14ac:dyDescent="0.35">
      <c r="A8" s="12" t="s">
        <v>39</v>
      </c>
      <c r="B8" s="13">
        <v>659.55532777340864</v>
      </c>
    </row>
    <row r="9" spans="1:2" x14ac:dyDescent="0.35">
      <c r="A9" s="12" t="s">
        <v>136</v>
      </c>
      <c r="B9" s="13">
        <v>13563.890525429593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Footprint_CEM_MC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Matheson</cp:lastModifiedBy>
  <dcterms:created xsi:type="dcterms:W3CDTF">2020-07-28T05:02:47Z</dcterms:created>
  <dcterms:modified xsi:type="dcterms:W3CDTF">2020-08-07T16:07:39Z</dcterms:modified>
</cp:coreProperties>
</file>