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.matheson\Documents\3-Projects Temp\Site C Wildlife\002-BBFM\Analysis\Songto2019\"/>
    </mc:Choice>
  </mc:AlternateContent>
  <xr:revisionPtr revIDLastSave="0" documentId="13_ncr:1_{2FA56EDB-59EA-4F79-9C47-8C020F02F39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HC16" sheetId="4" r:id="rId1"/>
    <sheet name="Sheet6" sheetId="7" r:id="rId2"/>
    <sheet name="BHC" sheetId="1" r:id="rId3"/>
    <sheet name="BHC7" sheetId="8" r:id="rId4"/>
    <sheet name="broad" sheetId="2" r:id="rId5"/>
    <sheet name="densestimates (2)" sheetId="3" r:id="rId6"/>
  </sheets>
  <externalReferences>
    <externalReference r:id="rId7"/>
  </externalReferences>
  <definedNames>
    <definedName name="_xlnm._FilterDatabase" localSheetId="2" hidden="1">BHC!$A$1:$E$305</definedName>
    <definedName name="_xlnm._FilterDatabase" localSheetId="4" hidden="1">broad!$A$1:$F$1</definedName>
    <definedName name="_xlnm._FilterDatabase" localSheetId="5" hidden="1">'densestimates (2)'!$A$1:$E$445</definedName>
    <definedName name="ExternalData_1" localSheetId="0" hidden="1">'BHC16'!$A$1:$Q$20</definedName>
    <definedName name="ExternalData_1" localSheetId="3" hidden="1">'BHC7'!$A$1:$I$21</definedName>
    <definedName name="ExternalData_1" localSheetId="1" hidden="1">Sheet6!$A$1:$R$20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00000000-0015-0000-FFFF-FFFF01000000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3" xr16:uid="{00000000-0015-0000-FFFF-FFFF02000000}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<sst xmlns="http://schemas.openxmlformats.org/spreadsheetml/2006/main" count="1897" uniqueCount="70">
  <si>
    <t>species</t>
  </si>
  <si>
    <t>BHC</t>
  </si>
  <si>
    <t>mean</t>
  </si>
  <si>
    <t>LCL</t>
  </si>
  <si>
    <t>UCL</t>
  </si>
  <si>
    <t>YRWA</t>
  </si>
  <si>
    <t>CSH</t>
  </si>
  <si>
    <t>CYF</t>
  </si>
  <si>
    <t>CMF</t>
  </si>
  <si>
    <t>DSH</t>
  </si>
  <si>
    <t>DYF</t>
  </si>
  <si>
    <t>DMF</t>
  </si>
  <si>
    <t>RSH</t>
  </si>
  <si>
    <t>RYF</t>
  </si>
  <si>
    <t>RMF</t>
  </si>
  <si>
    <t>FBS/FBT</t>
  </si>
  <si>
    <t>WGR</t>
  </si>
  <si>
    <t>WSH</t>
  </si>
  <si>
    <t>WRI</t>
  </si>
  <si>
    <t>DSG/DSS</t>
  </si>
  <si>
    <t>CUL</t>
  </si>
  <si>
    <t>NVE</t>
  </si>
  <si>
    <t>WTSP</t>
  </si>
  <si>
    <t>YEWA</t>
  </si>
  <si>
    <t>LEFL</t>
  </si>
  <si>
    <t>SWTH</t>
  </si>
  <si>
    <t>REVI</t>
  </si>
  <si>
    <t>OVEN</t>
  </si>
  <si>
    <t>AMRO</t>
  </si>
  <si>
    <t>YBSA</t>
  </si>
  <si>
    <t>WAVI</t>
  </si>
  <si>
    <t>LISP</t>
  </si>
  <si>
    <t>HETH</t>
  </si>
  <si>
    <t>WETA</t>
  </si>
  <si>
    <t>AMRE</t>
  </si>
  <si>
    <t>CORA</t>
  </si>
  <si>
    <t>Conif</t>
  </si>
  <si>
    <t>Decid</t>
  </si>
  <si>
    <t>RipForest</t>
  </si>
  <si>
    <t>Wetland</t>
  </si>
  <si>
    <t>Dry slopes</t>
  </si>
  <si>
    <t>Cultiv</t>
  </si>
  <si>
    <t>Non-veg</t>
  </si>
  <si>
    <t>CHSP</t>
  </si>
  <si>
    <t>RBGR</t>
  </si>
  <si>
    <t>RWBL</t>
  </si>
  <si>
    <t>CCSP</t>
  </si>
  <si>
    <t>DEJU</t>
  </si>
  <si>
    <t>BHCO</t>
  </si>
  <si>
    <t>PISI</t>
  </si>
  <si>
    <t>OCWA</t>
  </si>
  <si>
    <t>ALFL</t>
  </si>
  <si>
    <t>BCCH</t>
  </si>
  <si>
    <t>BAWW</t>
  </si>
  <si>
    <t>SOSP</t>
  </si>
  <si>
    <t>CEWA</t>
  </si>
  <si>
    <t>RCKI</t>
  </si>
  <si>
    <t>WWPE</t>
  </si>
  <si>
    <t>GRAJ</t>
  </si>
  <si>
    <t>CAWA</t>
  </si>
  <si>
    <t>AMCR</t>
  </si>
  <si>
    <t>BHVI</t>
  </si>
  <si>
    <t>HOWR</t>
  </si>
  <si>
    <t>HAWO</t>
  </si>
  <si>
    <t>SAVS</t>
  </si>
  <si>
    <t>SWSP</t>
  </si>
  <si>
    <t>GRJA</t>
  </si>
  <si>
    <t>Density</t>
  </si>
  <si>
    <t>Column1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</si>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</sst>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164" formatCode="0.000"/>
    </dxf>
    <dxf>
      <numFmt numFmtId="164" formatCode="0.000"/>
    </dxf>
    <dxf>
      <numFmt numFmtId="15" formatCode="0.00E+00"/>
    </dxf>
    <dxf>
      <numFmt numFmtId="15" formatCode="0.00E+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sity Tracking"/>
      <sheetName val="Incidence"/>
      <sheetName val="Basic Summary"/>
      <sheetName val="Sunrise"/>
      <sheetName val="Bird Summary"/>
      <sheetName val="BHC Summary"/>
      <sheetName val="BAMSpecies"/>
      <sheetName val="LCC lookup"/>
      <sheetName val="Sheet2"/>
      <sheetName val="Sheet4"/>
      <sheetName val="Sheet5"/>
      <sheetName val="Incidence table"/>
      <sheetName val="Sheet3"/>
    </sheetNames>
    <sheetDataSet>
      <sheetData sheetId="0">
        <row r="2">
          <cell r="C2" t="str">
            <v>Code4</v>
          </cell>
          <cell r="D2" t="str">
            <v>English Name</v>
          </cell>
          <cell r="AC2" t="str">
            <v>dens16</v>
          </cell>
        </row>
        <row r="3">
          <cell r="C3" t="str">
            <v>NOPI</v>
          </cell>
          <cell r="D3" t="str">
            <v>Northern Pintail</v>
          </cell>
        </row>
        <row r="4">
          <cell r="C4" t="str">
            <v>GWTE</v>
          </cell>
          <cell r="D4" t="str">
            <v>Green-winged Teal</v>
          </cell>
        </row>
        <row r="5">
          <cell r="C5" t="str">
            <v>MALL</v>
          </cell>
          <cell r="D5" t="str">
            <v>Mallard</v>
          </cell>
        </row>
        <row r="6">
          <cell r="C6" t="str">
            <v>LESC</v>
          </cell>
          <cell r="D6" t="str">
            <v>Lesser Scaup</v>
          </cell>
        </row>
        <row r="7">
          <cell r="C7" t="str">
            <v>RNDU</v>
          </cell>
          <cell r="D7" t="str">
            <v>Ring-necked Duck</v>
          </cell>
        </row>
        <row r="8">
          <cell r="C8" t="str">
            <v>CAGO</v>
          </cell>
          <cell r="D8" t="str">
            <v>Canada Goose</v>
          </cell>
        </row>
        <row r="9">
          <cell r="C9" t="str">
            <v>BUFF</v>
          </cell>
          <cell r="D9" t="str">
            <v>Bufflehead</v>
          </cell>
        </row>
        <row r="10">
          <cell r="C10" t="str">
            <v>COGO</v>
          </cell>
          <cell r="D10" t="str">
            <v>Common Goldeneye</v>
          </cell>
        </row>
        <row r="11">
          <cell r="C11" t="str">
            <v>BAGO</v>
          </cell>
          <cell r="D11" t="str">
            <v>Barrow's Goldeneye</v>
          </cell>
        </row>
        <row r="12">
          <cell r="C12" t="str">
            <v>TRUS</v>
          </cell>
          <cell r="D12" t="str">
            <v>Trumpeter Swan</v>
          </cell>
        </row>
        <row r="13">
          <cell r="C13" t="str">
            <v>HOME</v>
          </cell>
          <cell r="D13" t="str">
            <v>Hooded Merganser</v>
          </cell>
        </row>
        <row r="14">
          <cell r="C14" t="str">
            <v>AMWI</v>
          </cell>
          <cell r="D14" t="str">
            <v>American Wigeon</v>
          </cell>
        </row>
        <row r="15">
          <cell r="C15" t="str">
            <v>GADW</v>
          </cell>
          <cell r="D15" t="str">
            <v>Gadwall</v>
          </cell>
        </row>
        <row r="16">
          <cell r="C16" t="str">
            <v>WWSC</v>
          </cell>
          <cell r="D16" t="str">
            <v>White-winged Scoter</v>
          </cell>
        </row>
        <row r="17">
          <cell r="C17" t="str">
            <v>COME</v>
          </cell>
          <cell r="D17" t="str">
            <v>Common Merganser</v>
          </cell>
        </row>
        <row r="18">
          <cell r="C18" t="str">
            <v>RUDU</v>
          </cell>
          <cell r="D18" t="str">
            <v>Ruddy Duck</v>
          </cell>
        </row>
        <row r="19">
          <cell r="C19" t="str">
            <v>NOSL</v>
          </cell>
          <cell r="D19" t="str">
            <v>Northern Shoveler</v>
          </cell>
        </row>
        <row r="20">
          <cell r="C20" t="str">
            <v>CITE</v>
          </cell>
          <cell r="D20" t="str">
            <v>Cinnamon Teal</v>
          </cell>
        </row>
        <row r="21">
          <cell r="C21" t="str">
            <v>BWTE</v>
          </cell>
          <cell r="D21" t="str">
            <v>Blue-winged Teal</v>
          </cell>
        </row>
        <row r="22">
          <cell r="C22" t="str">
            <v>RUGR</v>
          </cell>
          <cell r="D22" t="str">
            <v>Ruffed Grouse</v>
          </cell>
        </row>
        <row r="23">
          <cell r="C23" t="str">
            <v>SPGR</v>
          </cell>
          <cell r="D23" t="str">
            <v>Spruce Grouse</v>
          </cell>
        </row>
        <row r="24">
          <cell r="C24" t="str">
            <v>RNGR</v>
          </cell>
          <cell r="D24" t="str">
            <v>Red-necked Grebe</v>
          </cell>
        </row>
        <row r="25">
          <cell r="C25" t="str">
            <v>PBGR</v>
          </cell>
          <cell r="D25" t="str">
            <v>Pied-billed Grebe</v>
          </cell>
        </row>
        <row r="26">
          <cell r="C26" t="str">
            <v>MODO</v>
          </cell>
          <cell r="D26" t="str">
            <v>Mourning Dove</v>
          </cell>
        </row>
        <row r="27">
          <cell r="C27" t="str">
            <v>CONI</v>
          </cell>
          <cell r="D27" t="str">
            <v>Common Nighthawk</v>
          </cell>
        </row>
        <row r="28">
          <cell r="C28" t="str">
            <v>BLSW</v>
          </cell>
          <cell r="D28" t="str">
            <v>Black Swift</v>
          </cell>
        </row>
        <row r="29">
          <cell r="C29" t="str">
            <v>RTHU</v>
          </cell>
          <cell r="D29" t="str">
            <v>Ruby-throated Hummingbird</v>
          </cell>
        </row>
        <row r="30">
          <cell r="C30" t="str">
            <v>CAHU</v>
          </cell>
          <cell r="D30" t="str">
            <v>Calliope Hummingbird</v>
          </cell>
        </row>
        <row r="31">
          <cell r="C31" t="str">
            <v>RUHU</v>
          </cell>
          <cell r="D31" t="str">
            <v>Rufous Hummingbird</v>
          </cell>
        </row>
        <row r="32">
          <cell r="C32" t="str">
            <v>YERA</v>
          </cell>
          <cell r="D32" t="str">
            <v>Yellow Rail</v>
          </cell>
        </row>
        <row r="33">
          <cell r="C33" t="str">
            <v>AMCO</v>
          </cell>
          <cell r="D33" t="str">
            <v>American Coot</v>
          </cell>
        </row>
        <row r="34">
          <cell r="C34" t="str">
            <v>SORA</v>
          </cell>
          <cell r="D34" t="str">
            <v>Sora</v>
          </cell>
        </row>
        <row r="35">
          <cell r="C35" t="str">
            <v>SACR</v>
          </cell>
          <cell r="D35" t="str">
            <v>Sandhill Crane</v>
          </cell>
        </row>
        <row r="36">
          <cell r="C36" t="str">
            <v>KILL</v>
          </cell>
          <cell r="D36" t="str">
            <v>Killdeer</v>
          </cell>
        </row>
        <row r="37">
          <cell r="C37" t="str">
            <v>AMAV</v>
          </cell>
          <cell r="D37" t="str">
            <v>American Avocet</v>
          </cell>
        </row>
        <row r="38">
          <cell r="C38" t="str">
            <v>SPSA</v>
          </cell>
          <cell r="D38" t="str">
            <v>Spotted Sandpiper</v>
          </cell>
        </row>
        <row r="39">
          <cell r="C39" t="str">
            <v>PESA</v>
          </cell>
          <cell r="D39" t="str">
            <v>Pectoral Sandpiper</v>
          </cell>
        </row>
        <row r="40">
          <cell r="C40" t="str">
            <v>LESA</v>
          </cell>
          <cell r="D40" t="str">
            <v>Least Sandpiper</v>
          </cell>
        </row>
        <row r="41">
          <cell r="C41" t="str">
            <v>WISN</v>
          </cell>
          <cell r="D41" t="str">
            <v>Wilson's Snipe</v>
          </cell>
        </row>
        <row r="42">
          <cell r="C42" t="str">
            <v>LBDO</v>
          </cell>
          <cell r="D42" t="str">
            <v>Long-billed Dowitcher</v>
          </cell>
        </row>
        <row r="43">
          <cell r="C43" t="str">
            <v>MAGO</v>
          </cell>
          <cell r="D43" t="str">
            <v>Marbled Godwit</v>
          </cell>
        </row>
        <row r="44">
          <cell r="C44" t="str">
            <v>WIPH</v>
          </cell>
          <cell r="D44" t="str">
            <v>Wilson's Phalarope</v>
          </cell>
        </row>
        <row r="45">
          <cell r="C45" t="str">
            <v>LEYE</v>
          </cell>
          <cell r="D45" t="str">
            <v>Lesser Yellowlegs</v>
          </cell>
        </row>
        <row r="46">
          <cell r="C46" t="str">
            <v>GRYE</v>
          </cell>
          <cell r="D46" t="str">
            <v>Greater Yellowlegs</v>
          </cell>
        </row>
        <row r="47">
          <cell r="C47" t="str">
            <v>SOSA</v>
          </cell>
          <cell r="D47" t="str">
            <v>Solitary Sandpiper</v>
          </cell>
        </row>
        <row r="48">
          <cell r="C48" t="str">
            <v>BLTE</v>
          </cell>
          <cell r="D48" t="str">
            <v>Black Tern</v>
          </cell>
        </row>
        <row r="49">
          <cell r="C49" t="str">
            <v>BOGU</v>
          </cell>
          <cell r="D49" t="str">
            <v>Bonaparte's Gull</v>
          </cell>
        </row>
        <row r="50">
          <cell r="C50" t="str">
            <v>HEGU</v>
          </cell>
          <cell r="D50" t="str">
            <v>Herring Gull</v>
          </cell>
        </row>
        <row r="51">
          <cell r="C51" t="str">
            <v>CAGU</v>
          </cell>
          <cell r="D51" t="str">
            <v>California Gull</v>
          </cell>
        </row>
        <row r="52">
          <cell r="C52" t="str">
            <v>RBGU</v>
          </cell>
          <cell r="D52" t="str">
            <v>Ring-billed Gull</v>
          </cell>
        </row>
        <row r="53">
          <cell r="C53" t="str">
            <v>FRGU</v>
          </cell>
          <cell r="D53" t="str">
            <v>Franklin's Gull</v>
          </cell>
        </row>
        <row r="54">
          <cell r="C54" t="str">
            <v>COLO</v>
          </cell>
          <cell r="D54" t="str">
            <v>Common Loon</v>
          </cell>
        </row>
        <row r="55">
          <cell r="C55" t="str">
            <v>OSPR</v>
          </cell>
          <cell r="D55" t="str">
            <v>Osprey</v>
          </cell>
        </row>
        <row r="56">
          <cell r="C56" t="str">
            <v>NOGO</v>
          </cell>
          <cell r="D56" t="str">
            <v>Northern Goshawk</v>
          </cell>
        </row>
        <row r="57">
          <cell r="C57" t="str">
            <v>SSHA</v>
          </cell>
          <cell r="D57" t="str">
            <v>Sharp-shinned Hawk</v>
          </cell>
        </row>
        <row r="58">
          <cell r="C58" t="str">
            <v>RTHA</v>
          </cell>
          <cell r="D58" t="str">
            <v>Red-tailed Hawk</v>
          </cell>
        </row>
        <row r="59">
          <cell r="C59" t="str">
            <v>BWHA</v>
          </cell>
          <cell r="D59" t="str">
            <v>Broad-winged Hawk</v>
          </cell>
        </row>
        <row r="60">
          <cell r="C60" t="str">
            <v>NOHA</v>
          </cell>
          <cell r="D60" t="str">
            <v>Northern Harrier</v>
          </cell>
        </row>
        <row r="61">
          <cell r="C61" t="str">
            <v>BAEA</v>
          </cell>
          <cell r="D61" t="str">
            <v>Bald Eagle</v>
          </cell>
        </row>
        <row r="62">
          <cell r="C62" t="str">
            <v>GHOW</v>
          </cell>
          <cell r="D62" t="str">
            <v>Great Horned Owl</v>
          </cell>
        </row>
        <row r="63">
          <cell r="C63" t="str">
            <v>GGOW</v>
          </cell>
          <cell r="D63" t="str">
            <v>Great Gray Owl</v>
          </cell>
        </row>
        <row r="64">
          <cell r="C64" t="str">
            <v>BDOW</v>
          </cell>
          <cell r="D64" t="str">
            <v>Barred Owl</v>
          </cell>
        </row>
        <row r="65">
          <cell r="C65" t="str">
            <v>BEKI</v>
          </cell>
          <cell r="D65" t="str">
            <v>Belted Kingfisher</v>
          </cell>
        </row>
        <row r="66">
          <cell r="C66" t="str">
            <v>NOFL</v>
          </cell>
          <cell r="D66" t="str">
            <v>Northern Flicker</v>
          </cell>
        </row>
        <row r="67">
          <cell r="C67" t="str">
            <v>DOWO</v>
          </cell>
          <cell r="D67" t="str">
            <v>Downy Woodpecker</v>
          </cell>
        </row>
        <row r="68">
          <cell r="C68" t="str">
            <v>HAWO</v>
          </cell>
          <cell r="D68" t="str">
            <v>Hairy Woodpecker</v>
          </cell>
        </row>
        <row r="69">
          <cell r="C69" t="str">
            <v>PIWO</v>
          </cell>
          <cell r="D69" t="str">
            <v>Pileated Woodpecker</v>
          </cell>
        </row>
        <row r="70">
          <cell r="C70" t="str">
            <v>ATTW</v>
          </cell>
          <cell r="D70" t="str">
            <v>American Three-toed Woodpecker</v>
          </cell>
        </row>
        <row r="71">
          <cell r="C71" t="str">
            <v>RBSA</v>
          </cell>
          <cell r="D71" t="str">
            <v>Red-breasted Sapsucker</v>
          </cell>
        </row>
        <row r="72">
          <cell r="C72" t="str">
            <v>YBSA</v>
          </cell>
          <cell r="D72" t="str">
            <v>Yellow-bellied Sapsucker</v>
          </cell>
          <cell r="AC72" t="str">
            <v>YBSA</v>
          </cell>
        </row>
        <row r="73">
          <cell r="C73" t="str">
            <v>MERL</v>
          </cell>
          <cell r="D73" t="str">
            <v>Merlin</v>
          </cell>
        </row>
        <row r="74">
          <cell r="C74" t="str">
            <v>AMKE</v>
          </cell>
          <cell r="D74" t="str">
            <v>American Kestrel</v>
          </cell>
        </row>
        <row r="75">
          <cell r="C75" t="str">
            <v>OSFL</v>
          </cell>
          <cell r="D75" t="str">
            <v>Olive-sided Flycatcher</v>
          </cell>
        </row>
        <row r="76">
          <cell r="C76" t="str">
            <v>WWPE</v>
          </cell>
          <cell r="D76" t="str">
            <v>Western Wood-Pewee</v>
          </cell>
          <cell r="AC76" t="str">
            <v>WWPE</v>
          </cell>
        </row>
        <row r="77">
          <cell r="C77" t="str">
            <v>ALFL</v>
          </cell>
          <cell r="D77" t="str">
            <v>Alder Flycatcher</v>
          </cell>
        </row>
        <row r="78">
          <cell r="C78" t="str">
            <v>PSFL</v>
          </cell>
          <cell r="D78" t="str">
            <v>Pacific-slope Flycatcher</v>
          </cell>
        </row>
        <row r="79">
          <cell r="C79" t="str">
            <v>YBFL</v>
          </cell>
          <cell r="D79" t="str">
            <v>Yellow-bellied Flycatcher</v>
          </cell>
        </row>
        <row r="80">
          <cell r="C80" t="str">
            <v>HAFL</v>
          </cell>
          <cell r="D80" t="str">
            <v>Hammond's Flycatcher</v>
          </cell>
        </row>
        <row r="81">
          <cell r="C81" t="str">
            <v>LEFL</v>
          </cell>
          <cell r="D81" t="str">
            <v>Least Flycatcher</v>
          </cell>
          <cell r="AC81" t="str">
            <v>LEFL</v>
          </cell>
        </row>
        <row r="82">
          <cell r="C82" t="str">
            <v>DUFL</v>
          </cell>
          <cell r="D82" t="str">
            <v>Dusky Flycatcher</v>
          </cell>
        </row>
        <row r="83">
          <cell r="C83" t="str">
            <v>EAPH</v>
          </cell>
          <cell r="D83" t="str">
            <v>Eastern Phoebe</v>
          </cell>
        </row>
        <row r="84">
          <cell r="C84" t="str">
            <v>SAPH</v>
          </cell>
          <cell r="D84" t="str">
            <v>Say's Phoebe</v>
          </cell>
        </row>
        <row r="85">
          <cell r="C85" t="str">
            <v>EAKI</v>
          </cell>
          <cell r="D85" t="str">
            <v>Eastern Kingbird</v>
          </cell>
        </row>
        <row r="86">
          <cell r="C86" t="str">
            <v>NOSH</v>
          </cell>
          <cell r="D86" t="str">
            <v>Northern Shrike</v>
          </cell>
        </row>
        <row r="87">
          <cell r="C87" t="str">
            <v>CAVI</v>
          </cell>
          <cell r="D87" t="str">
            <v>Cassin's Vireo</v>
          </cell>
        </row>
        <row r="88">
          <cell r="C88" t="str">
            <v>WAVI</v>
          </cell>
          <cell r="D88" t="str">
            <v>Warbling Vireo</v>
          </cell>
          <cell r="AC88" t="str">
            <v>WAVI</v>
          </cell>
        </row>
        <row r="89">
          <cell r="C89" t="str">
            <v>REVI</v>
          </cell>
          <cell r="D89" t="str">
            <v>Red-eyed Vireo</v>
          </cell>
          <cell r="AC89" t="str">
            <v>REVI</v>
          </cell>
        </row>
        <row r="90">
          <cell r="C90" t="str">
            <v>PHVI</v>
          </cell>
          <cell r="D90" t="str">
            <v>Philadelphia Vireo</v>
          </cell>
        </row>
        <row r="91">
          <cell r="C91" t="str">
            <v>BHVI</v>
          </cell>
          <cell r="D91" t="str">
            <v>Blue-headed Vireo</v>
          </cell>
        </row>
        <row r="92">
          <cell r="C92" t="str">
            <v>AMCR</v>
          </cell>
          <cell r="D92" t="str">
            <v>American Crow</v>
          </cell>
        </row>
        <row r="93">
          <cell r="C93" t="str">
            <v>CORA</v>
          </cell>
          <cell r="D93" t="str">
            <v>Common Raven</v>
          </cell>
        </row>
        <row r="94">
          <cell r="C94" t="str">
            <v>BLJA</v>
          </cell>
          <cell r="D94" t="str">
            <v>Blue Jay</v>
          </cell>
        </row>
        <row r="95">
          <cell r="C95" t="str">
            <v>GRJA</v>
          </cell>
          <cell r="D95" t="str">
            <v>Canada Jay</v>
          </cell>
        </row>
        <row r="96">
          <cell r="C96" t="str">
            <v>BBMA</v>
          </cell>
          <cell r="D96" t="str">
            <v>Black-billed Magpie</v>
          </cell>
        </row>
        <row r="97">
          <cell r="C97" t="str">
            <v>CEWA</v>
          </cell>
          <cell r="D97" t="str">
            <v>Cedar Waxwing</v>
          </cell>
          <cell r="AC97" t="str">
            <v>CEWA</v>
          </cell>
        </row>
        <row r="98">
          <cell r="C98" t="str">
            <v>BOWA</v>
          </cell>
          <cell r="D98" t="str">
            <v>Bohemian Waxwing</v>
          </cell>
        </row>
        <row r="99">
          <cell r="C99" t="str">
            <v>BCCH</v>
          </cell>
          <cell r="D99" t="str">
            <v>Black-capped Chickadee</v>
          </cell>
        </row>
        <row r="100">
          <cell r="C100" t="str">
            <v>BOCH</v>
          </cell>
          <cell r="D100" t="str">
            <v>Boreal Chickadee</v>
          </cell>
        </row>
        <row r="101">
          <cell r="C101" t="str">
            <v>BASW</v>
          </cell>
          <cell r="D101" t="str">
            <v>Barn Swallow</v>
          </cell>
        </row>
        <row r="102">
          <cell r="C102" t="str">
            <v>CLSW</v>
          </cell>
          <cell r="D102" t="str">
            <v>Cliff Swallow</v>
          </cell>
        </row>
        <row r="103">
          <cell r="C103" t="str">
            <v>BKSW</v>
          </cell>
          <cell r="D103" t="str">
            <v>Bank Swallow</v>
          </cell>
        </row>
        <row r="104">
          <cell r="C104" t="str">
            <v>NRWS</v>
          </cell>
          <cell r="D104" t="str">
            <v>Northern Rough-winged Swallow</v>
          </cell>
        </row>
        <row r="105">
          <cell r="C105" t="str">
            <v>TRSW</v>
          </cell>
          <cell r="D105" t="str">
            <v>Tree Swallow</v>
          </cell>
        </row>
        <row r="106">
          <cell r="C106" t="str">
            <v>VGSW</v>
          </cell>
          <cell r="D106" t="str">
            <v>Violet-green Swallow</v>
          </cell>
        </row>
        <row r="107">
          <cell r="C107" t="str">
            <v>RCKI</v>
          </cell>
          <cell r="D107" t="str">
            <v>Ruby-crowned Kinglet</v>
          </cell>
          <cell r="AC107" t="str">
            <v>RCKI</v>
          </cell>
        </row>
        <row r="108">
          <cell r="C108" t="str">
            <v>GCKI</v>
          </cell>
          <cell r="D108" t="str">
            <v>Golden-crowned Kinglet</v>
          </cell>
        </row>
        <row r="109">
          <cell r="C109" t="str">
            <v>MAWR</v>
          </cell>
          <cell r="D109" t="str">
            <v>Marsh Wren</v>
          </cell>
        </row>
        <row r="110">
          <cell r="C110" t="str">
            <v>RBNU</v>
          </cell>
          <cell r="D110" t="str">
            <v>Red-breasted Nuthatch</v>
          </cell>
        </row>
        <row r="111">
          <cell r="C111" t="str">
            <v>WBNU</v>
          </cell>
          <cell r="D111" t="str">
            <v>White-breasted Nuthatch</v>
          </cell>
        </row>
        <row r="112">
          <cell r="C112" t="str">
            <v>HOWR</v>
          </cell>
          <cell r="D112" t="str">
            <v>House Wren</v>
          </cell>
        </row>
        <row r="113">
          <cell r="C113" t="str">
            <v>WIWR</v>
          </cell>
          <cell r="D113" t="str">
            <v>Winter Wren</v>
          </cell>
        </row>
        <row r="114">
          <cell r="C114" t="str">
            <v>PAWR</v>
          </cell>
          <cell r="D114" t="str">
            <v>Pacific Wren</v>
          </cell>
        </row>
        <row r="115">
          <cell r="C115" t="str">
            <v>BRCR</v>
          </cell>
          <cell r="D115" t="str">
            <v>Brown Creeper</v>
          </cell>
        </row>
        <row r="116">
          <cell r="C116" t="str">
            <v>GRCA</v>
          </cell>
          <cell r="D116" t="str">
            <v>Gray Catbird</v>
          </cell>
        </row>
        <row r="117">
          <cell r="C117" t="str">
            <v>EUST</v>
          </cell>
          <cell r="D117" t="str">
            <v>European Starling</v>
          </cell>
        </row>
        <row r="118">
          <cell r="C118" t="str">
            <v>HETH</v>
          </cell>
          <cell r="D118" t="str">
            <v>Hermit Thrush</v>
          </cell>
          <cell r="AC118" t="str">
            <v>HETH</v>
          </cell>
        </row>
        <row r="119">
          <cell r="C119" t="str">
            <v>SWTH</v>
          </cell>
          <cell r="D119" t="str">
            <v>Swainson's Thrush</v>
          </cell>
          <cell r="AC119" t="str">
            <v>SWTH</v>
          </cell>
        </row>
        <row r="120">
          <cell r="C120" t="str">
            <v>VATH</v>
          </cell>
          <cell r="D120" t="str">
            <v>Varied Thrush</v>
          </cell>
        </row>
        <row r="121">
          <cell r="C121" t="str">
            <v>TOSO</v>
          </cell>
          <cell r="D121" t="str">
            <v>Townsend's Solitaire</v>
          </cell>
        </row>
        <row r="122">
          <cell r="C122" t="str">
            <v>AMRO</v>
          </cell>
          <cell r="D122" t="str">
            <v>American Robin</v>
          </cell>
          <cell r="AC122" t="str">
            <v>AMRO</v>
          </cell>
        </row>
        <row r="123">
          <cell r="C123" t="str">
            <v>LCSP</v>
          </cell>
          <cell r="D123" t="str">
            <v>LeConte's Sparrow</v>
          </cell>
        </row>
        <row r="124">
          <cell r="C124" t="str">
            <v>HOSP</v>
          </cell>
          <cell r="D124" t="str">
            <v>House Sparrow</v>
          </cell>
        </row>
        <row r="125">
          <cell r="C125" t="str">
            <v>AMPI</v>
          </cell>
          <cell r="D125" t="str">
            <v>American Pipit</v>
          </cell>
        </row>
        <row r="126">
          <cell r="C126" t="str">
            <v>EVGR</v>
          </cell>
          <cell r="D126" t="str">
            <v>Evening Grosbeak</v>
          </cell>
        </row>
        <row r="127">
          <cell r="C127" t="str">
            <v>PUFI</v>
          </cell>
          <cell r="D127" t="str">
            <v>Purple Finch</v>
          </cell>
        </row>
        <row r="128">
          <cell r="C128" t="str">
            <v>GCRF</v>
          </cell>
          <cell r="D128" t="str">
            <v>Gray-crowned Rosy Finch</v>
          </cell>
        </row>
        <row r="129">
          <cell r="C129" t="str">
            <v>RECR</v>
          </cell>
          <cell r="D129" t="str">
            <v>Red Crossbill</v>
          </cell>
        </row>
        <row r="130">
          <cell r="C130" t="str">
            <v>WWCR</v>
          </cell>
          <cell r="D130" t="str">
            <v>White-winged Crossbill</v>
          </cell>
        </row>
        <row r="131">
          <cell r="C131" t="str">
            <v>PISI</v>
          </cell>
          <cell r="D131" t="str">
            <v>Pine Siskin</v>
          </cell>
        </row>
        <row r="132">
          <cell r="C132" t="str">
            <v>CAWA</v>
          </cell>
          <cell r="D132" t="str">
            <v>Canada Warbler</v>
          </cell>
        </row>
        <row r="133">
          <cell r="C133" t="str">
            <v>WIWA</v>
          </cell>
          <cell r="D133" t="str">
            <v>Wilson's Warbler</v>
          </cell>
        </row>
        <row r="134">
          <cell r="C134" t="str">
            <v>MOWA</v>
          </cell>
          <cell r="D134" t="str">
            <v>Mourning Warbler</v>
          </cell>
        </row>
        <row r="135">
          <cell r="C135" t="str">
            <v>MACW</v>
          </cell>
          <cell r="D135" t="str">
            <v>MacGillivray's Warbler</v>
          </cell>
        </row>
        <row r="136">
          <cell r="C136" t="str">
            <v>COYE</v>
          </cell>
          <cell r="D136" t="str">
            <v>Common Yellowthroat</v>
          </cell>
        </row>
        <row r="137">
          <cell r="C137" t="str">
            <v>OCWA</v>
          </cell>
          <cell r="D137" t="str">
            <v>Orange-crowned Warbler</v>
          </cell>
        </row>
        <row r="138">
          <cell r="C138" t="str">
            <v>TEWA</v>
          </cell>
          <cell r="D138" t="str">
            <v>Tennessee Warbler</v>
          </cell>
        </row>
        <row r="139">
          <cell r="C139" t="str">
            <v>NAWA</v>
          </cell>
          <cell r="D139" t="str">
            <v>Nashville Warbler</v>
          </cell>
        </row>
        <row r="140">
          <cell r="C140" t="str">
            <v>BAWW</v>
          </cell>
          <cell r="D140" t="str">
            <v>Black-and-white Warbler</v>
          </cell>
        </row>
        <row r="141">
          <cell r="C141" t="str">
            <v>COWA</v>
          </cell>
          <cell r="D141" t="str">
            <v>Connecticut Warbler</v>
          </cell>
        </row>
        <row r="142">
          <cell r="C142" t="str">
            <v>NOWA</v>
          </cell>
          <cell r="D142" t="str">
            <v>Northern Waterthrush</v>
          </cell>
        </row>
        <row r="143">
          <cell r="C143" t="str">
            <v>OVEN</v>
          </cell>
          <cell r="D143" t="str">
            <v>Ovenbird</v>
          </cell>
          <cell r="AC143" t="str">
            <v>OVEN</v>
          </cell>
        </row>
        <row r="144">
          <cell r="C144" t="str">
            <v>BAYW</v>
          </cell>
          <cell r="D144" t="str">
            <v>Bay-breasted Warbler</v>
          </cell>
        </row>
        <row r="145">
          <cell r="C145" t="str">
            <v>YRWA</v>
          </cell>
          <cell r="D145" t="str">
            <v>Yellow-rumped Warbler</v>
          </cell>
          <cell r="AC145" t="str">
            <v>YRWA</v>
          </cell>
        </row>
        <row r="146">
          <cell r="C146" t="str">
            <v>MGNW</v>
          </cell>
          <cell r="D146" t="str">
            <v>Magnolia Warbler</v>
          </cell>
        </row>
        <row r="147">
          <cell r="C147" t="str">
            <v>BTGW</v>
          </cell>
          <cell r="D147" t="str">
            <v>Black-throated Gray Warbler</v>
          </cell>
        </row>
        <row r="148">
          <cell r="C148" t="str">
            <v>YEWA</v>
          </cell>
          <cell r="D148" t="str">
            <v>Yellow Warbler</v>
          </cell>
          <cell r="AC148" t="str">
            <v>YEWA</v>
          </cell>
        </row>
        <row r="149">
          <cell r="C149" t="str">
            <v>AMRE</v>
          </cell>
          <cell r="D149" t="str">
            <v>American Redstart</v>
          </cell>
          <cell r="AC149" t="str">
            <v>AMRE</v>
          </cell>
        </row>
        <row r="150">
          <cell r="C150" t="str">
            <v>BKPW</v>
          </cell>
          <cell r="D150" t="str">
            <v>Blackpoll Warbler</v>
          </cell>
        </row>
        <row r="151">
          <cell r="C151" t="str">
            <v>CMWA</v>
          </cell>
          <cell r="D151" t="str">
            <v>Cape May Warbler</v>
          </cell>
        </row>
        <row r="152">
          <cell r="C152" t="str">
            <v>TOWA</v>
          </cell>
          <cell r="D152" t="str">
            <v>Townsend's Warbler</v>
          </cell>
        </row>
        <row r="153">
          <cell r="C153" t="str">
            <v>BTNW</v>
          </cell>
          <cell r="D153" t="str">
            <v>Black-throated Green Warbler</v>
          </cell>
        </row>
        <row r="154">
          <cell r="C154" t="str">
            <v>RWBL</v>
          </cell>
          <cell r="D154" t="str">
            <v>Red-winged Blackbird</v>
          </cell>
        </row>
        <row r="155">
          <cell r="C155" t="str">
            <v>RUBL</v>
          </cell>
          <cell r="D155" t="str">
            <v>Rusty Blackbird</v>
          </cell>
        </row>
        <row r="156">
          <cell r="C156" t="str">
            <v>BRBL</v>
          </cell>
          <cell r="D156" t="str">
            <v>Brewer's Blackbird</v>
          </cell>
        </row>
        <row r="157">
          <cell r="C157" t="str">
            <v>BAOR</v>
          </cell>
          <cell r="D157" t="str">
            <v>Baltimore Oriole</v>
          </cell>
        </row>
        <row r="158">
          <cell r="C158" t="str">
            <v>BHCO</v>
          </cell>
          <cell r="D158" t="str">
            <v>Brown-headed Cowbird</v>
          </cell>
          <cell r="AC158" t="str">
            <v>BHCO</v>
          </cell>
        </row>
        <row r="159">
          <cell r="C159" t="str">
            <v>COGR</v>
          </cell>
          <cell r="D159" t="str">
            <v>Common Grackle</v>
          </cell>
        </row>
        <row r="160">
          <cell r="C160" t="str">
            <v>WEME</v>
          </cell>
          <cell r="D160" t="str">
            <v>Western Meadowlark</v>
          </cell>
        </row>
        <row r="161">
          <cell r="C161" t="str">
            <v>SASP</v>
          </cell>
          <cell r="D161" t="str">
            <v>Sagebrush Sparrow</v>
          </cell>
        </row>
        <row r="162">
          <cell r="C162" t="str">
            <v>DEJU</v>
          </cell>
          <cell r="D162" t="str">
            <v>Dark-eyed Junco</v>
          </cell>
        </row>
        <row r="163">
          <cell r="C163" t="str">
            <v>SWSP</v>
          </cell>
          <cell r="D163" t="str">
            <v>Swamp Sparrow</v>
          </cell>
        </row>
        <row r="164">
          <cell r="C164" t="str">
            <v>LISP</v>
          </cell>
          <cell r="D164" t="str">
            <v>Lincoln's Sparrow</v>
          </cell>
          <cell r="AC164" t="str">
            <v>LISP</v>
          </cell>
        </row>
        <row r="165">
          <cell r="C165" t="str">
            <v>SOSP</v>
          </cell>
          <cell r="D165" t="str">
            <v>Song Sparrow</v>
          </cell>
        </row>
        <row r="166">
          <cell r="C166" t="str">
            <v>SAVS</v>
          </cell>
          <cell r="D166" t="str">
            <v>Savannah Sparrow</v>
          </cell>
        </row>
        <row r="167">
          <cell r="C167" t="str">
            <v>FOSP</v>
          </cell>
          <cell r="D167" t="str">
            <v>Fox Sparrow</v>
          </cell>
        </row>
        <row r="168">
          <cell r="C168" t="str">
            <v>VESP</v>
          </cell>
          <cell r="D168" t="str">
            <v>Vesper Sparrow</v>
          </cell>
        </row>
        <row r="169">
          <cell r="C169" t="str">
            <v>CCSP</v>
          </cell>
          <cell r="D169" t="str">
            <v>Clay-colored Sparrow</v>
          </cell>
        </row>
        <row r="170">
          <cell r="C170" t="str">
            <v>CHSP</v>
          </cell>
          <cell r="D170" t="str">
            <v>Chipping Sparrow</v>
          </cell>
          <cell r="AC170" t="str">
            <v>CHSP</v>
          </cell>
        </row>
        <row r="171">
          <cell r="C171" t="str">
            <v>WTSP</v>
          </cell>
          <cell r="D171" t="str">
            <v>White-throated Sparrow</v>
          </cell>
          <cell r="AC171" t="str">
            <v>WTSP</v>
          </cell>
        </row>
        <row r="172">
          <cell r="C172" t="str">
            <v>GCSP</v>
          </cell>
          <cell r="D172" t="str">
            <v>Golden-crowned Sparrow</v>
          </cell>
        </row>
        <row r="173">
          <cell r="C173" t="str">
            <v>WCSP</v>
          </cell>
          <cell r="D173" t="str">
            <v>White-crowned Sparrow</v>
          </cell>
        </row>
        <row r="174">
          <cell r="C174" t="str">
            <v>LALO</v>
          </cell>
          <cell r="D174" t="str">
            <v>Lapland Longspur</v>
          </cell>
        </row>
        <row r="175">
          <cell r="C175" t="str">
            <v>RBGR</v>
          </cell>
          <cell r="D175" t="str">
            <v>Rose-breasted Grosbeak</v>
          </cell>
        </row>
        <row r="176">
          <cell r="C176" t="str">
            <v>WETA</v>
          </cell>
          <cell r="D176" t="str">
            <v>Western Tanager</v>
          </cell>
          <cell r="AC176" t="str">
            <v>WETA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1" unboundColumnsRight="2">
    <queryTableFields count="19">
      <queryTableField id="1" name="species" tableColumnId="1"/>
      <queryTableField id="2" name="CSH" tableColumnId="2"/>
      <queryTableField id="3" name="CYF" tableColumnId="3"/>
      <queryTableField id="4" name="CMF" tableColumnId="4"/>
      <queryTableField id="5" name="DSH" tableColumnId="5"/>
      <queryTableField id="6" name="DYF" tableColumnId="6"/>
      <queryTableField id="7" name="DMF" tableColumnId="7"/>
      <queryTableField id="8" name="RSH" tableColumnId="8"/>
      <queryTableField id="9" name="RYF" tableColumnId="9"/>
      <queryTableField id="10" name="RMF" tableColumnId="10"/>
      <queryTableField id="11" name="FBS/FBT" tableColumnId="11"/>
      <queryTableField id="12" name="WGR" tableColumnId="12"/>
      <queryTableField id="13" name="WSH" tableColumnId="13"/>
      <queryTableField id="14" name="WRI" tableColumnId="14"/>
      <queryTableField id="15" name="DSG/DSS" tableColumnId="15"/>
      <queryTableField id="16" name="CUL" tableColumnId="16"/>
      <queryTableField id="17" name="NVE" tableColumnId="17"/>
      <queryTableField id="19" dataBound="0" tableColumnId="18"/>
      <queryTableField id="20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20">
    <queryTableFields count="18">
      <queryTableField id="1" name="species" tableColumnId="1"/>
      <queryTableField id="19" dataBound="0" tableColumnId="19"/>
      <queryTableField id="2" name="CSH" tableColumnId="2"/>
      <queryTableField id="3" name="CYF" tableColumnId="3"/>
      <queryTableField id="4" name="CMF" tableColumnId="4"/>
      <queryTableField id="5" name="DSH" tableColumnId="5"/>
      <queryTableField id="6" name="DYF" tableColumnId="6"/>
      <queryTableField id="7" name="DMF" tableColumnId="7"/>
      <queryTableField id="8" name="RSH" tableColumnId="8"/>
      <queryTableField id="9" name="RYF" tableColumnId="9"/>
      <queryTableField id="10" name="RMF" tableColumnId="10"/>
      <queryTableField id="11" name="FBS/FBT" tableColumnId="11"/>
      <queryTableField id="12" name="WGR" tableColumnId="12"/>
      <queryTableField id="13" name="WSH" tableColumnId="13"/>
      <queryTableField id="14" name="WRI" tableColumnId="14"/>
      <queryTableField id="15" name="DSG/DSS" tableColumnId="15"/>
      <queryTableField id="16" name="CUL" tableColumnId="16"/>
      <queryTableField id="17" name="NVE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3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species" tableColumnId="1"/>
      <queryTableField id="9" dataBound="0" tableColumnId="9"/>
      <queryTableField id="2" name="Conif" tableColumnId="2"/>
      <queryTableField id="3" name="Cultiv" tableColumnId="3"/>
      <queryTableField id="4" name="Decid" tableColumnId="4"/>
      <queryTableField id="5" name="Dry slopes" tableColumnId="5"/>
      <queryTableField id="6" name="Non-veg" tableColumnId="6"/>
      <queryTableField id="7" name="RipForest" tableColumnId="7"/>
      <queryTableField id="8" name="Wetlan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S20" tableType="queryTable" totalsRowShown="0">
  <autoFilter ref="A1:S20" xr:uid="{00000000-0009-0000-0100-000002000000}"/>
  <tableColumns count="19">
    <tableColumn id="1" xr3:uid="{00000000-0010-0000-0000-000001000000}" uniqueName="1" name="species" queryTableFieldId="1" dataDxfId="48"/>
    <tableColumn id="2" xr3:uid="{00000000-0010-0000-0000-000002000000}" uniqueName="2" name="CSH" queryTableFieldId="2" dataDxfId="47"/>
    <tableColumn id="3" xr3:uid="{00000000-0010-0000-0000-000003000000}" uniqueName="3" name="CYF" queryTableFieldId="3" dataDxfId="46"/>
    <tableColumn id="4" xr3:uid="{00000000-0010-0000-0000-000004000000}" uniqueName="4" name="CMF" queryTableFieldId="4" dataDxfId="45"/>
    <tableColumn id="5" xr3:uid="{00000000-0010-0000-0000-000005000000}" uniqueName="5" name="DSH" queryTableFieldId="5" dataDxfId="44"/>
    <tableColumn id="6" xr3:uid="{00000000-0010-0000-0000-000006000000}" uniqueName="6" name="DYF" queryTableFieldId="6" dataDxfId="43"/>
    <tableColumn id="7" xr3:uid="{00000000-0010-0000-0000-000007000000}" uniqueName="7" name="DMF" queryTableFieldId="7" dataDxfId="42"/>
    <tableColumn id="8" xr3:uid="{00000000-0010-0000-0000-000008000000}" uniqueName="8" name="RSH" queryTableFieldId="8" dataDxfId="41"/>
    <tableColumn id="9" xr3:uid="{00000000-0010-0000-0000-000009000000}" uniqueName="9" name="RYF" queryTableFieldId="9" dataDxfId="40"/>
    <tableColumn id="10" xr3:uid="{00000000-0010-0000-0000-00000A000000}" uniqueName="10" name="RMF" queryTableFieldId="10" dataDxfId="39"/>
    <tableColumn id="11" xr3:uid="{00000000-0010-0000-0000-00000B000000}" uniqueName="11" name="FBS/FBT" queryTableFieldId="11" dataDxfId="38"/>
    <tableColumn id="12" xr3:uid="{00000000-0010-0000-0000-00000C000000}" uniqueName="12" name="WGR" queryTableFieldId="12" dataDxfId="37"/>
    <tableColumn id="13" xr3:uid="{00000000-0010-0000-0000-00000D000000}" uniqueName="13" name="WSH" queryTableFieldId="13" dataDxfId="36"/>
    <tableColumn id="14" xr3:uid="{00000000-0010-0000-0000-00000E000000}" uniqueName="14" name="WRI" queryTableFieldId="14" dataDxfId="35"/>
    <tableColumn id="15" xr3:uid="{00000000-0010-0000-0000-00000F000000}" uniqueName="15" name="DSG/DSS" queryTableFieldId="15" dataDxfId="34"/>
    <tableColumn id="16" xr3:uid="{00000000-0010-0000-0000-000010000000}" uniqueName="16" name="CUL" queryTableFieldId="16" dataDxfId="33"/>
    <tableColumn id="17" xr3:uid="{00000000-0010-0000-0000-000011000000}" uniqueName="17" name="NVE" queryTableFieldId="17" dataDxfId="32"/>
    <tableColumn id="18" xr3:uid="{5035AA37-C42D-4D2F-9A68-FBBE5B74237A}" uniqueName="18" name="check" queryTableFieldId="19" dataDxfId="1"/>
    <tableColumn id="19" xr3:uid="{A598C5FD-591C-414A-B21C-40B736296227}" uniqueName="19" name="Column1" queryTableFieldId="20" dataDxfId="0">
      <calculatedColumnFormula>VLOOKUP(Table1_2[[#This Row],[species]],'[1]Density Tracking'!$AC:$AC,1,FALSE)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_24" displayName="Table1_24" ref="A1:R20" tableType="queryTable" totalsRowShown="0">
  <autoFilter ref="A1:R20" xr:uid="{00000000-0009-0000-0100-000003000000}"/>
  <tableColumns count="18">
    <tableColumn id="1" xr3:uid="{00000000-0010-0000-0100-000001000000}" uniqueName="1" name="species" queryTableFieldId="1" dataDxfId="31"/>
    <tableColumn id="19" xr3:uid="{00000000-0010-0000-0100-000013000000}" uniqueName="19" name="Column1" queryTableFieldId="19" dataDxfId="30">
      <calculatedColumnFormula>VLOOKUP(Table1_24[[#This Row],[species]],'[1]Density Tracking'!$C:$D,2,FALSE)</calculatedColumnFormula>
    </tableColumn>
    <tableColumn id="2" xr3:uid="{00000000-0010-0000-0100-000002000000}" uniqueName="2" name="CSH" queryTableFieldId="2" dataDxfId="29"/>
    <tableColumn id="3" xr3:uid="{00000000-0010-0000-0100-000003000000}" uniqueName="3" name="CYF" queryTableFieldId="3" dataDxfId="28"/>
    <tableColumn id="4" xr3:uid="{00000000-0010-0000-0100-000004000000}" uniqueName="4" name="CMF" queryTableFieldId="4" dataDxfId="27"/>
    <tableColumn id="5" xr3:uid="{00000000-0010-0000-0100-000005000000}" uniqueName="5" name="DSH" queryTableFieldId="5" dataDxfId="26"/>
    <tableColumn id="6" xr3:uid="{00000000-0010-0000-0100-000006000000}" uniqueName="6" name="DYF" queryTableFieldId="6" dataDxfId="25"/>
    <tableColumn id="7" xr3:uid="{00000000-0010-0000-0100-000007000000}" uniqueName="7" name="DMF" queryTableFieldId="7" dataDxfId="24"/>
    <tableColumn id="8" xr3:uid="{00000000-0010-0000-0100-000008000000}" uniqueName="8" name="RSH" queryTableFieldId="8" dataDxfId="23"/>
    <tableColumn id="9" xr3:uid="{00000000-0010-0000-0100-000009000000}" uniqueName="9" name="RYF" queryTableFieldId="9" dataDxfId="22"/>
    <tableColumn id="10" xr3:uid="{00000000-0010-0000-0100-00000A000000}" uniqueName="10" name="RMF" queryTableFieldId="10" dataDxfId="21"/>
    <tableColumn id="11" xr3:uid="{00000000-0010-0000-0100-00000B000000}" uniqueName="11" name="FBS/FBT" queryTableFieldId="11" dataDxfId="20"/>
    <tableColumn id="12" xr3:uid="{00000000-0010-0000-0100-00000C000000}" uniqueName="12" name="WGR" queryTableFieldId="12" dataDxfId="19"/>
    <tableColumn id="13" xr3:uid="{00000000-0010-0000-0100-00000D000000}" uniqueName="13" name="WSH" queryTableFieldId="13" dataDxfId="18"/>
    <tableColumn id="14" xr3:uid="{00000000-0010-0000-0100-00000E000000}" uniqueName="14" name="WRI" queryTableFieldId="14" dataDxfId="17"/>
    <tableColumn id="15" xr3:uid="{00000000-0010-0000-0100-00000F000000}" uniqueName="15" name="DSG/DSS" queryTableFieldId="15" dataDxfId="16"/>
    <tableColumn id="16" xr3:uid="{00000000-0010-0000-0100-000010000000}" uniqueName="16" name="CUL" queryTableFieldId="16" dataDxfId="15"/>
    <tableColumn id="17" xr3:uid="{00000000-0010-0000-0100-000011000000}" uniqueName="17" name="NVE" queryTableFieldId="17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305" totalsRowShown="0">
  <autoFilter ref="A1:F305" xr:uid="{00000000-0009-0000-0100-000001000000}"/>
  <tableColumns count="6">
    <tableColumn id="1" xr3:uid="{00000000-0010-0000-0200-000001000000}" name="species"/>
    <tableColumn id="2" xr3:uid="{00000000-0010-0000-0200-000002000000}" name="BHC"/>
    <tableColumn id="3" xr3:uid="{00000000-0010-0000-0200-000003000000}" name="mean"/>
    <tableColumn id="4" xr3:uid="{00000000-0010-0000-0200-000004000000}" name="LCL"/>
    <tableColumn id="5" xr3:uid="{00000000-0010-0000-0200-000005000000}" name="UCL"/>
    <tableColumn id="6" xr3:uid="{00000000-0010-0000-0200-000006000000}" name="Density" dataDxfId="13">
      <calculatedColumnFormula>TEXT(C2,"#0.00")&amp;" ("&amp;TEXT(D2,"#0.00")&amp;"-"&amp;TEXT(E2,"#0.00")&amp;")"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4_2" displayName="Table4_2" ref="A1:I21" tableType="queryTable" totalsRowShown="0">
  <autoFilter ref="A1:I21" xr:uid="{00000000-0009-0000-0100-000005000000}"/>
  <tableColumns count="9">
    <tableColumn id="1" xr3:uid="{00000000-0010-0000-0300-000001000000}" uniqueName="1" name="species" queryTableFieldId="1" dataDxfId="12"/>
    <tableColumn id="9" xr3:uid="{00000000-0010-0000-0300-000009000000}" uniqueName="9" name="Column1" queryTableFieldId="9" dataDxfId="11">
      <calculatedColumnFormula>VLOOKUP(Table4_2[[#This Row],[species]],'[1]Density Tracking'!$C:$D,2,FALSE)</calculatedColumnFormula>
    </tableColumn>
    <tableColumn id="2" xr3:uid="{00000000-0010-0000-0300-000002000000}" uniqueName="2" name="Conif" queryTableFieldId="2" dataDxfId="10"/>
    <tableColumn id="3" xr3:uid="{00000000-0010-0000-0300-000003000000}" uniqueName="3" name="Cultiv" queryTableFieldId="3" dataDxfId="9"/>
    <tableColumn id="4" xr3:uid="{00000000-0010-0000-0300-000004000000}" uniqueName="4" name="Decid" queryTableFieldId="4" dataDxfId="8"/>
    <tableColumn id="5" xr3:uid="{00000000-0010-0000-0300-000005000000}" uniqueName="5" name="Dry slopes" queryTableFieldId="5" dataDxfId="7"/>
    <tableColumn id="6" xr3:uid="{00000000-0010-0000-0300-000006000000}" uniqueName="6" name="Non-veg" queryTableFieldId="6" dataDxfId="6"/>
    <tableColumn id="7" xr3:uid="{00000000-0010-0000-0300-000007000000}" uniqueName="7" name="RipForest" queryTableFieldId="7" dataDxfId="5"/>
    <tableColumn id="8" xr3:uid="{00000000-0010-0000-0300-000008000000}" uniqueName="8" name="Wetland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F141" totalsRowShown="0">
  <autoFilter ref="A1:F141" xr:uid="{00000000-0009-0000-0100-000004000000}"/>
  <tableColumns count="6">
    <tableColumn id="1" xr3:uid="{00000000-0010-0000-0400-000001000000}" name="species"/>
    <tableColumn id="2" xr3:uid="{00000000-0010-0000-0400-000002000000}" name="BHC"/>
    <tableColumn id="3" xr3:uid="{00000000-0010-0000-0400-000003000000}" name="mean" dataDxfId="3"/>
    <tableColumn id="4" xr3:uid="{00000000-0010-0000-0400-000004000000}" name="LCL" dataDxfId="2"/>
    <tableColumn id="5" xr3:uid="{00000000-0010-0000-0400-000005000000}" name="UCL"/>
    <tableColumn id="6" xr3:uid="{00000000-0010-0000-0400-000006000000}" name="Density">
      <calculatedColumnFormula>TEXT(C2,"#0.000")&amp;" ("&amp;TEXT(D2,"#0.000")&amp;"-"&amp;TEXT(E2,"#0.000")&amp;")"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S3" sqref="S3"/>
    </sheetView>
  </sheetViews>
  <sheetFormatPr defaultRowHeight="15" x14ac:dyDescent="0.25"/>
  <cols>
    <col min="1" max="1" width="9.85546875" bestFit="1" customWidth="1"/>
    <col min="2" max="17" width="12" bestFit="1" customWidth="1"/>
  </cols>
  <sheetData>
    <row r="1" spans="1:19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69</v>
      </c>
      <c r="S1" t="s">
        <v>68</v>
      </c>
    </row>
    <row r="2" spans="1:19" x14ac:dyDescent="0.25">
      <c r="A2" s="2" t="s">
        <v>34</v>
      </c>
      <c r="B2" s="3">
        <v>0.21172687000000001</v>
      </c>
      <c r="C2" s="3">
        <v>3.7466165000000003E-2</v>
      </c>
      <c r="D2" s="3">
        <v>0.178070542</v>
      </c>
      <c r="E2" s="3">
        <v>0.11014407499999999</v>
      </c>
      <c r="F2" s="3">
        <v>8.8663925000000005E-2</v>
      </c>
      <c r="G2" s="3">
        <v>0.16858796600000001</v>
      </c>
      <c r="H2" s="3">
        <v>9.8892615000000003E-2</v>
      </c>
      <c r="I2" s="3">
        <v>0.216644212</v>
      </c>
      <c r="J2" s="3">
        <v>0.32490411800000002</v>
      </c>
      <c r="K2" s="3">
        <v>0.10906424000000001</v>
      </c>
      <c r="L2" s="3">
        <v>2.8123021000000002E-2</v>
      </c>
      <c r="M2" s="3">
        <v>7.7491939999999995E-2</v>
      </c>
      <c r="N2" s="3">
        <v>3.8132679000000003E-2</v>
      </c>
      <c r="O2" s="3">
        <v>4.7118121999999998E-2</v>
      </c>
      <c r="P2" s="3">
        <v>6.117769E-2</v>
      </c>
      <c r="Q2" s="3">
        <v>2.8569778000000001E-2</v>
      </c>
      <c r="R2" s="3"/>
      <c r="S2" s="3" t="str">
        <f>VLOOKUP(Table1_2[[#This Row],[species]],'[1]Density Tracking'!$AC:$AC,1,FALSE)</f>
        <v>AMRE</v>
      </c>
    </row>
    <row r="3" spans="1:19" x14ac:dyDescent="0.25">
      <c r="A3" s="2" t="s">
        <v>28</v>
      </c>
      <c r="B3" s="3">
        <v>0.82266556300000004</v>
      </c>
      <c r="C3" s="3">
        <v>0.29886199099999999</v>
      </c>
      <c r="D3" s="3">
        <v>0.30731652300000001</v>
      </c>
      <c r="E3" s="3">
        <v>0.64576</v>
      </c>
      <c r="F3" s="3">
        <v>0.31256307500000002</v>
      </c>
      <c r="G3" s="3">
        <v>0.321174195</v>
      </c>
      <c r="H3" s="3">
        <v>0.43193795099999999</v>
      </c>
      <c r="I3" s="3">
        <v>0.47170999899999999</v>
      </c>
      <c r="J3" s="3">
        <v>0.42598515999999997</v>
      </c>
      <c r="K3" s="3">
        <v>0.24522324700000001</v>
      </c>
      <c r="L3" s="3">
        <v>0.21088079300000001</v>
      </c>
      <c r="M3" s="3">
        <v>0.39348749700000002</v>
      </c>
      <c r="N3" s="3">
        <v>0.46490606000000001</v>
      </c>
      <c r="O3" s="3">
        <v>0.302858978</v>
      </c>
      <c r="P3" s="3">
        <v>0.43863097000000001</v>
      </c>
      <c r="Q3" s="3">
        <v>0.37385226799999999</v>
      </c>
      <c r="R3" s="3"/>
      <c r="S3" s="3" t="str">
        <f>VLOOKUP(Table1_2[[#This Row],[species]],'[1]Density Tracking'!$AC:$AC,1,FALSE)</f>
        <v>AMRO</v>
      </c>
    </row>
    <row r="4" spans="1:19" x14ac:dyDescent="0.25">
      <c r="A4" s="2" t="s">
        <v>48</v>
      </c>
      <c r="B4" s="3">
        <v>5.4305257000000003E-2</v>
      </c>
      <c r="C4" s="3">
        <v>5.2962891999999998E-2</v>
      </c>
      <c r="D4" s="3">
        <v>3.8846063E-2</v>
      </c>
      <c r="E4" s="3">
        <v>0.12676125399999999</v>
      </c>
      <c r="F4" s="3">
        <v>6.8377546999999997E-2</v>
      </c>
      <c r="G4" s="3">
        <v>8.2753877000000003E-2</v>
      </c>
      <c r="H4" s="3">
        <v>4.0423885E-2</v>
      </c>
      <c r="I4" s="3">
        <v>8.4026657000000005E-2</v>
      </c>
      <c r="J4" s="3">
        <v>4.5060141999999997E-2</v>
      </c>
      <c r="K4" s="3">
        <v>0.155443366</v>
      </c>
      <c r="L4" s="3">
        <v>8.4793999999999994E-2</v>
      </c>
      <c r="M4" s="3">
        <v>0.15802540200000001</v>
      </c>
      <c r="N4" s="3">
        <v>5.8463807999999999E-2</v>
      </c>
      <c r="O4" s="3">
        <v>3.0565385E-2</v>
      </c>
      <c r="P4" s="3">
        <v>2.7273611999999999E-2</v>
      </c>
      <c r="Q4" s="3">
        <v>4.3960574000000002E-2</v>
      </c>
      <c r="R4" s="3"/>
      <c r="S4" s="3" t="str">
        <f>VLOOKUP(Table1_2[[#This Row],[species]],'[1]Density Tracking'!$AC:$AC,1,FALSE)</f>
        <v>BHCO</v>
      </c>
    </row>
    <row r="5" spans="1:19" x14ac:dyDescent="0.25">
      <c r="A5" s="2" t="s">
        <v>55</v>
      </c>
      <c r="B5" s="3">
        <v>0.15633824651383599</v>
      </c>
      <c r="C5" s="3">
        <v>5.0331422433971901E-2</v>
      </c>
      <c r="D5" s="3">
        <v>2.14879319253133E-2</v>
      </c>
      <c r="E5" s="3">
        <v>0.12743871752962699</v>
      </c>
      <c r="F5" s="3">
        <v>5.0939527638584801E-2</v>
      </c>
      <c r="G5" s="3">
        <v>1.9266545317897499E-2</v>
      </c>
      <c r="H5" s="3">
        <v>3.9059832161146897E-2</v>
      </c>
      <c r="I5" s="3">
        <v>3.92716483749991E-2</v>
      </c>
      <c r="J5" s="3">
        <v>1.07817159072135E-2</v>
      </c>
      <c r="K5" s="3">
        <v>0.19576711800327901</v>
      </c>
      <c r="L5" s="3">
        <v>9.0391834939288401E-2</v>
      </c>
      <c r="M5" s="3">
        <v>7.7834227616278603E-2</v>
      </c>
      <c r="N5" s="3">
        <v>3.6118244850207197E-2</v>
      </c>
      <c r="O5" s="3">
        <v>5.2369463870174097E-2</v>
      </c>
      <c r="P5" s="3">
        <v>3.2562163739235497E-2</v>
      </c>
      <c r="Q5" s="3">
        <v>3.5372182770472202E-2</v>
      </c>
      <c r="R5" s="3"/>
      <c r="S5" s="3" t="str">
        <f>VLOOKUP(Table1_2[[#This Row],[species]],'[1]Density Tracking'!$AC:$AC,1,FALSE)</f>
        <v>CEWA</v>
      </c>
    </row>
    <row r="6" spans="1:19" x14ac:dyDescent="0.25">
      <c r="A6" s="2" t="s">
        <v>43</v>
      </c>
      <c r="B6" s="3">
        <v>0.285257924</v>
      </c>
      <c r="C6" s="3">
        <v>0.183197519</v>
      </c>
      <c r="D6" s="3">
        <v>0.10929483500000001</v>
      </c>
      <c r="E6" s="3">
        <v>6.8356710000000001E-2</v>
      </c>
      <c r="F6" s="3">
        <v>8.2663525000000002E-2</v>
      </c>
      <c r="G6" s="3">
        <v>0.12069732</v>
      </c>
      <c r="H6" s="3">
        <v>0.15277787400000001</v>
      </c>
      <c r="I6" s="3">
        <v>0.122902861</v>
      </c>
      <c r="J6" s="3">
        <v>0.105017175</v>
      </c>
      <c r="K6" s="3">
        <v>0.395254783</v>
      </c>
      <c r="L6" s="3">
        <v>0.13845638800000001</v>
      </c>
      <c r="M6" s="3">
        <v>7.0464928999999996E-2</v>
      </c>
      <c r="N6" s="3">
        <v>0.31770440900000002</v>
      </c>
      <c r="O6" s="3">
        <v>3.8368561000000002E-2</v>
      </c>
      <c r="P6" s="3">
        <v>8.7909769999999998E-2</v>
      </c>
      <c r="Q6" s="3">
        <v>0.17052885400000001</v>
      </c>
      <c r="R6" s="3"/>
      <c r="S6" s="3" t="str">
        <f>VLOOKUP(Table1_2[[#This Row],[species]],'[1]Density Tracking'!$AC:$AC,1,FALSE)</f>
        <v>CHSP</v>
      </c>
    </row>
    <row r="7" spans="1:19" x14ac:dyDescent="0.25">
      <c r="A7" s="2" t="s">
        <v>32</v>
      </c>
      <c r="B7" s="3">
        <v>7.1142837E-2</v>
      </c>
      <c r="C7" s="3">
        <v>0.14683542199999999</v>
      </c>
      <c r="D7" s="3">
        <v>6.8612387999999996E-2</v>
      </c>
      <c r="E7" s="3">
        <v>0.290511201</v>
      </c>
      <c r="F7" s="3">
        <v>0.19209643900000001</v>
      </c>
      <c r="G7" s="3">
        <v>9.6901223999999994E-2</v>
      </c>
      <c r="H7" s="3">
        <v>0.199233682</v>
      </c>
      <c r="I7" s="3">
        <v>0.268186645</v>
      </c>
      <c r="J7" s="3">
        <v>8.0474725999999996E-2</v>
      </c>
      <c r="K7" s="3">
        <v>0.18527760800000001</v>
      </c>
      <c r="L7" s="3">
        <v>6.5894058000000005E-2</v>
      </c>
      <c r="M7" s="3">
        <v>0.103932392</v>
      </c>
      <c r="N7" s="3">
        <v>0.16333819999999999</v>
      </c>
      <c r="O7" s="3">
        <v>9.7141299E-2</v>
      </c>
      <c r="P7" s="3">
        <v>0.17908184099999999</v>
      </c>
      <c r="Q7" s="3">
        <v>0.186234282</v>
      </c>
      <c r="R7" s="3"/>
      <c r="S7" s="3" t="str">
        <f>VLOOKUP(Table1_2[[#This Row],[species]],'[1]Density Tracking'!$AC:$AC,1,FALSE)</f>
        <v>HETH</v>
      </c>
    </row>
    <row r="8" spans="1:19" x14ac:dyDescent="0.25">
      <c r="A8" s="2" t="s">
        <v>24</v>
      </c>
      <c r="B8" s="3">
        <v>0.24450855199999999</v>
      </c>
      <c r="C8" s="3">
        <v>0.18536095599999999</v>
      </c>
      <c r="D8" s="3">
        <v>0.19881433200000001</v>
      </c>
      <c r="E8" s="3">
        <v>0.30532284500000001</v>
      </c>
      <c r="F8" s="3">
        <v>0.51388352900000001</v>
      </c>
      <c r="G8" s="3">
        <v>0.59637535500000005</v>
      </c>
      <c r="H8" s="3">
        <v>0.25622313000000002</v>
      </c>
      <c r="I8" s="3">
        <v>0.383773054</v>
      </c>
      <c r="J8" s="3">
        <v>0.39693716299999998</v>
      </c>
      <c r="K8" s="3">
        <v>2.5315739E-2</v>
      </c>
      <c r="L8" s="3">
        <v>0.117503606</v>
      </c>
      <c r="M8" s="3">
        <v>0.32580177999999999</v>
      </c>
      <c r="N8" s="3">
        <v>0.15370355299999999</v>
      </c>
      <c r="O8" s="3">
        <v>0.201177632</v>
      </c>
      <c r="P8" s="3">
        <v>0.194917329</v>
      </c>
      <c r="Q8" s="3">
        <v>0.380944169</v>
      </c>
      <c r="R8" s="3"/>
      <c r="S8" s="3" t="str">
        <f>VLOOKUP(Table1_2[[#This Row],[species]],'[1]Density Tracking'!$AC:$AC,1,FALSE)</f>
        <v>LEFL</v>
      </c>
    </row>
    <row r="9" spans="1:19" x14ac:dyDescent="0.25">
      <c r="A9" s="2" t="s">
        <v>31</v>
      </c>
      <c r="B9" s="3">
        <v>0.32736084300000001</v>
      </c>
      <c r="C9" s="3">
        <v>5.3809856000000003E-2</v>
      </c>
      <c r="D9" s="3">
        <v>4.0005239999999997E-2</v>
      </c>
      <c r="E9" s="3">
        <v>0.22734148600000001</v>
      </c>
      <c r="F9" s="3">
        <v>7.4377307000000004E-2</v>
      </c>
      <c r="G9" s="3">
        <v>5.9272999E-2</v>
      </c>
      <c r="H9" s="3">
        <v>0.31523758400000002</v>
      </c>
      <c r="I9" s="3">
        <v>9.8947461E-2</v>
      </c>
      <c r="J9" s="3">
        <v>5.0223484999999998E-2</v>
      </c>
      <c r="K9" s="3">
        <v>0.27419832500000002</v>
      </c>
      <c r="L9" s="3">
        <v>0.27394425700000002</v>
      </c>
      <c r="M9" s="3">
        <v>0.155083096</v>
      </c>
      <c r="N9" s="3">
        <v>0.41112354299999998</v>
      </c>
      <c r="O9" s="3">
        <v>4.1096616000000002E-2</v>
      </c>
      <c r="P9" s="3">
        <v>0.12844766199999999</v>
      </c>
      <c r="Q9" s="3">
        <v>0.17826593199999999</v>
      </c>
      <c r="R9" s="3"/>
      <c r="S9" s="3" t="str">
        <f>VLOOKUP(Table1_2[[#This Row],[species]],'[1]Density Tracking'!$AC:$AC,1,FALSE)</f>
        <v>LISP</v>
      </c>
    </row>
    <row r="10" spans="1:19" x14ac:dyDescent="0.25">
      <c r="A10" s="2" t="s">
        <v>27</v>
      </c>
      <c r="B10" s="3">
        <v>0.31451029200000002</v>
      </c>
      <c r="C10" s="3">
        <v>0.36213717400000001</v>
      </c>
      <c r="D10" s="3">
        <v>0.31172591300000002</v>
      </c>
      <c r="E10" s="3">
        <v>0.23600622900000001</v>
      </c>
      <c r="F10" s="3">
        <v>0.50180208000000004</v>
      </c>
      <c r="G10" s="3">
        <v>0.60365151299999997</v>
      </c>
      <c r="H10" s="3">
        <v>0.108936703</v>
      </c>
      <c r="I10" s="3">
        <v>0.176499137</v>
      </c>
      <c r="J10" s="3">
        <v>0.269478</v>
      </c>
      <c r="K10" s="3">
        <v>2.8823053000000001E-2</v>
      </c>
      <c r="L10" s="3">
        <v>4.7675189999999999E-2</v>
      </c>
      <c r="M10" s="3">
        <v>8.9000000000000003E-9</v>
      </c>
      <c r="N10" s="3">
        <v>6.6522827000000007E-2</v>
      </c>
      <c r="O10" s="3">
        <v>8.8106598999999994E-2</v>
      </c>
      <c r="P10" s="3">
        <v>0.15569548599999999</v>
      </c>
      <c r="Q10" s="3">
        <v>7.4047663999999999E-2</v>
      </c>
      <c r="R10" s="3"/>
      <c r="S10" s="3" t="str">
        <f>VLOOKUP(Table1_2[[#This Row],[species]],'[1]Density Tracking'!$AC:$AC,1,FALSE)</f>
        <v>OVEN</v>
      </c>
    </row>
    <row r="11" spans="1:19" x14ac:dyDescent="0.25">
      <c r="A11" s="2" t="s">
        <v>56</v>
      </c>
      <c r="B11" s="3">
        <v>5.8333423201921697E-2</v>
      </c>
      <c r="C11" s="3">
        <v>1.76681554296916E-2</v>
      </c>
      <c r="D11" s="3">
        <v>1.6880211975036301E-2</v>
      </c>
      <c r="E11" s="3">
        <v>5.7848665692964898E-3</v>
      </c>
      <c r="F11" s="3">
        <v>2.6282427591564198E-3</v>
      </c>
      <c r="G11" s="3">
        <v>7.9876958841394608E-3</v>
      </c>
      <c r="H11" s="3">
        <v>4.7521141093961198E-3</v>
      </c>
      <c r="I11" s="3">
        <v>3.7953491622130498E-3</v>
      </c>
      <c r="J11" s="3">
        <v>2.83268961916665E-3</v>
      </c>
      <c r="K11" s="3">
        <v>7.7780238385966399E-2</v>
      </c>
      <c r="L11" s="3">
        <v>1.47006412197088E-2</v>
      </c>
      <c r="M11" s="3">
        <v>5.7810796645663798E-2</v>
      </c>
      <c r="N11" s="3">
        <v>5.7793633482850302E-3</v>
      </c>
      <c r="O11" s="3">
        <v>7.6168734520013696E-11</v>
      </c>
      <c r="P11" s="3">
        <v>2.8470823772411098E-3</v>
      </c>
      <c r="Q11" s="3">
        <v>6.48253145919896E-12</v>
      </c>
      <c r="R11" s="3"/>
      <c r="S11" s="3" t="str">
        <f>VLOOKUP(Table1_2[[#This Row],[species]],'[1]Density Tracking'!$AC:$AC,1,FALSE)</f>
        <v>RCKI</v>
      </c>
    </row>
    <row r="12" spans="1:19" x14ac:dyDescent="0.25">
      <c r="A12" s="2" t="s">
        <v>26</v>
      </c>
      <c r="B12" s="3">
        <v>0.57871489799999998</v>
      </c>
      <c r="C12" s="3">
        <v>0.38874751800000001</v>
      </c>
      <c r="D12" s="3">
        <v>0.61601790700000003</v>
      </c>
      <c r="E12" s="3">
        <v>0.47167236000000001</v>
      </c>
      <c r="F12" s="3">
        <v>0.593720841</v>
      </c>
      <c r="G12" s="3">
        <v>0.60196277799999998</v>
      </c>
      <c r="H12" s="3">
        <v>0.59616229799999998</v>
      </c>
      <c r="I12" s="3">
        <v>0.513681834</v>
      </c>
      <c r="J12" s="3">
        <v>0.73119922800000003</v>
      </c>
      <c r="K12" s="3">
        <v>0.18572654299999999</v>
      </c>
      <c r="L12" s="3">
        <v>1.18E-8</v>
      </c>
      <c r="M12" s="3">
        <v>0.318145385</v>
      </c>
      <c r="N12" s="3">
        <v>0.42687792499999999</v>
      </c>
      <c r="O12" s="3">
        <v>0.581037633</v>
      </c>
      <c r="P12" s="3">
        <v>0.58770038899999999</v>
      </c>
      <c r="Q12" s="3">
        <v>0.46579366500000002</v>
      </c>
      <c r="R12" s="3"/>
      <c r="S12" s="3" t="str">
        <f>VLOOKUP(Table1_2[[#This Row],[species]],'[1]Density Tracking'!$AC:$AC,1,FALSE)</f>
        <v>REVI</v>
      </c>
    </row>
    <row r="13" spans="1:19" x14ac:dyDescent="0.25">
      <c r="A13" s="2" t="s">
        <v>25</v>
      </c>
      <c r="B13" s="3">
        <v>0.169720397</v>
      </c>
      <c r="C13" s="3">
        <v>0.483841625</v>
      </c>
      <c r="D13" s="3">
        <v>0.552084142</v>
      </c>
      <c r="E13" s="3">
        <v>0.19375009600000001</v>
      </c>
      <c r="F13" s="3">
        <v>0.31626325</v>
      </c>
      <c r="G13" s="3">
        <v>0.55242306399999996</v>
      </c>
      <c r="H13" s="3">
        <v>0.261975864</v>
      </c>
      <c r="I13" s="3">
        <v>0.330247817</v>
      </c>
      <c r="J13" s="3">
        <v>0.46410148299999998</v>
      </c>
      <c r="K13" s="3">
        <v>0.23613600800000001</v>
      </c>
      <c r="L13" s="3">
        <v>0.14989628799999999</v>
      </c>
      <c r="M13" s="3">
        <v>0.46097845500000001</v>
      </c>
      <c r="N13" s="3">
        <v>0.16254354500000001</v>
      </c>
      <c r="O13" s="3">
        <v>9.7826604999999997E-2</v>
      </c>
      <c r="P13" s="3">
        <v>0.13521808699999999</v>
      </c>
      <c r="Q13" s="3">
        <v>0.26268025099999998</v>
      </c>
      <c r="R13" s="3"/>
      <c r="S13" s="3" t="str">
        <f>VLOOKUP(Table1_2[[#This Row],[species]],'[1]Density Tracking'!$AC:$AC,1,FALSE)</f>
        <v>SWTH</v>
      </c>
    </row>
    <row r="14" spans="1:19" x14ac:dyDescent="0.25">
      <c r="A14" s="2" t="s">
        <v>30</v>
      </c>
      <c r="B14" s="3">
        <v>0.189791927</v>
      </c>
      <c r="C14" s="3">
        <v>0.19892604699999999</v>
      </c>
      <c r="D14" s="3">
        <v>0.11026330199999999</v>
      </c>
      <c r="E14" s="3">
        <v>0.12042491</v>
      </c>
      <c r="F14" s="3">
        <v>0.16269765</v>
      </c>
      <c r="G14" s="3">
        <v>0.16855493799999999</v>
      </c>
      <c r="H14" s="3">
        <v>6.5551084999999995E-2</v>
      </c>
      <c r="I14" s="3">
        <v>0.12537574900000001</v>
      </c>
      <c r="J14" s="3">
        <v>0.12681450899999999</v>
      </c>
      <c r="K14" s="3">
        <v>0.199636115</v>
      </c>
      <c r="L14" s="3">
        <v>2.0838526999999999E-2</v>
      </c>
      <c r="M14" s="3">
        <v>0.18149648199999999</v>
      </c>
      <c r="N14" s="3">
        <v>5.6881849999999998E-2</v>
      </c>
      <c r="O14" s="3">
        <v>5.1879601999999997E-2</v>
      </c>
      <c r="P14" s="3">
        <v>8.1257023999999997E-2</v>
      </c>
      <c r="Q14" s="3">
        <v>7.1182652999999999E-2</v>
      </c>
      <c r="R14" s="3"/>
      <c r="S14" s="3" t="str">
        <f>VLOOKUP(Table1_2[[#This Row],[species]],'[1]Density Tracking'!$AC:$AC,1,FALSE)</f>
        <v>WAVI</v>
      </c>
    </row>
    <row r="15" spans="1:19" x14ac:dyDescent="0.25">
      <c r="A15" s="2" t="s">
        <v>33</v>
      </c>
      <c r="B15" s="3">
        <v>5.7271836999999999E-2</v>
      </c>
      <c r="C15" s="3">
        <v>0.44587457899999999</v>
      </c>
      <c r="D15" s="3">
        <v>0.51652665399999997</v>
      </c>
      <c r="E15" s="3">
        <v>0.112495519</v>
      </c>
      <c r="F15" s="3">
        <v>0.22034567699999999</v>
      </c>
      <c r="G15" s="3">
        <v>0.29324006699999999</v>
      </c>
      <c r="H15" s="3">
        <v>0.102441699</v>
      </c>
      <c r="I15" s="3">
        <v>0.16684934500000001</v>
      </c>
      <c r="J15" s="3">
        <v>0.29330278700000001</v>
      </c>
      <c r="K15" s="3">
        <v>0.29195018499999997</v>
      </c>
      <c r="L15" s="3">
        <v>0.105091325</v>
      </c>
      <c r="M15" s="3">
        <v>0.148766705</v>
      </c>
      <c r="N15" s="3">
        <v>7.7397082000000006E-2</v>
      </c>
      <c r="O15" s="3">
        <v>3.6120231000000003E-2</v>
      </c>
      <c r="P15" s="3">
        <v>0.107752422</v>
      </c>
      <c r="Q15" s="3">
        <v>0.113274614</v>
      </c>
      <c r="R15" s="3"/>
      <c r="S15" s="3" t="str">
        <f>VLOOKUP(Table1_2[[#This Row],[species]],'[1]Density Tracking'!$AC:$AC,1,FALSE)</f>
        <v>WETA</v>
      </c>
    </row>
    <row r="16" spans="1:19" x14ac:dyDescent="0.25">
      <c r="A16" s="2" t="s">
        <v>22</v>
      </c>
      <c r="B16" s="3">
        <v>1.4941311779999999</v>
      </c>
      <c r="C16" s="3">
        <v>0.69705017400000002</v>
      </c>
      <c r="D16" s="3">
        <v>0.69542315700000001</v>
      </c>
      <c r="E16" s="3">
        <v>1.3359648959999999</v>
      </c>
      <c r="F16" s="3">
        <v>1.015312531</v>
      </c>
      <c r="G16" s="3">
        <v>0.83340235699999998</v>
      </c>
      <c r="H16" s="3">
        <v>0.54202465899999996</v>
      </c>
      <c r="I16" s="3">
        <v>0.67778048000000002</v>
      </c>
      <c r="J16" s="3">
        <v>0.96947242099999997</v>
      </c>
      <c r="K16" s="3">
        <v>0.461313419</v>
      </c>
      <c r="L16" s="3">
        <v>0.54767744699999998</v>
      </c>
      <c r="M16" s="3">
        <v>0.47565679599999999</v>
      </c>
      <c r="N16" s="3">
        <v>0.42001605800000003</v>
      </c>
      <c r="O16" s="3">
        <v>0.89885571500000006</v>
      </c>
      <c r="P16" s="3">
        <v>0.59374620099999997</v>
      </c>
      <c r="Q16" s="3">
        <v>0.64369472699999997</v>
      </c>
      <c r="R16" s="3"/>
      <c r="S16" s="3" t="str">
        <f>VLOOKUP(Table1_2[[#This Row],[species]],'[1]Density Tracking'!$AC:$AC,1,FALSE)</f>
        <v>WTSP</v>
      </c>
    </row>
    <row r="17" spans="1:19" x14ac:dyDescent="0.25">
      <c r="A17" s="2" t="s">
        <v>57</v>
      </c>
      <c r="B17" s="3">
        <v>2.5978196068959399E-2</v>
      </c>
      <c r="C17" s="3">
        <v>5.0667655227503702E-2</v>
      </c>
      <c r="D17" s="3">
        <v>3.1320656333060401E-2</v>
      </c>
      <c r="E17" s="3">
        <v>1.25682816280761E-2</v>
      </c>
      <c r="F17" s="3">
        <v>6.5649675180346104E-2</v>
      </c>
      <c r="G17" s="3">
        <v>3.8196053428839701E-2</v>
      </c>
      <c r="H17" s="3">
        <v>1.2232423029242901E-2</v>
      </c>
      <c r="I17" s="3">
        <v>5.0922972641424596E-3</v>
      </c>
      <c r="J17" s="3">
        <v>4.0726171342988201E-3</v>
      </c>
      <c r="K17" s="3">
        <v>2.89954396298116E-2</v>
      </c>
      <c r="L17" s="3">
        <v>6.7882596361122496E-2</v>
      </c>
      <c r="M17" s="3">
        <v>0.25616741480493499</v>
      </c>
      <c r="N17" s="3">
        <v>2.06565082266192E-2</v>
      </c>
      <c r="O17" s="3">
        <v>1.5655865568216701E-2</v>
      </c>
      <c r="P17" s="3">
        <v>1.33814222839492E-2</v>
      </c>
      <c r="Q17" s="3">
        <v>2.1670293036406101E-2</v>
      </c>
      <c r="R17" s="3"/>
      <c r="S17" s="3" t="str">
        <f>VLOOKUP(Table1_2[[#This Row],[species]],'[1]Density Tracking'!$AC:$AC,1,FALSE)</f>
        <v>WWPE</v>
      </c>
    </row>
    <row r="18" spans="1:19" x14ac:dyDescent="0.25">
      <c r="A18" s="2" t="s">
        <v>29</v>
      </c>
      <c r="B18" s="3">
        <v>0.15521426399999999</v>
      </c>
      <c r="C18" s="3">
        <v>0.201949827</v>
      </c>
      <c r="D18" s="3">
        <v>0.20391728100000001</v>
      </c>
      <c r="E18" s="3">
        <v>0.21499210999999999</v>
      </c>
      <c r="F18" s="3">
        <v>0.20610231600000001</v>
      </c>
      <c r="G18" s="3">
        <v>0.245891098</v>
      </c>
      <c r="H18" s="3">
        <v>0.129509825</v>
      </c>
      <c r="I18" s="3">
        <v>0.15733730800000001</v>
      </c>
      <c r="J18" s="3">
        <v>0.29290796499999999</v>
      </c>
      <c r="K18" s="3">
        <v>0.13021978200000001</v>
      </c>
      <c r="L18" s="3">
        <v>0.115426508</v>
      </c>
      <c r="M18" s="3">
        <v>0.18641403500000001</v>
      </c>
      <c r="N18" s="3">
        <v>5.3857147000000001E-2</v>
      </c>
      <c r="O18" s="3">
        <v>9.2628558999999999E-2</v>
      </c>
      <c r="P18" s="3">
        <v>7.6564131999999993E-2</v>
      </c>
      <c r="Q18" s="3">
        <v>9.3811267000000004E-2</v>
      </c>
      <c r="R18" s="3"/>
      <c r="S18" s="3" t="str">
        <f>VLOOKUP(Table1_2[[#This Row],[species]],'[1]Density Tracking'!$AC:$AC,1,FALSE)</f>
        <v>YBSA</v>
      </c>
    </row>
    <row r="19" spans="1:19" x14ac:dyDescent="0.25">
      <c r="A19" s="2" t="s">
        <v>23</v>
      </c>
      <c r="B19" s="3">
        <v>0.37213080100000001</v>
      </c>
      <c r="C19" s="3">
        <v>0.33713579900000001</v>
      </c>
      <c r="D19" s="3">
        <v>0.51664406699999998</v>
      </c>
      <c r="E19" s="3">
        <v>0.83429785499999998</v>
      </c>
      <c r="F19" s="3">
        <v>0.64337155700000004</v>
      </c>
      <c r="G19" s="3">
        <v>0.72294531200000001</v>
      </c>
      <c r="H19" s="3">
        <v>0.469329212</v>
      </c>
      <c r="I19" s="3">
        <v>0.60114264900000003</v>
      </c>
      <c r="J19" s="3">
        <v>0.59123972499999999</v>
      </c>
      <c r="K19" s="3">
        <v>0.32665039400000001</v>
      </c>
      <c r="L19" s="3">
        <v>0.31024695499999999</v>
      </c>
      <c r="M19" s="3">
        <v>0.59497191500000002</v>
      </c>
      <c r="N19" s="3">
        <v>0.50382496399999999</v>
      </c>
      <c r="O19" s="3">
        <v>0.61104187899999995</v>
      </c>
      <c r="P19" s="3">
        <v>0.39551299099999998</v>
      </c>
      <c r="Q19" s="3">
        <v>0.46378472300000001</v>
      </c>
      <c r="R19" s="3"/>
      <c r="S19" s="3" t="str">
        <f>VLOOKUP(Table1_2[[#This Row],[species]],'[1]Density Tracking'!$AC:$AC,1,FALSE)</f>
        <v>YEWA</v>
      </c>
    </row>
    <row r="20" spans="1:19" x14ac:dyDescent="0.25">
      <c r="A20" s="2" t="s">
        <v>5</v>
      </c>
      <c r="B20" s="3">
        <v>0.24037700200000001</v>
      </c>
      <c r="C20" s="3">
        <v>0.77626552500000001</v>
      </c>
      <c r="D20" s="3">
        <v>0.58874961599999998</v>
      </c>
      <c r="E20" s="3">
        <v>0.134921076</v>
      </c>
      <c r="F20" s="3">
        <v>0.28429995499999999</v>
      </c>
      <c r="G20" s="3">
        <v>0.48917848200000003</v>
      </c>
      <c r="H20" s="3">
        <v>0.157565867</v>
      </c>
      <c r="I20" s="3">
        <v>0.18883561700000001</v>
      </c>
      <c r="J20" s="3">
        <v>0.45643338100000003</v>
      </c>
      <c r="K20" s="3">
        <v>0.25786903</v>
      </c>
      <c r="L20" s="3">
        <v>0.17640800800000001</v>
      </c>
      <c r="M20" s="3">
        <v>0.31234373599999998</v>
      </c>
      <c r="N20" s="3">
        <v>0.299505507</v>
      </c>
      <c r="O20" s="3">
        <v>4.0080556000000003E-2</v>
      </c>
      <c r="P20" s="3">
        <v>0.14935801700000001</v>
      </c>
      <c r="Q20" s="3">
        <v>0.35500985600000001</v>
      </c>
      <c r="R20" s="3"/>
      <c r="S20" s="3" t="str">
        <f>VLOOKUP(Table1_2[[#This Row],[species]],'[1]Density Tracking'!$AC:$AC,1,FALSE)</f>
        <v>YRWA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workbookViewId="0">
      <selection activeCell="D35" sqref="D35"/>
    </sheetView>
  </sheetViews>
  <sheetFormatPr defaultRowHeight="15" x14ac:dyDescent="0.25"/>
  <cols>
    <col min="1" max="1" width="9.85546875" bestFit="1" customWidth="1"/>
    <col min="2" max="2" width="15.7109375" customWidth="1"/>
    <col min="3" max="18" width="12" bestFit="1" customWidth="1"/>
  </cols>
  <sheetData>
    <row r="1" spans="1:18" x14ac:dyDescent="0.25">
      <c r="A1" t="s">
        <v>0</v>
      </c>
      <c r="B1" t="s">
        <v>68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 s="2" t="s">
        <v>34</v>
      </c>
      <c r="B2" s="2" t="str">
        <f>VLOOKUP(Table1_24[[#This Row],[species]],'[1]Density Tracking'!$C:$D,2,FALSE)</f>
        <v>American Redstart</v>
      </c>
      <c r="C2" s="3">
        <v>0.21172687000000001</v>
      </c>
      <c r="D2" s="3">
        <v>3.7466165000000003E-2</v>
      </c>
      <c r="E2" s="3">
        <v>0.178070542</v>
      </c>
      <c r="F2" s="3">
        <v>0.11014407499999999</v>
      </c>
      <c r="G2" s="3">
        <v>8.8663925000000005E-2</v>
      </c>
      <c r="H2" s="3">
        <v>0.16858796600000001</v>
      </c>
      <c r="I2" s="3">
        <v>9.8892615000000003E-2</v>
      </c>
      <c r="J2" s="3">
        <v>0.216644212</v>
      </c>
      <c r="K2" s="3">
        <v>0.32490411800000002</v>
      </c>
      <c r="L2" s="3">
        <v>0.10906424000000001</v>
      </c>
      <c r="M2" s="3">
        <v>2.8123021000000002E-2</v>
      </c>
      <c r="N2" s="3">
        <v>7.7491939999999995E-2</v>
      </c>
      <c r="O2" s="3">
        <v>3.8132679000000003E-2</v>
      </c>
      <c r="P2" s="3">
        <v>4.7118121999999998E-2</v>
      </c>
      <c r="Q2" s="3">
        <v>6.117769E-2</v>
      </c>
      <c r="R2" s="3">
        <v>2.8569778000000001E-2</v>
      </c>
    </row>
    <row r="3" spans="1:18" x14ac:dyDescent="0.25">
      <c r="A3" s="2" t="s">
        <v>28</v>
      </c>
      <c r="B3" s="2" t="str">
        <f>VLOOKUP(Table1_24[[#This Row],[species]],'[1]Density Tracking'!$C:$D,2,FALSE)</f>
        <v>American Robin</v>
      </c>
      <c r="C3" s="3">
        <v>0.82266556300000004</v>
      </c>
      <c r="D3" s="3">
        <v>0.29886199099999999</v>
      </c>
      <c r="E3" s="3">
        <v>0.30731652300000001</v>
      </c>
      <c r="F3" s="3">
        <v>0.64576</v>
      </c>
      <c r="G3" s="3">
        <v>0.31256307500000002</v>
      </c>
      <c r="H3" s="3">
        <v>0.321174195</v>
      </c>
      <c r="I3" s="3">
        <v>0.43193795099999999</v>
      </c>
      <c r="J3" s="3">
        <v>0.47170999899999999</v>
      </c>
      <c r="K3" s="3">
        <v>0.42598515999999997</v>
      </c>
      <c r="L3" s="3">
        <v>0.24522324700000001</v>
      </c>
      <c r="M3" s="3">
        <v>0.21088079300000001</v>
      </c>
      <c r="N3" s="3">
        <v>0.39348749700000002</v>
      </c>
      <c r="O3" s="3">
        <v>0.46490606000000001</v>
      </c>
      <c r="P3" s="3">
        <v>0.302858978</v>
      </c>
      <c r="Q3" s="3">
        <v>0.43863097000000001</v>
      </c>
      <c r="R3" s="3">
        <v>0.37385226799999999</v>
      </c>
    </row>
    <row r="4" spans="1:18" x14ac:dyDescent="0.25">
      <c r="A4" s="2" t="s">
        <v>48</v>
      </c>
      <c r="B4" s="2" t="str">
        <f>VLOOKUP(Table1_24[[#This Row],[species]],'[1]Density Tracking'!$C:$D,2,FALSE)</f>
        <v>Brown-headed Cowbird</v>
      </c>
      <c r="C4" s="3">
        <v>5.4305257000000003E-2</v>
      </c>
      <c r="D4" s="3">
        <v>5.2962891999999998E-2</v>
      </c>
      <c r="E4" s="3">
        <v>3.8846063E-2</v>
      </c>
      <c r="F4" s="3">
        <v>0.12676125399999999</v>
      </c>
      <c r="G4" s="3">
        <v>6.8377546999999997E-2</v>
      </c>
      <c r="H4" s="3">
        <v>8.2753877000000003E-2</v>
      </c>
      <c r="I4" s="3">
        <v>4.0423885E-2</v>
      </c>
      <c r="J4" s="3">
        <v>8.4026657000000005E-2</v>
      </c>
      <c r="K4" s="3">
        <v>4.5060141999999997E-2</v>
      </c>
      <c r="L4" s="3">
        <v>0.155443366</v>
      </c>
      <c r="M4" s="3">
        <v>8.4793999999999994E-2</v>
      </c>
      <c r="N4" s="3">
        <v>0.15802540200000001</v>
      </c>
      <c r="O4" s="3">
        <v>5.8463807999999999E-2</v>
      </c>
      <c r="P4" s="3">
        <v>3.0565385E-2</v>
      </c>
      <c r="Q4" s="3">
        <v>2.7273611999999999E-2</v>
      </c>
      <c r="R4" s="3">
        <v>4.3960574000000002E-2</v>
      </c>
    </row>
    <row r="5" spans="1:18" x14ac:dyDescent="0.25">
      <c r="A5" s="2" t="s">
        <v>55</v>
      </c>
      <c r="B5" s="2" t="str">
        <f>VLOOKUP(Table1_24[[#This Row],[species]],'[1]Density Tracking'!$C:$D,2,FALSE)</f>
        <v>Cedar Waxwing</v>
      </c>
      <c r="C5" s="3">
        <v>0.15633824651383599</v>
      </c>
      <c r="D5" s="3">
        <v>5.0331422433971901E-2</v>
      </c>
      <c r="E5" s="3">
        <v>2.14879319253133E-2</v>
      </c>
      <c r="F5" s="3">
        <v>0.12743871752962699</v>
      </c>
      <c r="G5" s="3">
        <v>5.0939527638584801E-2</v>
      </c>
      <c r="H5" s="3">
        <v>1.9266545317897499E-2</v>
      </c>
      <c r="I5" s="3">
        <v>3.9059832161146897E-2</v>
      </c>
      <c r="J5" s="3">
        <v>3.92716483749991E-2</v>
      </c>
      <c r="K5" s="3">
        <v>1.07817159072135E-2</v>
      </c>
      <c r="L5" s="3">
        <v>0.19576711800327901</v>
      </c>
      <c r="M5" s="3">
        <v>9.0391834939288401E-2</v>
      </c>
      <c r="N5" s="3">
        <v>7.7834227616278603E-2</v>
      </c>
      <c r="O5" s="3">
        <v>3.6118244850207197E-2</v>
      </c>
      <c r="P5" s="3">
        <v>5.2369463870174097E-2</v>
      </c>
      <c r="Q5" s="3">
        <v>3.2562163739235497E-2</v>
      </c>
      <c r="R5" s="3">
        <v>3.5372182770472202E-2</v>
      </c>
    </row>
    <row r="6" spans="1:18" x14ac:dyDescent="0.25">
      <c r="A6" s="2" t="s">
        <v>43</v>
      </c>
      <c r="B6" s="2" t="str">
        <f>VLOOKUP(Table1_24[[#This Row],[species]],'[1]Density Tracking'!$C:$D,2,FALSE)</f>
        <v>Chipping Sparrow</v>
      </c>
      <c r="C6" s="3">
        <v>0.285257924</v>
      </c>
      <c r="D6" s="3">
        <v>0.183197519</v>
      </c>
      <c r="E6" s="3">
        <v>0.10929483500000001</v>
      </c>
      <c r="F6" s="3">
        <v>6.8356710000000001E-2</v>
      </c>
      <c r="G6" s="3">
        <v>8.2663525000000002E-2</v>
      </c>
      <c r="H6" s="3">
        <v>0.12069732</v>
      </c>
      <c r="I6" s="3">
        <v>0.15277787400000001</v>
      </c>
      <c r="J6" s="3">
        <v>0.122902861</v>
      </c>
      <c r="K6" s="3">
        <v>0.105017175</v>
      </c>
      <c r="L6" s="3">
        <v>0.395254783</v>
      </c>
      <c r="M6" s="3">
        <v>0.13845638800000001</v>
      </c>
      <c r="N6" s="3">
        <v>7.0464928999999996E-2</v>
      </c>
      <c r="O6" s="3">
        <v>0.31770440900000002</v>
      </c>
      <c r="P6" s="3">
        <v>3.8368561000000002E-2</v>
      </c>
      <c r="Q6" s="3">
        <v>8.7909769999999998E-2</v>
      </c>
      <c r="R6" s="3">
        <v>0.17052885400000001</v>
      </c>
    </row>
    <row r="7" spans="1:18" x14ac:dyDescent="0.25">
      <c r="A7" s="2" t="s">
        <v>32</v>
      </c>
      <c r="B7" s="2" t="str">
        <f>VLOOKUP(Table1_24[[#This Row],[species]],'[1]Density Tracking'!$C:$D,2,FALSE)</f>
        <v>Hermit Thrush</v>
      </c>
      <c r="C7" s="3">
        <v>7.1142837E-2</v>
      </c>
      <c r="D7" s="3">
        <v>0.14683542199999999</v>
      </c>
      <c r="E7" s="3">
        <v>6.8612387999999996E-2</v>
      </c>
      <c r="F7" s="3">
        <v>0.290511201</v>
      </c>
      <c r="G7" s="3">
        <v>0.19209643900000001</v>
      </c>
      <c r="H7" s="3">
        <v>9.6901223999999994E-2</v>
      </c>
      <c r="I7" s="3">
        <v>0.199233682</v>
      </c>
      <c r="J7" s="3">
        <v>0.268186645</v>
      </c>
      <c r="K7" s="3">
        <v>8.0474725999999996E-2</v>
      </c>
      <c r="L7" s="3">
        <v>0.18527760800000001</v>
      </c>
      <c r="M7" s="3">
        <v>6.5894058000000005E-2</v>
      </c>
      <c r="N7" s="3">
        <v>0.103932392</v>
      </c>
      <c r="O7" s="3">
        <v>0.16333819999999999</v>
      </c>
      <c r="P7" s="3">
        <v>9.7141299E-2</v>
      </c>
      <c r="Q7" s="3">
        <v>0.17908184099999999</v>
      </c>
      <c r="R7" s="3">
        <v>0.186234282</v>
      </c>
    </row>
    <row r="8" spans="1:18" x14ac:dyDescent="0.25">
      <c r="A8" s="2" t="s">
        <v>24</v>
      </c>
      <c r="B8" s="2" t="str">
        <f>VLOOKUP(Table1_24[[#This Row],[species]],'[1]Density Tracking'!$C:$D,2,FALSE)</f>
        <v>Least Flycatcher</v>
      </c>
      <c r="C8" s="3">
        <v>0.24450855199999999</v>
      </c>
      <c r="D8" s="3">
        <v>0.18536095599999999</v>
      </c>
      <c r="E8" s="3">
        <v>0.19881433200000001</v>
      </c>
      <c r="F8" s="3">
        <v>0.30532284500000001</v>
      </c>
      <c r="G8" s="3">
        <v>0.51388352900000001</v>
      </c>
      <c r="H8" s="3">
        <v>0.59637535500000005</v>
      </c>
      <c r="I8" s="3">
        <v>0.25622313000000002</v>
      </c>
      <c r="J8" s="3">
        <v>0.383773054</v>
      </c>
      <c r="K8" s="3">
        <v>0.39693716299999998</v>
      </c>
      <c r="L8" s="3">
        <v>2.5315739E-2</v>
      </c>
      <c r="M8" s="3">
        <v>0.117503606</v>
      </c>
      <c r="N8" s="3">
        <v>0.32580177999999999</v>
      </c>
      <c r="O8" s="3">
        <v>0.15370355299999999</v>
      </c>
      <c r="P8" s="3">
        <v>0.201177632</v>
      </c>
      <c r="Q8" s="3">
        <v>0.194917329</v>
      </c>
      <c r="R8" s="3">
        <v>0.380944169</v>
      </c>
    </row>
    <row r="9" spans="1:18" x14ac:dyDescent="0.25">
      <c r="A9" s="2" t="s">
        <v>31</v>
      </c>
      <c r="B9" s="2" t="str">
        <f>VLOOKUP(Table1_24[[#This Row],[species]],'[1]Density Tracking'!$C:$D,2,FALSE)</f>
        <v>Lincoln's Sparrow</v>
      </c>
      <c r="C9" s="3">
        <v>0.32736084300000001</v>
      </c>
      <c r="D9" s="3">
        <v>5.3809856000000003E-2</v>
      </c>
      <c r="E9" s="3">
        <v>4.0005239999999997E-2</v>
      </c>
      <c r="F9" s="3">
        <v>0.22734148600000001</v>
      </c>
      <c r="G9" s="3">
        <v>7.4377307000000004E-2</v>
      </c>
      <c r="H9" s="3">
        <v>5.9272999E-2</v>
      </c>
      <c r="I9" s="3">
        <v>0.31523758400000002</v>
      </c>
      <c r="J9" s="3">
        <v>9.8947461E-2</v>
      </c>
      <c r="K9" s="3">
        <v>5.0223484999999998E-2</v>
      </c>
      <c r="L9" s="3">
        <v>0.27419832500000002</v>
      </c>
      <c r="M9" s="3">
        <v>0.27394425700000002</v>
      </c>
      <c r="N9" s="3">
        <v>0.155083096</v>
      </c>
      <c r="O9" s="3">
        <v>0.41112354299999998</v>
      </c>
      <c r="P9" s="3">
        <v>4.1096616000000002E-2</v>
      </c>
      <c r="Q9" s="3">
        <v>0.12844766199999999</v>
      </c>
      <c r="R9" s="3">
        <v>0.17826593199999999</v>
      </c>
    </row>
    <row r="10" spans="1:18" x14ac:dyDescent="0.25">
      <c r="A10" s="2" t="s">
        <v>27</v>
      </c>
      <c r="B10" s="2" t="str">
        <f>VLOOKUP(Table1_24[[#This Row],[species]],'[1]Density Tracking'!$C:$D,2,FALSE)</f>
        <v>Ovenbird</v>
      </c>
      <c r="C10" s="3">
        <v>0.31451029200000002</v>
      </c>
      <c r="D10" s="3">
        <v>0.36213717400000001</v>
      </c>
      <c r="E10" s="3">
        <v>0.31172591300000002</v>
      </c>
      <c r="F10" s="3">
        <v>0.23600622900000001</v>
      </c>
      <c r="G10" s="3">
        <v>0.50180208000000004</v>
      </c>
      <c r="H10" s="3">
        <v>0.60365151299999997</v>
      </c>
      <c r="I10" s="3">
        <v>0.108936703</v>
      </c>
      <c r="J10" s="3">
        <v>0.176499137</v>
      </c>
      <c r="K10" s="3">
        <v>0.269478</v>
      </c>
      <c r="L10" s="3">
        <v>2.8823053000000001E-2</v>
      </c>
      <c r="M10" s="3">
        <v>4.7675189999999999E-2</v>
      </c>
      <c r="N10" s="3">
        <v>8.9000000000000003E-9</v>
      </c>
      <c r="O10" s="3">
        <v>6.6522827000000007E-2</v>
      </c>
      <c r="P10" s="3">
        <v>8.8106598999999994E-2</v>
      </c>
      <c r="Q10" s="3">
        <v>0.15569548599999999</v>
      </c>
      <c r="R10" s="3">
        <v>7.4047663999999999E-2</v>
      </c>
    </row>
    <row r="11" spans="1:18" x14ac:dyDescent="0.25">
      <c r="A11" s="2" t="s">
        <v>56</v>
      </c>
      <c r="B11" s="2" t="str">
        <f>VLOOKUP(Table1_24[[#This Row],[species]],'[1]Density Tracking'!$C:$D,2,FALSE)</f>
        <v>Ruby-crowned Kinglet</v>
      </c>
      <c r="C11" s="3">
        <v>5.8333423201921697E-2</v>
      </c>
      <c r="D11" s="3">
        <v>1.76681554296916E-2</v>
      </c>
      <c r="E11" s="3">
        <v>1.6880211975036301E-2</v>
      </c>
      <c r="F11" s="3">
        <v>5.7848665692964898E-3</v>
      </c>
      <c r="G11" s="3">
        <v>2.6282427591564198E-3</v>
      </c>
      <c r="H11" s="3">
        <v>7.9876958841394608E-3</v>
      </c>
      <c r="I11" s="3">
        <v>4.7521141093961198E-3</v>
      </c>
      <c r="J11" s="3">
        <v>3.7953491622130498E-3</v>
      </c>
      <c r="K11" s="3">
        <v>2.83268961916665E-3</v>
      </c>
      <c r="L11" s="3">
        <v>7.7780238385966399E-2</v>
      </c>
      <c r="M11" s="3">
        <v>1.47006412197088E-2</v>
      </c>
      <c r="N11" s="3">
        <v>5.7810796645663798E-2</v>
      </c>
      <c r="O11" s="3">
        <v>5.7793633482850302E-3</v>
      </c>
      <c r="P11" s="3">
        <v>7.6168734520013696E-11</v>
      </c>
      <c r="Q11" s="3">
        <v>2.8470823772411098E-3</v>
      </c>
      <c r="R11" s="3">
        <v>6.48253145919896E-12</v>
      </c>
    </row>
    <row r="12" spans="1:18" x14ac:dyDescent="0.25">
      <c r="A12" s="2" t="s">
        <v>26</v>
      </c>
      <c r="B12" s="2" t="str">
        <f>VLOOKUP(Table1_24[[#This Row],[species]],'[1]Density Tracking'!$C:$D,2,FALSE)</f>
        <v>Red-eyed Vireo</v>
      </c>
      <c r="C12" s="3">
        <v>0.57871489799999998</v>
      </c>
      <c r="D12" s="3">
        <v>0.38874751800000001</v>
      </c>
      <c r="E12" s="3">
        <v>0.61601790700000003</v>
      </c>
      <c r="F12" s="3">
        <v>0.47167236000000001</v>
      </c>
      <c r="G12" s="3">
        <v>0.593720841</v>
      </c>
      <c r="H12" s="3">
        <v>0.60196277799999998</v>
      </c>
      <c r="I12" s="3">
        <v>0.59616229799999998</v>
      </c>
      <c r="J12" s="3">
        <v>0.513681834</v>
      </c>
      <c r="K12" s="3">
        <v>0.73119922800000003</v>
      </c>
      <c r="L12" s="3">
        <v>0.18572654299999999</v>
      </c>
      <c r="M12" s="3">
        <v>1.18E-8</v>
      </c>
      <c r="N12" s="3">
        <v>0.318145385</v>
      </c>
      <c r="O12" s="3">
        <v>0.42687792499999999</v>
      </c>
      <c r="P12" s="3">
        <v>0.581037633</v>
      </c>
      <c r="Q12" s="3">
        <v>0.58770038899999999</v>
      </c>
      <c r="R12" s="3">
        <v>0.46579366500000002</v>
      </c>
    </row>
    <row r="13" spans="1:18" x14ac:dyDescent="0.25">
      <c r="A13" s="2" t="s">
        <v>25</v>
      </c>
      <c r="B13" s="2" t="str">
        <f>VLOOKUP(Table1_24[[#This Row],[species]],'[1]Density Tracking'!$C:$D,2,FALSE)</f>
        <v>Swainson's Thrush</v>
      </c>
      <c r="C13" s="3">
        <v>0.169720397</v>
      </c>
      <c r="D13" s="3">
        <v>0.483841625</v>
      </c>
      <c r="E13" s="3">
        <v>0.552084142</v>
      </c>
      <c r="F13" s="3">
        <v>0.19375009600000001</v>
      </c>
      <c r="G13" s="3">
        <v>0.31626325</v>
      </c>
      <c r="H13" s="3">
        <v>0.55242306399999996</v>
      </c>
      <c r="I13" s="3">
        <v>0.261975864</v>
      </c>
      <c r="J13" s="3">
        <v>0.330247817</v>
      </c>
      <c r="K13" s="3">
        <v>0.46410148299999998</v>
      </c>
      <c r="L13" s="3">
        <v>0.23613600800000001</v>
      </c>
      <c r="M13" s="3">
        <v>0.14989628799999999</v>
      </c>
      <c r="N13" s="3">
        <v>0.46097845500000001</v>
      </c>
      <c r="O13" s="3">
        <v>0.16254354500000001</v>
      </c>
      <c r="P13" s="3">
        <v>9.7826604999999997E-2</v>
      </c>
      <c r="Q13" s="3">
        <v>0.13521808699999999</v>
      </c>
      <c r="R13" s="3">
        <v>0.26268025099999998</v>
      </c>
    </row>
    <row r="14" spans="1:18" x14ac:dyDescent="0.25">
      <c r="A14" s="2" t="s">
        <v>30</v>
      </c>
      <c r="B14" s="2" t="str">
        <f>VLOOKUP(Table1_24[[#This Row],[species]],'[1]Density Tracking'!$C:$D,2,FALSE)</f>
        <v>Warbling Vireo</v>
      </c>
      <c r="C14" s="3">
        <v>0.189791927</v>
      </c>
      <c r="D14" s="3">
        <v>0.19892604699999999</v>
      </c>
      <c r="E14" s="3">
        <v>0.11026330199999999</v>
      </c>
      <c r="F14" s="3">
        <v>0.12042491</v>
      </c>
      <c r="G14" s="3">
        <v>0.16269765</v>
      </c>
      <c r="H14" s="3">
        <v>0.16855493799999999</v>
      </c>
      <c r="I14" s="3">
        <v>6.5551084999999995E-2</v>
      </c>
      <c r="J14" s="3">
        <v>0.12537574900000001</v>
      </c>
      <c r="K14" s="3">
        <v>0.12681450899999999</v>
      </c>
      <c r="L14" s="3">
        <v>0.199636115</v>
      </c>
      <c r="M14" s="3">
        <v>2.0838526999999999E-2</v>
      </c>
      <c r="N14" s="3">
        <v>0.18149648199999999</v>
      </c>
      <c r="O14" s="3">
        <v>5.6881849999999998E-2</v>
      </c>
      <c r="P14" s="3">
        <v>5.1879601999999997E-2</v>
      </c>
      <c r="Q14" s="3">
        <v>8.1257023999999997E-2</v>
      </c>
      <c r="R14" s="3">
        <v>7.1182652999999999E-2</v>
      </c>
    </row>
    <row r="15" spans="1:18" x14ac:dyDescent="0.25">
      <c r="A15" s="2" t="s">
        <v>33</v>
      </c>
      <c r="B15" s="2" t="str">
        <f>VLOOKUP(Table1_24[[#This Row],[species]],'[1]Density Tracking'!$C:$D,2,FALSE)</f>
        <v>Western Tanager</v>
      </c>
      <c r="C15" s="3">
        <v>5.7271836999999999E-2</v>
      </c>
      <c r="D15" s="3">
        <v>0.44587457899999999</v>
      </c>
      <c r="E15" s="3">
        <v>0.51652665399999997</v>
      </c>
      <c r="F15" s="3">
        <v>0.112495519</v>
      </c>
      <c r="G15" s="3">
        <v>0.22034567699999999</v>
      </c>
      <c r="H15" s="3">
        <v>0.29324006699999999</v>
      </c>
      <c r="I15" s="3">
        <v>0.102441699</v>
      </c>
      <c r="J15" s="3">
        <v>0.16684934500000001</v>
      </c>
      <c r="K15" s="3">
        <v>0.29330278700000001</v>
      </c>
      <c r="L15" s="3">
        <v>0.29195018499999997</v>
      </c>
      <c r="M15" s="3">
        <v>0.105091325</v>
      </c>
      <c r="N15" s="3">
        <v>0.148766705</v>
      </c>
      <c r="O15" s="3">
        <v>7.7397082000000006E-2</v>
      </c>
      <c r="P15" s="3">
        <v>3.6120231000000003E-2</v>
      </c>
      <c r="Q15" s="3">
        <v>0.107752422</v>
      </c>
      <c r="R15" s="3">
        <v>0.113274614</v>
      </c>
    </row>
    <row r="16" spans="1:18" x14ac:dyDescent="0.25">
      <c r="A16" s="2" t="s">
        <v>22</v>
      </c>
      <c r="B16" s="2" t="str">
        <f>VLOOKUP(Table1_24[[#This Row],[species]],'[1]Density Tracking'!$C:$D,2,FALSE)</f>
        <v>White-throated Sparrow</v>
      </c>
      <c r="C16" s="3">
        <v>1.4941311779999999</v>
      </c>
      <c r="D16" s="3">
        <v>0.69705017400000002</v>
      </c>
      <c r="E16" s="3">
        <v>0.69542315700000001</v>
      </c>
      <c r="F16" s="3">
        <v>1.3359648959999999</v>
      </c>
      <c r="G16" s="3">
        <v>1.015312531</v>
      </c>
      <c r="H16" s="3">
        <v>0.83340235699999998</v>
      </c>
      <c r="I16" s="3">
        <v>0.54202465899999996</v>
      </c>
      <c r="J16" s="3">
        <v>0.67778048000000002</v>
      </c>
      <c r="K16" s="3">
        <v>0.96947242099999997</v>
      </c>
      <c r="L16" s="3">
        <v>0.461313419</v>
      </c>
      <c r="M16" s="3">
        <v>0.54767744699999998</v>
      </c>
      <c r="N16" s="3">
        <v>0.47565679599999999</v>
      </c>
      <c r="O16" s="3">
        <v>0.42001605800000003</v>
      </c>
      <c r="P16" s="3">
        <v>0.89885571500000006</v>
      </c>
      <c r="Q16" s="3">
        <v>0.59374620099999997</v>
      </c>
      <c r="R16" s="3">
        <v>0.64369472699999997</v>
      </c>
    </row>
    <row r="17" spans="1:18" x14ac:dyDescent="0.25">
      <c r="A17" s="2" t="s">
        <v>57</v>
      </c>
      <c r="B17" s="2" t="str">
        <f>VLOOKUP(Table1_24[[#This Row],[species]],'[1]Density Tracking'!$C:$D,2,FALSE)</f>
        <v>Western Wood-Pewee</v>
      </c>
      <c r="C17" s="3">
        <v>2.5978196068959399E-2</v>
      </c>
      <c r="D17" s="3">
        <v>5.0667655227503702E-2</v>
      </c>
      <c r="E17" s="3">
        <v>3.1320656333060401E-2</v>
      </c>
      <c r="F17" s="3">
        <v>1.25682816280761E-2</v>
      </c>
      <c r="G17" s="3">
        <v>6.5649675180346104E-2</v>
      </c>
      <c r="H17" s="3">
        <v>3.8196053428839701E-2</v>
      </c>
      <c r="I17" s="3">
        <v>1.2232423029242901E-2</v>
      </c>
      <c r="J17" s="3">
        <v>5.0922972641424596E-3</v>
      </c>
      <c r="K17" s="3">
        <v>4.0726171342988201E-3</v>
      </c>
      <c r="L17" s="3">
        <v>2.89954396298116E-2</v>
      </c>
      <c r="M17" s="3">
        <v>6.7882596361122496E-2</v>
      </c>
      <c r="N17" s="3">
        <v>0.25616741480493499</v>
      </c>
      <c r="O17" s="3">
        <v>2.06565082266192E-2</v>
      </c>
      <c r="P17" s="3">
        <v>1.5655865568216701E-2</v>
      </c>
      <c r="Q17" s="3">
        <v>1.33814222839492E-2</v>
      </c>
      <c r="R17" s="3">
        <v>2.1670293036406101E-2</v>
      </c>
    </row>
    <row r="18" spans="1:18" x14ac:dyDescent="0.25">
      <c r="A18" s="2" t="s">
        <v>29</v>
      </c>
      <c r="B18" s="2" t="str">
        <f>VLOOKUP(Table1_24[[#This Row],[species]],'[1]Density Tracking'!$C:$D,2,FALSE)</f>
        <v>Yellow-bellied Sapsucker</v>
      </c>
      <c r="C18" s="3">
        <v>0.15521426399999999</v>
      </c>
      <c r="D18" s="3">
        <v>0.201949827</v>
      </c>
      <c r="E18" s="3">
        <v>0.20391728100000001</v>
      </c>
      <c r="F18" s="3">
        <v>0.21499210999999999</v>
      </c>
      <c r="G18" s="3">
        <v>0.20610231600000001</v>
      </c>
      <c r="H18" s="3">
        <v>0.245891098</v>
      </c>
      <c r="I18" s="3">
        <v>0.129509825</v>
      </c>
      <c r="J18" s="3">
        <v>0.15733730800000001</v>
      </c>
      <c r="K18" s="3">
        <v>0.29290796499999999</v>
      </c>
      <c r="L18" s="3">
        <v>0.13021978200000001</v>
      </c>
      <c r="M18" s="3">
        <v>0.115426508</v>
      </c>
      <c r="N18" s="3">
        <v>0.18641403500000001</v>
      </c>
      <c r="O18" s="3">
        <v>5.3857147000000001E-2</v>
      </c>
      <c r="P18" s="3">
        <v>9.2628558999999999E-2</v>
      </c>
      <c r="Q18" s="3">
        <v>7.6564131999999993E-2</v>
      </c>
      <c r="R18" s="3">
        <v>9.3811267000000004E-2</v>
      </c>
    </row>
    <row r="19" spans="1:18" x14ac:dyDescent="0.25">
      <c r="A19" s="2" t="s">
        <v>23</v>
      </c>
      <c r="B19" s="2" t="str">
        <f>VLOOKUP(Table1_24[[#This Row],[species]],'[1]Density Tracking'!$C:$D,2,FALSE)</f>
        <v>Yellow Warbler</v>
      </c>
      <c r="C19" s="3">
        <v>0.37213080100000001</v>
      </c>
      <c r="D19" s="3">
        <v>0.33713579900000001</v>
      </c>
      <c r="E19" s="3">
        <v>0.51664406699999998</v>
      </c>
      <c r="F19" s="3">
        <v>0.83429785499999998</v>
      </c>
      <c r="G19" s="3">
        <v>0.64337155700000004</v>
      </c>
      <c r="H19" s="3">
        <v>0.72294531200000001</v>
      </c>
      <c r="I19" s="3">
        <v>0.469329212</v>
      </c>
      <c r="J19" s="3">
        <v>0.60114264900000003</v>
      </c>
      <c r="K19" s="3">
        <v>0.59123972499999999</v>
      </c>
      <c r="L19" s="3">
        <v>0.32665039400000001</v>
      </c>
      <c r="M19" s="3">
        <v>0.31024695499999999</v>
      </c>
      <c r="N19" s="3">
        <v>0.59497191500000002</v>
      </c>
      <c r="O19" s="3">
        <v>0.50382496399999999</v>
      </c>
      <c r="P19" s="3">
        <v>0.61104187899999995</v>
      </c>
      <c r="Q19" s="3">
        <v>0.39551299099999998</v>
      </c>
      <c r="R19" s="3">
        <v>0.46378472300000001</v>
      </c>
    </row>
    <row r="20" spans="1:18" x14ac:dyDescent="0.25">
      <c r="A20" s="2" t="s">
        <v>5</v>
      </c>
      <c r="B20" s="2" t="str">
        <f>VLOOKUP(Table1_24[[#This Row],[species]],'[1]Density Tracking'!$C:$D,2,FALSE)</f>
        <v>Yellow-rumped Warbler</v>
      </c>
      <c r="C20" s="3">
        <v>0.24037700200000001</v>
      </c>
      <c r="D20" s="3">
        <v>0.77626552500000001</v>
      </c>
      <c r="E20" s="3">
        <v>0.58874961599999998</v>
      </c>
      <c r="F20" s="3">
        <v>0.134921076</v>
      </c>
      <c r="G20" s="3">
        <v>0.28429995499999999</v>
      </c>
      <c r="H20" s="3">
        <v>0.48917848200000003</v>
      </c>
      <c r="I20" s="3">
        <v>0.157565867</v>
      </c>
      <c r="J20" s="3">
        <v>0.18883561700000001</v>
      </c>
      <c r="K20" s="3">
        <v>0.45643338100000003</v>
      </c>
      <c r="L20" s="3">
        <v>0.25786903</v>
      </c>
      <c r="M20" s="3">
        <v>0.17640800800000001</v>
      </c>
      <c r="N20" s="3">
        <v>0.31234373599999998</v>
      </c>
      <c r="O20" s="3">
        <v>0.299505507</v>
      </c>
      <c r="P20" s="3">
        <v>4.0080556000000003E-2</v>
      </c>
      <c r="Q20" s="3">
        <v>0.14935801700000001</v>
      </c>
      <c r="R20" s="3">
        <v>0.35500985600000001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5"/>
  <sheetViews>
    <sheetView workbookViewId="0">
      <selection activeCell="F2" sqref="F2"/>
    </sheetView>
  </sheetViews>
  <sheetFormatPr defaultRowHeight="15" x14ac:dyDescent="0.25"/>
  <cols>
    <col min="1" max="1" width="9.7109375" customWidth="1"/>
    <col min="6" max="6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</v>
      </c>
    </row>
    <row r="2" spans="1:6" x14ac:dyDescent="0.25">
      <c r="A2" t="s">
        <v>5</v>
      </c>
      <c r="B2" t="s">
        <v>6</v>
      </c>
      <c r="C2">
        <v>0.24037700200000001</v>
      </c>
      <c r="D2">
        <v>8.2761585999999998E-2</v>
      </c>
      <c r="E2">
        <v>0.69816331300000001</v>
      </c>
      <c r="F2" t="str">
        <f t="shared" ref="F2:F65" si="0">TEXT(C2,"#0.00")&amp;" ("&amp;TEXT(D2,"#0.00")&amp;"-"&amp;TEXT(E2,"#0.00")&amp;")"</f>
        <v>0.24 (0.08-0.70)</v>
      </c>
    </row>
    <row r="3" spans="1:6" x14ac:dyDescent="0.25">
      <c r="A3" t="s">
        <v>5</v>
      </c>
      <c r="B3" t="s">
        <v>7</v>
      </c>
      <c r="C3">
        <v>0.77626552500000001</v>
      </c>
      <c r="D3">
        <v>0.66320571399999995</v>
      </c>
      <c r="E3">
        <v>0.90859917499999998</v>
      </c>
      <c r="F3" t="str">
        <f t="shared" si="0"/>
        <v>0.78 (0.66-0.91)</v>
      </c>
    </row>
    <row r="4" spans="1:6" x14ac:dyDescent="0.25">
      <c r="A4" t="s">
        <v>5</v>
      </c>
      <c r="B4" t="s">
        <v>8</v>
      </c>
      <c r="C4">
        <v>0.58874961599999998</v>
      </c>
      <c r="D4">
        <v>0.49947023800000001</v>
      </c>
      <c r="E4">
        <v>0.69398751800000003</v>
      </c>
      <c r="F4" t="str">
        <f t="shared" si="0"/>
        <v>0.59 (0.50-0.69)</v>
      </c>
    </row>
    <row r="5" spans="1:6" x14ac:dyDescent="0.25">
      <c r="A5" t="s">
        <v>5</v>
      </c>
      <c r="B5" t="s">
        <v>9</v>
      </c>
      <c r="C5">
        <v>0.134921076</v>
      </c>
      <c r="D5">
        <v>6.7098853E-2</v>
      </c>
      <c r="E5">
        <v>0.27129668899999998</v>
      </c>
      <c r="F5" t="str">
        <f t="shared" si="0"/>
        <v>0.13 (0.07-0.27)</v>
      </c>
    </row>
    <row r="6" spans="1:6" x14ac:dyDescent="0.25">
      <c r="A6" t="s">
        <v>5</v>
      </c>
      <c r="B6" t="s">
        <v>10</v>
      </c>
      <c r="C6">
        <v>0.28429995499999999</v>
      </c>
      <c r="D6">
        <v>0.245205908</v>
      </c>
      <c r="E6">
        <v>0.32962690300000003</v>
      </c>
      <c r="F6" t="str">
        <f t="shared" si="0"/>
        <v>0.28 (0.25-0.33)</v>
      </c>
    </row>
    <row r="7" spans="1:6" x14ac:dyDescent="0.25">
      <c r="A7" t="s">
        <v>5</v>
      </c>
      <c r="B7" t="s">
        <v>11</v>
      </c>
      <c r="C7">
        <v>0.48917848200000003</v>
      </c>
      <c r="D7">
        <v>0.38969010300000001</v>
      </c>
      <c r="E7">
        <v>0.61406637100000006</v>
      </c>
      <c r="F7" t="str">
        <f t="shared" si="0"/>
        <v>0.49 (0.39-0.61)</v>
      </c>
    </row>
    <row r="8" spans="1:6" x14ac:dyDescent="0.25">
      <c r="A8" t="s">
        <v>5</v>
      </c>
      <c r="B8" t="s">
        <v>12</v>
      </c>
      <c r="C8">
        <v>0.157565867</v>
      </c>
      <c r="D8">
        <v>9.6899651000000003E-2</v>
      </c>
      <c r="E8">
        <v>0.25621353699999999</v>
      </c>
      <c r="F8" t="str">
        <f t="shared" si="0"/>
        <v>0.16 (0.10-0.26)</v>
      </c>
    </row>
    <row r="9" spans="1:6" x14ac:dyDescent="0.25">
      <c r="A9" t="s">
        <v>5</v>
      </c>
      <c r="B9" t="s">
        <v>13</v>
      </c>
      <c r="C9">
        <v>0.18883561700000001</v>
      </c>
      <c r="D9">
        <v>0.114947546</v>
      </c>
      <c r="E9">
        <v>0.31021880400000001</v>
      </c>
      <c r="F9" t="str">
        <f t="shared" si="0"/>
        <v>0.19 (0.11-0.31)</v>
      </c>
    </row>
    <row r="10" spans="1:6" x14ac:dyDescent="0.25">
      <c r="A10" t="s">
        <v>5</v>
      </c>
      <c r="B10" t="s">
        <v>14</v>
      </c>
      <c r="C10">
        <v>0.45643338100000003</v>
      </c>
      <c r="D10">
        <v>0.327163712</v>
      </c>
      <c r="E10">
        <v>0.63678037499999995</v>
      </c>
      <c r="F10" t="str">
        <f t="shared" si="0"/>
        <v>0.46 (0.33-0.64)</v>
      </c>
    </row>
    <row r="11" spans="1:6" x14ac:dyDescent="0.25">
      <c r="A11" t="s">
        <v>5</v>
      </c>
      <c r="B11" t="s">
        <v>15</v>
      </c>
      <c r="C11">
        <v>0.25786903</v>
      </c>
      <c r="D11">
        <v>0.12069448100000001</v>
      </c>
      <c r="E11">
        <v>0.55094844399999998</v>
      </c>
      <c r="F11" t="str">
        <f t="shared" si="0"/>
        <v>0.26 (0.12-0.55)</v>
      </c>
    </row>
    <row r="12" spans="1:6" x14ac:dyDescent="0.25">
      <c r="A12" t="s">
        <v>5</v>
      </c>
      <c r="B12" t="s">
        <v>16</v>
      </c>
      <c r="C12">
        <v>0.17640800800000001</v>
      </c>
      <c r="D12">
        <v>6.2525048E-2</v>
      </c>
      <c r="E12">
        <v>0.497717099</v>
      </c>
      <c r="F12" t="str">
        <f t="shared" si="0"/>
        <v>0.18 (0.06-0.50)</v>
      </c>
    </row>
    <row r="13" spans="1:6" x14ac:dyDescent="0.25">
      <c r="A13" t="s">
        <v>5</v>
      </c>
      <c r="B13" t="s">
        <v>17</v>
      </c>
      <c r="C13">
        <v>0.31234373599999998</v>
      </c>
      <c r="D13">
        <v>0.138750493</v>
      </c>
      <c r="E13">
        <v>0.70312261300000001</v>
      </c>
      <c r="F13" t="str">
        <f t="shared" si="0"/>
        <v>0.31 (0.14-0.70)</v>
      </c>
    </row>
    <row r="14" spans="1:6" x14ac:dyDescent="0.25">
      <c r="A14" t="s">
        <v>5</v>
      </c>
      <c r="B14" t="s">
        <v>18</v>
      </c>
      <c r="C14">
        <v>0.299505507</v>
      </c>
      <c r="D14">
        <v>0.18215103799999999</v>
      </c>
      <c r="E14">
        <v>0.49246795199999999</v>
      </c>
      <c r="F14" t="str">
        <f t="shared" si="0"/>
        <v>0.30 (0.18-0.49)</v>
      </c>
    </row>
    <row r="15" spans="1:6" x14ac:dyDescent="0.25">
      <c r="A15" t="s">
        <v>5</v>
      </c>
      <c r="B15" t="s">
        <v>19</v>
      </c>
      <c r="C15">
        <v>4.0080556000000003E-2</v>
      </c>
      <c r="D15">
        <v>1.6335775E-2</v>
      </c>
      <c r="E15">
        <v>9.8339441999999999E-2</v>
      </c>
      <c r="F15" t="str">
        <f t="shared" si="0"/>
        <v>0.04 (0.02-0.10)</v>
      </c>
    </row>
    <row r="16" spans="1:6" x14ac:dyDescent="0.25">
      <c r="A16" t="s">
        <v>5</v>
      </c>
      <c r="B16" t="s">
        <v>20</v>
      </c>
      <c r="C16">
        <v>0.14935801700000001</v>
      </c>
      <c r="D16">
        <v>8.7641674000000003E-2</v>
      </c>
      <c r="E16">
        <v>0.25453435800000002</v>
      </c>
      <c r="F16" t="str">
        <f t="shared" si="0"/>
        <v>0.15 (0.09-0.25)</v>
      </c>
    </row>
    <row r="17" spans="1:6" x14ac:dyDescent="0.25">
      <c r="A17" t="s">
        <v>5</v>
      </c>
      <c r="B17" t="s">
        <v>21</v>
      </c>
      <c r="C17">
        <v>0.35500985600000001</v>
      </c>
      <c r="D17">
        <v>0.187125653</v>
      </c>
      <c r="E17">
        <v>0.67351534099999999</v>
      </c>
      <c r="F17" t="str">
        <f t="shared" si="0"/>
        <v>0.36 (0.19-0.67)</v>
      </c>
    </row>
    <row r="18" spans="1:6" x14ac:dyDescent="0.25">
      <c r="A18" t="s">
        <v>22</v>
      </c>
      <c r="B18" t="s">
        <v>6</v>
      </c>
      <c r="C18">
        <v>1.4941311779999999</v>
      </c>
      <c r="D18">
        <v>0.91099039299999995</v>
      </c>
      <c r="E18">
        <v>2.4505505150000002</v>
      </c>
      <c r="F18" t="str">
        <f t="shared" si="0"/>
        <v>1.49 (0.91-2.45)</v>
      </c>
    </row>
    <row r="19" spans="1:6" x14ac:dyDescent="0.25">
      <c r="A19" t="s">
        <v>22</v>
      </c>
      <c r="B19" t="s">
        <v>7</v>
      </c>
      <c r="C19">
        <v>0.69705017400000002</v>
      </c>
      <c r="D19">
        <v>0.61760067600000002</v>
      </c>
      <c r="E19">
        <v>0.78672022900000005</v>
      </c>
      <c r="F19" t="str">
        <f t="shared" si="0"/>
        <v>0.70 (0.62-0.79)</v>
      </c>
    </row>
    <row r="20" spans="1:6" x14ac:dyDescent="0.25">
      <c r="A20" t="s">
        <v>22</v>
      </c>
      <c r="B20" t="s">
        <v>8</v>
      </c>
      <c r="C20">
        <v>0.69542315700000001</v>
      </c>
      <c r="D20">
        <v>0.615998563</v>
      </c>
      <c r="E20">
        <v>0.78508846700000001</v>
      </c>
      <c r="F20" t="str">
        <f t="shared" si="0"/>
        <v>0.70 (0.62-0.79)</v>
      </c>
    </row>
    <row r="21" spans="1:6" x14ac:dyDescent="0.25">
      <c r="A21" t="s">
        <v>22</v>
      </c>
      <c r="B21" t="s">
        <v>9</v>
      </c>
      <c r="C21">
        <v>1.3359648959999999</v>
      </c>
      <c r="D21">
        <v>1.0319750940000001</v>
      </c>
      <c r="E21">
        <v>1.729501239</v>
      </c>
      <c r="F21" t="str">
        <f t="shared" si="0"/>
        <v>1.34 (1.03-1.73)</v>
      </c>
    </row>
    <row r="22" spans="1:6" x14ac:dyDescent="0.25">
      <c r="A22" t="s">
        <v>22</v>
      </c>
      <c r="B22" t="s">
        <v>10</v>
      </c>
      <c r="C22">
        <v>1.015312531</v>
      </c>
      <c r="D22">
        <v>0.93958463000000003</v>
      </c>
      <c r="E22">
        <v>1.097143889</v>
      </c>
      <c r="F22" t="str">
        <f t="shared" si="0"/>
        <v>1.02 (0.94-1.10)</v>
      </c>
    </row>
    <row r="23" spans="1:6" x14ac:dyDescent="0.25">
      <c r="A23" t="s">
        <v>22</v>
      </c>
      <c r="B23" t="s">
        <v>11</v>
      </c>
      <c r="C23">
        <v>0.83340235699999998</v>
      </c>
      <c r="D23">
        <v>0.70944039000000003</v>
      </c>
      <c r="E23">
        <v>0.97902445100000002</v>
      </c>
      <c r="F23" t="str">
        <f t="shared" si="0"/>
        <v>0.83 (0.71-0.98)</v>
      </c>
    </row>
    <row r="24" spans="1:6" x14ac:dyDescent="0.25">
      <c r="A24" t="s">
        <v>22</v>
      </c>
      <c r="B24" t="s">
        <v>12</v>
      </c>
      <c r="C24">
        <v>0.54202465899999996</v>
      </c>
      <c r="D24">
        <v>0.41148975500000001</v>
      </c>
      <c r="E24">
        <v>0.71396851900000002</v>
      </c>
      <c r="F24" t="str">
        <f t="shared" si="0"/>
        <v>0.54 (0.41-0.71)</v>
      </c>
    </row>
    <row r="25" spans="1:6" x14ac:dyDescent="0.25">
      <c r="A25" t="s">
        <v>22</v>
      </c>
      <c r="B25" t="s">
        <v>13</v>
      </c>
      <c r="C25">
        <v>0.67778048000000002</v>
      </c>
      <c r="D25">
        <v>0.50794023300000002</v>
      </c>
      <c r="E25">
        <v>0.90441030200000005</v>
      </c>
      <c r="F25" t="str">
        <f t="shared" si="0"/>
        <v>0.68 (0.51-0.90)</v>
      </c>
    </row>
    <row r="26" spans="1:6" x14ac:dyDescent="0.25">
      <c r="A26" t="s">
        <v>22</v>
      </c>
      <c r="B26" t="s">
        <v>14</v>
      </c>
      <c r="C26">
        <v>0.96947242099999997</v>
      </c>
      <c r="D26">
        <v>0.77987536599999996</v>
      </c>
      <c r="E26">
        <v>1.205162794</v>
      </c>
      <c r="F26" t="str">
        <f t="shared" si="0"/>
        <v>0.97 (0.78-1.21)</v>
      </c>
    </row>
    <row r="27" spans="1:6" x14ac:dyDescent="0.25">
      <c r="A27" t="s">
        <v>22</v>
      </c>
      <c r="B27" t="s">
        <v>15</v>
      </c>
      <c r="C27">
        <v>0.461313419</v>
      </c>
      <c r="D27">
        <v>0.26174038100000002</v>
      </c>
      <c r="E27">
        <v>0.81305784599999997</v>
      </c>
      <c r="F27" t="str">
        <f t="shared" si="0"/>
        <v>0.46 (0.26-0.81)</v>
      </c>
    </row>
    <row r="28" spans="1:6" x14ac:dyDescent="0.25">
      <c r="A28" t="s">
        <v>22</v>
      </c>
      <c r="B28" t="s">
        <v>16</v>
      </c>
      <c r="C28">
        <v>0.54767744699999998</v>
      </c>
      <c r="D28">
        <v>0.31587419700000002</v>
      </c>
      <c r="E28">
        <v>0.94958875799999998</v>
      </c>
      <c r="F28" t="str">
        <f t="shared" si="0"/>
        <v>0.55 (0.32-0.95)</v>
      </c>
    </row>
    <row r="29" spans="1:6" x14ac:dyDescent="0.25">
      <c r="A29" t="s">
        <v>22</v>
      </c>
      <c r="B29" t="s">
        <v>17</v>
      </c>
      <c r="C29">
        <v>0.47565679599999999</v>
      </c>
      <c r="D29">
        <v>0.27927972000000001</v>
      </c>
      <c r="E29">
        <v>0.81011749700000002</v>
      </c>
      <c r="F29" t="str">
        <f t="shared" si="0"/>
        <v>0.48 (0.28-0.81)</v>
      </c>
    </row>
    <row r="30" spans="1:6" x14ac:dyDescent="0.25">
      <c r="A30" t="s">
        <v>22</v>
      </c>
      <c r="B30" t="s">
        <v>18</v>
      </c>
      <c r="C30">
        <v>0.42001605800000003</v>
      </c>
      <c r="D30">
        <v>0.275508268</v>
      </c>
      <c r="E30">
        <v>0.64032012599999999</v>
      </c>
      <c r="F30" t="str">
        <f t="shared" si="0"/>
        <v>0.42 (0.28-0.64)</v>
      </c>
    </row>
    <row r="31" spans="1:6" x14ac:dyDescent="0.25">
      <c r="A31" t="s">
        <v>22</v>
      </c>
      <c r="B31" t="s">
        <v>19</v>
      </c>
      <c r="C31">
        <v>0.89885571500000006</v>
      </c>
      <c r="D31">
        <v>0.73304864700000005</v>
      </c>
      <c r="E31">
        <v>1.102166413</v>
      </c>
      <c r="F31" t="str">
        <f t="shared" si="0"/>
        <v>0.90 (0.73-1.10)</v>
      </c>
    </row>
    <row r="32" spans="1:6" x14ac:dyDescent="0.25">
      <c r="A32" t="s">
        <v>22</v>
      </c>
      <c r="B32" t="s">
        <v>20</v>
      </c>
      <c r="C32">
        <v>0.59374620099999997</v>
      </c>
      <c r="D32">
        <v>0.455240068</v>
      </c>
      <c r="E32">
        <v>0.77439262499999995</v>
      </c>
      <c r="F32" t="str">
        <f t="shared" si="0"/>
        <v>0.59 (0.46-0.77)</v>
      </c>
    </row>
    <row r="33" spans="1:6" x14ac:dyDescent="0.25">
      <c r="A33" t="s">
        <v>22</v>
      </c>
      <c r="B33" t="s">
        <v>21</v>
      </c>
      <c r="C33">
        <v>0.64369472699999997</v>
      </c>
      <c r="D33">
        <v>0.418221434</v>
      </c>
      <c r="E33">
        <v>0.99072612800000004</v>
      </c>
      <c r="F33" t="str">
        <f t="shared" si="0"/>
        <v>0.64 (0.42-0.99)</v>
      </c>
    </row>
    <row r="34" spans="1:6" x14ac:dyDescent="0.25">
      <c r="A34" t="s">
        <v>23</v>
      </c>
      <c r="B34" t="s">
        <v>6</v>
      </c>
      <c r="C34">
        <v>0.37213080100000001</v>
      </c>
      <c r="D34">
        <v>0.15255305999999999</v>
      </c>
      <c r="E34">
        <v>0.90775847700000001</v>
      </c>
      <c r="F34" t="str">
        <f t="shared" si="0"/>
        <v>0.37 (0.15-0.91)</v>
      </c>
    </row>
    <row r="35" spans="1:6" x14ac:dyDescent="0.25">
      <c r="A35" t="s">
        <v>23</v>
      </c>
      <c r="B35" t="s">
        <v>7</v>
      </c>
      <c r="C35">
        <v>0.33713579900000001</v>
      </c>
      <c r="D35">
        <v>0.27670756899999999</v>
      </c>
      <c r="E35">
        <v>0.41076052699999999</v>
      </c>
      <c r="F35" t="str">
        <f t="shared" si="0"/>
        <v>0.34 (0.28-0.41)</v>
      </c>
    </row>
    <row r="36" spans="1:6" x14ac:dyDescent="0.25">
      <c r="A36" t="s">
        <v>23</v>
      </c>
      <c r="B36" t="s">
        <v>8</v>
      </c>
      <c r="C36">
        <v>0.51664406699999998</v>
      </c>
      <c r="D36">
        <v>0.43834704899999999</v>
      </c>
      <c r="E36">
        <v>0.60892640399999998</v>
      </c>
      <c r="F36" t="str">
        <f t="shared" si="0"/>
        <v>0.52 (0.44-0.61)</v>
      </c>
    </row>
    <row r="37" spans="1:6" x14ac:dyDescent="0.25">
      <c r="A37" t="s">
        <v>23</v>
      </c>
      <c r="B37" t="s">
        <v>9</v>
      </c>
      <c r="C37">
        <v>0.83429785499999998</v>
      </c>
      <c r="D37">
        <v>0.58675655299999996</v>
      </c>
      <c r="E37">
        <v>1.186272072</v>
      </c>
      <c r="F37" t="str">
        <f t="shared" si="0"/>
        <v>0.83 (0.59-1.19)</v>
      </c>
    </row>
    <row r="38" spans="1:6" x14ac:dyDescent="0.25">
      <c r="A38" t="s">
        <v>23</v>
      </c>
      <c r="B38" t="s">
        <v>10</v>
      </c>
      <c r="C38">
        <v>0.64337155700000004</v>
      </c>
      <c r="D38">
        <v>0.57613148199999997</v>
      </c>
      <c r="E38">
        <v>0.71845919499999999</v>
      </c>
      <c r="F38" t="str">
        <f t="shared" si="0"/>
        <v>0.64 (0.58-0.72)</v>
      </c>
    </row>
    <row r="39" spans="1:6" x14ac:dyDescent="0.25">
      <c r="A39" t="s">
        <v>23</v>
      </c>
      <c r="B39" t="s">
        <v>11</v>
      </c>
      <c r="C39">
        <v>0.72294531200000001</v>
      </c>
      <c r="D39">
        <v>0.59544297899999998</v>
      </c>
      <c r="E39">
        <v>0.87774974699999997</v>
      </c>
      <c r="F39" t="str">
        <f t="shared" si="0"/>
        <v>0.72 (0.60-0.88)</v>
      </c>
    </row>
    <row r="40" spans="1:6" x14ac:dyDescent="0.25">
      <c r="A40" t="s">
        <v>23</v>
      </c>
      <c r="B40" t="s">
        <v>12</v>
      </c>
      <c r="C40">
        <v>0.469329212</v>
      </c>
      <c r="D40">
        <v>0.34881223900000002</v>
      </c>
      <c r="E40">
        <v>0.63148560899999995</v>
      </c>
      <c r="F40" t="str">
        <f t="shared" si="0"/>
        <v>0.47 (0.35-0.63)</v>
      </c>
    </row>
    <row r="41" spans="1:6" x14ac:dyDescent="0.25">
      <c r="A41" t="s">
        <v>23</v>
      </c>
      <c r="B41" t="s">
        <v>13</v>
      </c>
      <c r="C41">
        <v>0.60114264900000003</v>
      </c>
      <c r="D41">
        <v>0.436988706</v>
      </c>
      <c r="E41">
        <v>0.826960696</v>
      </c>
      <c r="F41" t="str">
        <f t="shared" si="0"/>
        <v>0.60 (0.44-0.83)</v>
      </c>
    </row>
    <row r="42" spans="1:6" x14ac:dyDescent="0.25">
      <c r="A42" t="s">
        <v>23</v>
      </c>
      <c r="B42" t="s">
        <v>14</v>
      </c>
      <c r="C42">
        <v>0.59123972499999999</v>
      </c>
      <c r="D42">
        <v>0.43750152599999997</v>
      </c>
      <c r="E42">
        <v>0.79900158600000004</v>
      </c>
      <c r="F42" t="str">
        <f t="shared" si="0"/>
        <v>0.59 (0.44-0.80)</v>
      </c>
    </row>
    <row r="43" spans="1:6" x14ac:dyDescent="0.25">
      <c r="A43" t="s">
        <v>23</v>
      </c>
      <c r="B43" t="s">
        <v>15</v>
      </c>
      <c r="C43">
        <v>0.32665039400000001</v>
      </c>
      <c r="D43">
        <v>0.16370396800000001</v>
      </c>
      <c r="E43">
        <v>0.65178920699999998</v>
      </c>
      <c r="F43" t="str">
        <f t="shared" si="0"/>
        <v>0.33 (0.16-0.65)</v>
      </c>
    </row>
    <row r="44" spans="1:6" x14ac:dyDescent="0.25">
      <c r="A44" t="s">
        <v>23</v>
      </c>
      <c r="B44" t="s">
        <v>16</v>
      </c>
      <c r="C44">
        <v>0.31024695499999999</v>
      </c>
      <c r="D44">
        <v>0.15759730199999999</v>
      </c>
      <c r="E44">
        <v>0.61075393700000002</v>
      </c>
      <c r="F44" t="str">
        <f t="shared" si="0"/>
        <v>0.31 (0.16-0.61)</v>
      </c>
    </row>
    <row r="45" spans="1:6" x14ac:dyDescent="0.25">
      <c r="A45" t="s">
        <v>23</v>
      </c>
      <c r="B45" t="s">
        <v>17</v>
      </c>
      <c r="C45">
        <v>0.59497191500000002</v>
      </c>
      <c r="D45">
        <v>0.33890024299999999</v>
      </c>
      <c r="E45">
        <v>1.0445303210000001</v>
      </c>
      <c r="F45" t="str">
        <f t="shared" si="0"/>
        <v>0.59 (0.34-1.04)</v>
      </c>
    </row>
    <row r="46" spans="1:6" x14ac:dyDescent="0.25">
      <c r="A46" t="s">
        <v>23</v>
      </c>
      <c r="B46" t="s">
        <v>18</v>
      </c>
      <c r="C46">
        <v>0.50382496399999999</v>
      </c>
      <c r="D46">
        <v>0.337067599</v>
      </c>
      <c r="E46">
        <v>0.75308215700000003</v>
      </c>
      <c r="F46" t="str">
        <f t="shared" si="0"/>
        <v>0.50 (0.34-0.75)</v>
      </c>
    </row>
    <row r="47" spans="1:6" x14ac:dyDescent="0.25">
      <c r="A47" t="s">
        <v>23</v>
      </c>
      <c r="B47" t="s">
        <v>19</v>
      </c>
      <c r="C47">
        <v>0.61104187899999995</v>
      </c>
      <c r="D47">
        <v>0.47200771499999999</v>
      </c>
      <c r="E47">
        <v>0.79102982099999997</v>
      </c>
      <c r="F47" t="str">
        <f t="shared" si="0"/>
        <v>0.61 (0.47-0.79)</v>
      </c>
    </row>
    <row r="48" spans="1:6" x14ac:dyDescent="0.25">
      <c r="A48" t="s">
        <v>23</v>
      </c>
      <c r="B48" t="s">
        <v>20</v>
      </c>
      <c r="C48">
        <v>0.39551299099999998</v>
      </c>
      <c r="D48">
        <v>0.277115579</v>
      </c>
      <c r="E48">
        <v>0.56449560200000004</v>
      </c>
      <c r="F48" t="str">
        <f t="shared" si="0"/>
        <v>0.40 (0.28-0.56)</v>
      </c>
    </row>
    <row r="49" spans="1:6" x14ac:dyDescent="0.25">
      <c r="A49" t="s">
        <v>23</v>
      </c>
      <c r="B49" t="s">
        <v>21</v>
      </c>
      <c r="C49">
        <v>0.46378472300000001</v>
      </c>
      <c r="D49">
        <v>0.27200649300000002</v>
      </c>
      <c r="E49">
        <v>0.79077622999999997</v>
      </c>
      <c r="F49" t="str">
        <f t="shared" si="0"/>
        <v>0.46 (0.27-0.79)</v>
      </c>
    </row>
    <row r="50" spans="1:6" x14ac:dyDescent="0.25">
      <c r="A50" t="s">
        <v>24</v>
      </c>
      <c r="B50" t="s">
        <v>6</v>
      </c>
      <c r="C50">
        <v>0.24450855199999999</v>
      </c>
      <c r="D50">
        <v>8.0355410000000002E-2</v>
      </c>
      <c r="E50">
        <v>0.74400008799999995</v>
      </c>
      <c r="F50" t="str">
        <f t="shared" si="0"/>
        <v>0.24 (0.08-0.74)</v>
      </c>
    </row>
    <row r="51" spans="1:6" x14ac:dyDescent="0.25">
      <c r="A51" t="s">
        <v>24</v>
      </c>
      <c r="B51" t="s">
        <v>7</v>
      </c>
      <c r="C51">
        <v>0.18536095599999999</v>
      </c>
      <c r="D51">
        <v>0.14329992799999999</v>
      </c>
      <c r="E51">
        <v>0.23976762700000001</v>
      </c>
      <c r="F51" t="str">
        <f t="shared" si="0"/>
        <v>0.19 (0.14-0.24)</v>
      </c>
    </row>
    <row r="52" spans="1:6" x14ac:dyDescent="0.25">
      <c r="A52" t="s">
        <v>24</v>
      </c>
      <c r="B52" t="s">
        <v>8</v>
      </c>
      <c r="C52">
        <v>0.19881433200000001</v>
      </c>
      <c r="D52">
        <v>0.15616166300000001</v>
      </c>
      <c r="E52">
        <v>0.25311678900000001</v>
      </c>
      <c r="F52" t="str">
        <f t="shared" si="0"/>
        <v>0.20 (0.16-0.25)</v>
      </c>
    </row>
    <row r="53" spans="1:6" x14ac:dyDescent="0.25">
      <c r="A53" t="s">
        <v>24</v>
      </c>
      <c r="B53" t="s">
        <v>9</v>
      </c>
      <c r="C53">
        <v>0.30532284500000001</v>
      </c>
      <c r="D53">
        <v>0.17305062900000001</v>
      </c>
      <c r="E53">
        <v>0.53869806899999995</v>
      </c>
      <c r="F53" t="str">
        <f t="shared" si="0"/>
        <v>0.31 (0.17-0.54)</v>
      </c>
    </row>
    <row r="54" spans="1:6" x14ac:dyDescent="0.25">
      <c r="A54" t="s">
        <v>24</v>
      </c>
      <c r="B54" t="s">
        <v>10</v>
      </c>
      <c r="C54">
        <v>0.51388352900000001</v>
      </c>
      <c r="D54">
        <v>0.44164422599999997</v>
      </c>
      <c r="E54">
        <v>0.59793894400000003</v>
      </c>
      <c r="F54" t="str">
        <f t="shared" si="0"/>
        <v>0.51 (0.44-0.60)</v>
      </c>
    </row>
    <row r="55" spans="1:6" x14ac:dyDescent="0.25">
      <c r="A55" t="s">
        <v>24</v>
      </c>
      <c r="B55" t="s">
        <v>11</v>
      </c>
      <c r="C55">
        <v>0.59637535500000005</v>
      </c>
      <c r="D55">
        <v>0.46180388300000003</v>
      </c>
      <c r="E55">
        <v>0.77016148299999998</v>
      </c>
      <c r="F55" t="str">
        <f t="shared" si="0"/>
        <v>0.60 (0.46-0.77)</v>
      </c>
    </row>
    <row r="56" spans="1:6" x14ac:dyDescent="0.25">
      <c r="A56" t="s">
        <v>24</v>
      </c>
      <c r="B56" t="s">
        <v>12</v>
      </c>
      <c r="C56">
        <v>0.25622313000000002</v>
      </c>
      <c r="D56">
        <v>0.16757445700000001</v>
      </c>
      <c r="E56">
        <v>0.39176789499999998</v>
      </c>
      <c r="F56" t="str">
        <f t="shared" si="0"/>
        <v>0.26 (0.17-0.39)</v>
      </c>
    </row>
    <row r="57" spans="1:6" x14ac:dyDescent="0.25">
      <c r="A57" t="s">
        <v>24</v>
      </c>
      <c r="B57" t="s">
        <v>13</v>
      </c>
      <c r="C57">
        <v>0.383773054</v>
      </c>
      <c r="D57">
        <v>0.24664207599999999</v>
      </c>
      <c r="E57">
        <v>0.59714773499999996</v>
      </c>
      <c r="F57" t="str">
        <f t="shared" si="0"/>
        <v>0.38 (0.25-0.60)</v>
      </c>
    </row>
    <row r="58" spans="1:6" x14ac:dyDescent="0.25">
      <c r="A58" t="s">
        <v>24</v>
      </c>
      <c r="B58" t="s">
        <v>14</v>
      </c>
      <c r="C58">
        <v>0.39693716299999998</v>
      </c>
      <c r="D58">
        <v>0.26566774999999998</v>
      </c>
      <c r="E58">
        <v>0.59306826300000004</v>
      </c>
      <c r="F58" t="str">
        <f t="shared" si="0"/>
        <v>0.40 (0.27-0.59)</v>
      </c>
    </row>
    <row r="59" spans="1:6" x14ac:dyDescent="0.25">
      <c r="A59" t="s">
        <v>24</v>
      </c>
      <c r="B59" t="s">
        <v>15</v>
      </c>
      <c r="C59">
        <v>2.5315739E-2</v>
      </c>
      <c r="D59">
        <v>3.276096E-3</v>
      </c>
      <c r="E59">
        <v>0.19562513200000001</v>
      </c>
      <c r="F59" t="str">
        <f t="shared" si="0"/>
        <v>0.03 (0.00-0.20)</v>
      </c>
    </row>
    <row r="60" spans="1:6" x14ac:dyDescent="0.25">
      <c r="A60" t="s">
        <v>24</v>
      </c>
      <c r="B60" t="s">
        <v>16</v>
      </c>
      <c r="C60">
        <v>0.117503606</v>
      </c>
      <c r="D60">
        <v>3.7815876999999998E-2</v>
      </c>
      <c r="E60">
        <v>0.365113774</v>
      </c>
      <c r="F60" t="str">
        <f t="shared" si="0"/>
        <v>0.12 (0.04-0.37)</v>
      </c>
    </row>
    <row r="61" spans="1:6" x14ac:dyDescent="0.25">
      <c r="A61" t="s">
        <v>24</v>
      </c>
      <c r="B61" t="s">
        <v>17</v>
      </c>
      <c r="C61">
        <v>0.32580177999999999</v>
      </c>
      <c r="D61">
        <v>0.143957059</v>
      </c>
      <c r="E61">
        <v>0.73735043300000003</v>
      </c>
      <c r="F61" t="str">
        <f t="shared" si="0"/>
        <v>0.33 (0.14-0.74)</v>
      </c>
    </row>
    <row r="62" spans="1:6" x14ac:dyDescent="0.25">
      <c r="A62" t="s">
        <v>24</v>
      </c>
      <c r="B62" t="s">
        <v>18</v>
      </c>
      <c r="C62">
        <v>0.15370355299999999</v>
      </c>
      <c r="D62">
        <v>7.7540156999999998E-2</v>
      </c>
      <c r="E62">
        <v>0.30467802900000002</v>
      </c>
      <c r="F62" t="str">
        <f t="shared" si="0"/>
        <v>0.15 (0.08-0.30)</v>
      </c>
    </row>
    <row r="63" spans="1:6" x14ac:dyDescent="0.25">
      <c r="A63" t="s">
        <v>24</v>
      </c>
      <c r="B63" t="s">
        <v>19</v>
      </c>
      <c r="C63">
        <v>0.201177632</v>
      </c>
      <c r="D63">
        <v>0.12860355600000001</v>
      </c>
      <c r="E63">
        <v>0.31470700200000001</v>
      </c>
      <c r="F63" t="str">
        <f t="shared" si="0"/>
        <v>0.20 (0.13-0.31)</v>
      </c>
    </row>
    <row r="64" spans="1:6" x14ac:dyDescent="0.25">
      <c r="A64" t="s">
        <v>24</v>
      </c>
      <c r="B64" t="s">
        <v>20</v>
      </c>
      <c r="C64">
        <v>0.194917329</v>
      </c>
      <c r="D64">
        <v>0.113521814</v>
      </c>
      <c r="E64">
        <v>0.33467369400000002</v>
      </c>
      <c r="F64" t="str">
        <f t="shared" si="0"/>
        <v>0.19 (0.11-0.33)</v>
      </c>
    </row>
    <row r="65" spans="1:6" x14ac:dyDescent="0.25">
      <c r="A65" t="s">
        <v>24</v>
      </c>
      <c r="B65" t="s">
        <v>21</v>
      </c>
      <c r="C65">
        <v>0.380944169</v>
      </c>
      <c r="D65">
        <v>0.193591287</v>
      </c>
      <c r="E65">
        <v>0.74961255900000001</v>
      </c>
      <c r="F65" t="str">
        <f t="shared" si="0"/>
        <v>0.38 (0.19-0.75)</v>
      </c>
    </row>
    <row r="66" spans="1:6" x14ac:dyDescent="0.25">
      <c r="A66" t="s">
        <v>25</v>
      </c>
      <c r="B66" t="s">
        <v>6</v>
      </c>
      <c r="C66">
        <v>0.169720397</v>
      </c>
      <c r="D66">
        <v>5.0350935999999999E-2</v>
      </c>
      <c r="E66">
        <v>0.57208496200000003</v>
      </c>
      <c r="F66" t="str">
        <f t="shared" ref="F66:F129" si="1">TEXT(C66,"#0.00")&amp;" ("&amp;TEXT(D66,"#0.00")&amp;"-"&amp;TEXT(E66,"#0.00")&amp;")"</f>
        <v>0.17 (0.05-0.57)</v>
      </c>
    </row>
    <row r="67" spans="1:6" x14ac:dyDescent="0.25">
      <c r="A67" t="s">
        <v>25</v>
      </c>
      <c r="B67" t="s">
        <v>7</v>
      </c>
      <c r="C67">
        <v>0.483841625</v>
      </c>
      <c r="D67">
        <v>0.404266493</v>
      </c>
      <c r="E67">
        <v>0.57908019200000005</v>
      </c>
      <c r="F67" t="str">
        <f t="shared" si="1"/>
        <v>0.48 (0.40-0.58)</v>
      </c>
    </row>
    <row r="68" spans="1:6" x14ac:dyDescent="0.25">
      <c r="A68" t="s">
        <v>25</v>
      </c>
      <c r="B68" t="s">
        <v>8</v>
      </c>
      <c r="C68">
        <v>0.552084142</v>
      </c>
      <c r="D68">
        <v>0.46935738999999999</v>
      </c>
      <c r="E68">
        <v>0.64939192700000004</v>
      </c>
      <c r="F68" t="str">
        <f t="shared" si="1"/>
        <v>0.55 (0.47-0.65)</v>
      </c>
    </row>
    <row r="69" spans="1:6" x14ac:dyDescent="0.25">
      <c r="A69" t="s">
        <v>25</v>
      </c>
      <c r="B69" t="s">
        <v>9</v>
      </c>
      <c r="C69">
        <v>0.19375009600000001</v>
      </c>
      <c r="D69">
        <v>0.109836346</v>
      </c>
      <c r="E69">
        <v>0.34177301900000001</v>
      </c>
      <c r="F69" t="str">
        <f t="shared" si="1"/>
        <v>0.19 (0.11-0.34)</v>
      </c>
    </row>
    <row r="70" spans="1:6" x14ac:dyDescent="0.25">
      <c r="A70" t="s">
        <v>25</v>
      </c>
      <c r="B70" t="s">
        <v>10</v>
      </c>
      <c r="C70">
        <v>0.31626325</v>
      </c>
      <c r="D70">
        <v>0.27315111600000003</v>
      </c>
      <c r="E70">
        <v>0.36617988299999998</v>
      </c>
      <c r="F70" t="str">
        <f t="shared" si="1"/>
        <v>0.32 (0.27-0.37)</v>
      </c>
    </row>
    <row r="71" spans="1:6" x14ac:dyDescent="0.25">
      <c r="A71" t="s">
        <v>25</v>
      </c>
      <c r="B71" t="s">
        <v>11</v>
      </c>
      <c r="C71">
        <v>0.55242306399999996</v>
      </c>
      <c r="D71">
        <v>0.44060429800000001</v>
      </c>
      <c r="E71">
        <v>0.69261975600000003</v>
      </c>
      <c r="F71" t="str">
        <f t="shared" si="1"/>
        <v>0.55 (0.44-0.69)</v>
      </c>
    </row>
    <row r="72" spans="1:6" x14ac:dyDescent="0.25">
      <c r="A72" t="s">
        <v>25</v>
      </c>
      <c r="B72" t="s">
        <v>12</v>
      </c>
      <c r="C72">
        <v>0.261975864</v>
      </c>
      <c r="D72">
        <v>0.17986674</v>
      </c>
      <c r="E72">
        <v>0.38156778299999999</v>
      </c>
      <c r="F72" t="str">
        <f t="shared" si="1"/>
        <v>0.26 (0.18-0.38)</v>
      </c>
    </row>
    <row r="73" spans="1:6" x14ac:dyDescent="0.25">
      <c r="A73" t="s">
        <v>25</v>
      </c>
      <c r="B73" t="s">
        <v>13</v>
      </c>
      <c r="C73">
        <v>0.330247817</v>
      </c>
      <c r="D73">
        <v>0.22334860600000001</v>
      </c>
      <c r="E73">
        <v>0.48831117600000001</v>
      </c>
      <c r="F73" t="str">
        <f t="shared" si="1"/>
        <v>0.33 (0.22-0.49)</v>
      </c>
    </row>
    <row r="74" spans="1:6" x14ac:dyDescent="0.25">
      <c r="A74" t="s">
        <v>25</v>
      </c>
      <c r="B74" t="s">
        <v>14</v>
      </c>
      <c r="C74">
        <v>0.46410148299999998</v>
      </c>
      <c r="D74">
        <v>0.33921270599999997</v>
      </c>
      <c r="E74">
        <v>0.63497086999999997</v>
      </c>
      <c r="F74" t="str">
        <f t="shared" si="1"/>
        <v>0.46 (0.34-0.63)</v>
      </c>
    </row>
    <row r="75" spans="1:6" x14ac:dyDescent="0.25">
      <c r="A75" t="s">
        <v>25</v>
      </c>
      <c r="B75" t="s">
        <v>15</v>
      </c>
      <c r="C75">
        <v>0.23613600800000001</v>
      </c>
      <c r="D75">
        <v>0.11340979</v>
      </c>
      <c r="E75">
        <v>0.49167020099999997</v>
      </c>
      <c r="F75" t="str">
        <f t="shared" si="1"/>
        <v>0.24 (0.11-0.49)</v>
      </c>
    </row>
    <row r="76" spans="1:6" x14ac:dyDescent="0.25">
      <c r="A76" t="s">
        <v>25</v>
      </c>
      <c r="B76" t="s">
        <v>16</v>
      </c>
      <c r="C76">
        <v>0.14989628799999999</v>
      </c>
      <c r="D76">
        <v>5.2611390000000001E-2</v>
      </c>
      <c r="E76">
        <v>0.42707287100000002</v>
      </c>
      <c r="F76" t="str">
        <f t="shared" si="1"/>
        <v>0.15 (0.05-0.43)</v>
      </c>
    </row>
    <row r="77" spans="1:6" x14ac:dyDescent="0.25">
      <c r="A77" t="s">
        <v>25</v>
      </c>
      <c r="B77" t="s">
        <v>17</v>
      </c>
      <c r="C77">
        <v>0.46097845500000001</v>
      </c>
      <c r="D77">
        <v>0.241014647</v>
      </c>
      <c r="E77">
        <v>0.88169386400000005</v>
      </c>
      <c r="F77" t="str">
        <f t="shared" si="1"/>
        <v>0.46 (0.24-0.88)</v>
      </c>
    </row>
    <row r="78" spans="1:6" x14ac:dyDescent="0.25">
      <c r="A78" t="s">
        <v>25</v>
      </c>
      <c r="B78" t="s">
        <v>18</v>
      </c>
      <c r="C78">
        <v>0.16254354500000001</v>
      </c>
      <c r="D78">
        <v>9.1095169000000004E-2</v>
      </c>
      <c r="E78">
        <v>0.29003079199999998</v>
      </c>
      <c r="F78" t="str">
        <f t="shared" si="1"/>
        <v>0.16 (0.09-0.29)</v>
      </c>
    </row>
    <row r="79" spans="1:6" x14ac:dyDescent="0.25">
      <c r="A79" t="s">
        <v>25</v>
      </c>
      <c r="B79" t="s">
        <v>19</v>
      </c>
      <c r="C79">
        <v>9.7826604999999997E-2</v>
      </c>
      <c r="D79">
        <v>5.4784541999999999E-2</v>
      </c>
      <c r="E79">
        <v>0.174685126</v>
      </c>
      <c r="F79" t="str">
        <f t="shared" si="1"/>
        <v>0.10 (0.05-0.17)</v>
      </c>
    </row>
    <row r="80" spans="1:6" x14ac:dyDescent="0.25">
      <c r="A80" t="s">
        <v>25</v>
      </c>
      <c r="B80" t="s">
        <v>20</v>
      </c>
      <c r="C80">
        <v>0.13521808699999999</v>
      </c>
      <c r="D80">
        <v>6.6708252999999995E-2</v>
      </c>
      <c r="E80">
        <v>0.27408798899999998</v>
      </c>
      <c r="F80" t="str">
        <f t="shared" si="1"/>
        <v>0.14 (0.07-0.27)</v>
      </c>
    </row>
    <row r="81" spans="1:6" x14ac:dyDescent="0.25">
      <c r="A81" t="s">
        <v>25</v>
      </c>
      <c r="B81" t="s">
        <v>21</v>
      </c>
      <c r="C81">
        <v>0.26268025099999998</v>
      </c>
      <c r="D81">
        <v>0.13011440199999999</v>
      </c>
      <c r="E81">
        <v>0.53030958299999997</v>
      </c>
      <c r="F81" t="str">
        <f t="shared" si="1"/>
        <v>0.26 (0.13-0.53)</v>
      </c>
    </row>
    <row r="82" spans="1:6" x14ac:dyDescent="0.25">
      <c r="A82" t="s">
        <v>26</v>
      </c>
      <c r="B82" t="s">
        <v>6</v>
      </c>
      <c r="C82">
        <v>0.57871489799999998</v>
      </c>
      <c r="D82">
        <v>0.29558237300000001</v>
      </c>
      <c r="E82">
        <v>1.1330544840000001</v>
      </c>
      <c r="F82" t="str">
        <f t="shared" si="1"/>
        <v>0.58 (0.30-1.13)</v>
      </c>
    </row>
    <row r="83" spans="1:6" x14ac:dyDescent="0.25">
      <c r="A83" t="s">
        <v>26</v>
      </c>
      <c r="B83" t="s">
        <v>7</v>
      </c>
      <c r="C83">
        <v>0.38874751800000001</v>
      </c>
      <c r="D83">
        <v>0.32511075</v>
      </c>
      <c r="E83">
        <v>0.46484046499999998</v>
      </c>
      <c r="F83" t="str">
        <f t="shared" si="1"/>
        <v>0.39 (0.33-0.46)</v>
      </c>
    </row>
    <row r="84" spans="1:6" x14ac:dyDescent="0.25">
      <c r="A84" t="s">
        <v>26</v>
      </c>
      <c r="B84" t="s">
        <v>8</v>
      </c>
      <c r="C84">
        <v>0.61601790700000003</v>
      </c>
      <c r="D84">
        <v>0.53292678999999998</v>
      </c>
      <c r="E84">
        <v>0.71206415000000001</v>
      </c>
      <c r="F84" t="str">
        <f t="shared" si="1"/>
        <v>0.62 (0.53-0.71)</v>
      </c>
    </row>
    <row r="85" spans="1:6" x14ac:dyDescent="0.25">
      <c r="A85" t="s">
        <v>26</v>
      </c>
      <c r="B85" t="s">
        <v>9</v>
      </c>
      <c r="C85">
        <v>0.47167236000000001</v>
      </c>
      <c r="D85">
        <v>0.31993079099999999</v>
      </c>
      <c r="E85">
        <v>0.69538419200000001</v>
      </c>
      <c r="F85" t="str">
        <f t="shared" si="1"/>
        <v>0.47 (0.32-0.70)</v>
      </c>
    </row>
    <row r="86" spans="1:6" x14ac:dyDescent="0.25">
      <c r="A86" t="s">
        <v>26</v>
      </c>
      <c r="B86" t="s">
        <v>10</v>
      </c>
      <c r="C86">
        <v>0.593720841</v>
      </c>
      <c r="D86">
        <v>0.53170656999999999</v>
      </c>
      <c r="E86">
        <v>0.66296799299999998</v>
      </c>
      <c r="F86" t="str">
        <f t="shared" si="1"/>
        <v>0.59 (0.53-0.66)</v>
      </c>
    </row>
    <row r="87" spans="1:6" x14ac:dyDescent="0.25">
      <c r="A87" t="s">
        <v>26</v>
      </c>
      <c r="B87" t="s">
        <v>11</v>
      </c>
      <c r="C87">
        <v>0.60196277799999998</v>
      </c>
      <c r="D87">
        <v>0.49054240100000002</v>
      </c>
      <c r="E87">
        <v>0.73869085499999998</v>
      </c>
      <c r="F87" t="str">
        <f t="shared" si="1"/>
        <v>0.60 (0.49-0.74)</v>
      </c>
    </row>
    <row r="88" spans="1:6" x14ac:dyDescent="0.25">
      <c r="A88" t="s">
        <v>26</v>
      </c>
      <c r="B88" t="s">
        <v>12</v>
      </c>
      <c r="C88">
        <v>0.59616229799999998</v>
      </c>
      <c r="D88">
        <v>0.45929659099999998</v>
      </c>
      <c r="E88">
        <v>0.77381259199999997</v>
      </c>
      <c r="F88" t="str">
        <f t="shared" si="1"/>
        <v>0.60 (0.46-0.77)</v>
      </c>
    </row>
    <row r="89" spans="1:6" x14ac:dyDescent="0.25">
      <c r="A89" t="s">
        <v>26</v>
      </c>
      <c r="B89" t="s">
        <v>13</v>
      </c>
      <c r="C89">
        <v>0.513681834</v>
      </c>
      <c r="D89">
        <v>0.37092055000000002</v>
      </c>
      <c r="E89">
        <v>0.71138961300000003</v>
      </c>
      <c r="F89" t="str">
        <f t="shared" si="1"/>
        <v>0.51 (0.37-0.71)</v>
      </c>
    </row>
    <row r="90" spans="1:6" x14ac:dyDescent="0.25">
      <c r="A90" t="s">
        <v>26</v>
      </c>
      <c r="B90" t="s">
        <v>14</v>
      </c>
      <c r="C90">
        <v>0.73119922800000003</v>
      </c>
      <c r="D90">
        <v>0.57237593799999997</v>
      </c>
      <c r="E90">
        <v>0.93409292099999996</v>
      </c>
      <c r="F90" t="str">
        <f t="shared" si="1"/>
        <v>0.73 (0.57-0.93)</v>
      </c>
    </row>
    <row r="91" spans="1:6" x14ac:dyDescent="0.25">
      <c r="A91" t="s">
        <v>26</v>
      </c>
      <c r="B91" t="s">
        <v>15</v>
      </c>
      <c r="C91">
        <v>0.18572654299999999</v>
      </c>
      <c r="D91">
        <v>8.0867764999999994E-2</v>
      </c>
      <c r="E91">
        <v>0.42655251700000002</v>
      </c>
      <c r="F91" t="str">
        <f t="shared" si="1"/>
        <v>0.19 (0.08-0.43)</v>
      </c>
    </row>
    <row r="92" spans="1:6" x14ac:dyDescent="0.25">
      <c r="A92" t="s">
        <v>26</v>
      </c>
      <c r="B92" t="s">
        <v>16</v>
      </c>
      <c r="C92" s="1">
        <v>1.18E-8</v>
      </c>
      <c r="D92">
        <v>0</v>
      </c>
      <c r="E92">
        <v>0</v>
      </c>
      <c r="F92" t="str">
        <f t="shared" si="1"/>
        <v>0.00 (0.00-0.00)</v>
      </c>
    </row>
    <row r="93" spans="1:6" x14ac:dyDescent="0.25">
      <c r="A93" t="s">
        <v>26</v>
      </c>
      <c r="B93" t="s">
        <v>17</v>
      </c>
      <c r="C93">
        <v>0.318145385</v>
      </c>
      <c r="D93">
        <v>0.158552691</v>
      </c>
      <c r="E93">
        <v>0.63837759800000005</v>
      </c>
      <c r="F93" t="str">
        <f t="shared" si="1"/>
        <v>0.32 (0.16-0.64)</v>
      </c>
    </row>
    <row r="94" spans="1:6" x14ac:dyDescent="0.25">
      <c r="A94" t="s">
        <v>26</v>
      </c>
      <c r="B94" t="s">
        <v>18</v>
      </c>
      <c r="C94">
        <v>0.42687792499999999</v>
      </c>
      <c r="D94">
        <v>0.29530918900000003</v>
      </c>
      <c r="E94">
        <v>0.617064316</v>
      </c>
      <c r="F94" t="str">
        <f t="shared" si="1"/>
        <v>0.43 (0.30-0.62)</v>
      </c>
    </row>
    <row r="95" spans="1:6" x14ac:dyDescent="0.25">
      <c r="A95" t="s">
        <v>26</v>
      </c>
      <c r="B95" t="s">
        <v>19</v>
      </c>
      <c r="C95">
        <v>0.581037633</v>
      </c>
      <c r="D95">
        <v>0.447738305</v>
      </c>
      <c r="E95">
        <v>0.75402244299999999</v>
      </c>
      <c r="F95" t="str">
        <f t="shared" si="1"/>
        <v>0.58 (0.45-0.75)</v>
      </c>
    </row>
    <row r="96" spans="1:6" x14ac:dyDescent="0.25">
      <c r="A96" t="s">
        <v>26</v>
      </c>
      <c r="B96" t="s">
        <v>20</v>
      </c>
      <c r="C96">
        <v>0.58770038899999999</v>
      </c>
      <c r="D96">
        <v>0.41586624300000002</v>
      </c>
      <c r="E96">
        <v>0.83053566499999998</v>
      </c>
      <c r="F96" t="str">
        <f t="shared" si="1"/>
        <v>0.59 (0.42-0.83)</v>
      </c>
    </row>
    <row r="97" spans="1:6" x14ac:dyDescent="0.25">
      <c r="A97" t="s">
        <v>26</v>
      </c>
      <c r="B97" t="s">
        <v>21</v>
      </c>
      <c r="C97">
        <v>0.46579366500000002</v>
      </c>
      <c r="D97">
        <v>0.26118158400000002</v>
      </c>
      <c r="E97">
        <v>0.83070075200000004</v>
      </c>
      <c r="F97" t="str">
        <f t="shared" si="1"/>
        <v>0.47 (0.26-0.83)</v>
      </c>
    </row>
    <row r="98" spans="1:6" x14ac:dyDescent="0.25">
      <c r="A98" t="s">
        <v>27</v>
      </c>
      <c r="B98" t="s">
        <v>6</v>
      </c>
      <c r="C98">
        <v>0.31451029200000002</v>
      </c>
      <c r="D98">
        <v>0.114708353</v>
      </c>
      <c r="E98">
        <v>0.86233235100000005</v>
      </c>
      <c r="F98" t="str">
        <f t="shared" si="1"/>
        <v>0.31 (0.11-0.86)</v>
      </c>
    </row>
    <row r="99" spans="1:6" x14ac:dyDescent="0.25">
      <c r="A99" t="s">
        <v>27</v>
      </c>
      <c r="B99" t="s">
        <v>7</v>
      </c>
      <c r="C99">
        <v>0.36213717400000001</v>
      </c>
      <c r="D99">
        <v>0.29508462299999999</v>
      </c>
      <c r="E99">
        <v>0.444426184</v>
      </c>
      <c r="F99" t="str">
        <f t="shared" si="1"/>
        <v>0.36 (0.30-0.44)</v>
      </c>
    </row>
    <row r="100" spans="1:6" x14ac:dyDescent="0.25">
      <c r="A100" t="s">
        <v>27</v>
      </c>
      <c r="B100" t="s">
        <v>8</v>
      </c>
      <c r="C100">
        <v>0.31172591300000002</v>
      </c>
      <c r="D100">
        <v>0.25484411899999998</v>
      </c>
      <c r="E100">
        <v>0.38130385300000003</v>
      </c>
      <c r="F100" t="str">
        <f t="shared" si="1"/>
        <v>0.31 (0.25-0.38)</v>
      </c>
    </row>
    <row r="101" spans="1:6" x14ac:dyDescent="0.25">
      <c r="A101" t="s">
        <v>27</v>
      </c>
      <c r="B101" t="s">
        <v>9</v>
      </c>
      <c r="C101">
        <v>0.23600622900000001</v>
      </c>
      <c r="D101">
        <v>0.13095794699999999</v>
      </c>
      <c r="E101">
        <v>0.42531928600000002</v>
      </c>
      <c r="F101" t="str">
        <f t="shared" si="1"/>
        <v>0.24 (0.13-0.43)</v>
      </c>
    </row>
    <row r="102" spans="1:6" x14ac:dyDescent="0.25">
      <c r="A102" t="s">
        <v>27</v>
      </c>
      <c r="B102" t="s">
        <v>10</v>
      </c>
      <c r="C102">
        <v>0.50180208000000004</v>
      </c>
      <c r="D102">
        <v>0.43251760299999997</v>
      </c>
      <c r="E102">
        <v>0.58218515500000001</v>
      </c>
      <c r="F102" t="str">
        <f t="shared" si="1"/>
        <v>0.50 (0.43-0.58)</v>
      </c>
    </row>
    <row r="103" spans="1:6" x14ac:dyDescent="0.25">
      <c r="A103" t="s">
        <v>27</v>
      </c>
      <c r="B103" t="s">
        <v>11</v>
      </c>
      <c r="C103">
        <v>0.60365151299999997</v>
      </c>
      <c r="D103">
        <v>0.47486288500000001</v>
      </c>
      <c r="E103">
        <v>0.76736919400000003</v>
      </c>
      <c r="F103" t="str">
        <f t="shared" si="1"/>
        <v>0.60 (0.47-0.77)</v>
      </c>
    </row>
    <row r="104" spans="1:6" x14ac:dyDescent="0.25">
      <c r="A104" t="s">
        <v>27</v>
      </c>
      <c r="B104" t="s">
        <v>12</v>
      </c>
      <c r="C104">
        <v>0.108936703</v>
      </c>
      <c r="D104">
        <v>6.1020449999999997E-2</v>
      </c>
      <c r="E104">
        <v>0.19447914999999999</v>
      </c>
      <c r="F104" t="str">
        <f t="shared" si="1"/>
        <v>0.11 (0.06-0.19)</v>
      </c>
    </row>
    <row r="105" spans="1:6" x14ac:dyDescent="0.25">
      <c r="A105" t="s">
        <v>27</v>
      </c>
      <c r="B105" t="s">
        <v>13</v>
      </c>
      <c r="C105">
        <v>0.176499137</v>
      </c>
      <c r="D105">
        <v>0.100737091</v>
      </c>
      <c r="E105">
        <v>0.30924007100000001</v>
      </c>
      <c r="F105" t="str">
        <f t="shared" si="1"/>
        <v>0.18 (0.10-0.31)</v>
      </c>
    </row>
    <row r="106" spans="1:6" x14ac:dyDescent="0.25">
      <c r="A106" t="s">
        <v>27</v>
      </c>
      <c r="B106" t="s">
        <v>14</v>
      </c>
      <c r="C106">
        <v>0.269478</v>
      </c>
      <c r="D106">
        <v>0.17791870500000001</v>
      </c>
      <c r="E106">
        <v>0.40815490799999998</v>
      </c>
      <c r="F106" t="str">
        <f t="shared" si="1"/>
        <v>0.27 (0.18-0.41)</v>
      </c>
    </row>
    <row r="107" spans="1:6" x14ac:dyDescent="0.25">
      <c r="A107" t="s">
        <v>27</v>
      </c>
      <c r="B107" t="s">
        <v>15</v>
      </c>
      <c r="C107">
        <v>2.8823053000000001E-2</v>
      </c>
      <c r="D107">
        <v>3.879066E-3</v>
      </c>
      <c r="E107">
        <v>0.21416711799999999</v>
      </c>
      <c r="F107" t="str">
        <f t="shared" si="1"/>
        <v>0.03 (0.00-0.21)</v>
      </c>
    </row>
    <row r="108" spans="1:6" x14ac:dyDescent="0.25">
      <c r="A108" t="s">
        <v>27</v>
      </c>
      <c r="B108" t="s">
        <v>16</v>
      </c>
      <c r="C108">
        <v>4.7675189999999999E-2</v>
      </c>
      <c r="D108">
        <v>6.3752740000000002E-3</v>
      </c>
      <c r="E108">
        <v>0.35652172500000001</v>
      </c>
      <c r="F108" t="str">
        <f t="shared" si="1"/>
        <v>0.05 (0.01-0.36)</v>
      </c>
    </row>
    <row r="109" spans="1:6" x14ac:dyDescent="0.25">
      <c r="A109" t="s">
        <v>27</v>
      </c>
      <c r="B109" t="s">
        <v>17</v>
      </c>
      <c r="C109" s="1">
        <v>8.9000000000000003E-9</v>
      </c>
      <c r="D109">
        <v>0</v>
      </c>
      <c r="E109">
        <v>0</v>
      </c>
      <c r="F109" t="str">
        <f t="shared" si="1"/>
        <v>0.00 (0.00-0.00)</v>
      </c>
    </row>
    <row r="110" spans="1:6" x14ac:dyDescent="0.25">
      <c r="A110" t="s">
        <v>27</v>
      </c>
      <c r="B110" t="s">
        <v>18</v>
      </c>
      <c r="C110">
        <v>6.6522827000000007E-2</v>
      </c>
      <c r="D110">
        <v>2.629507E-2</v>
      </c>
      <c r="E110">
        <v>0.16829338999999999</v>
      </c>
      <c r="F110" t="str">
        <f t="shared" si="1"/>
        <v>0.07 (0.03-0.17)</v>
      </c>
    </row>
    <row r="111" spans="1:6" x14ac:dyDescent="0.25">
      <c r="A111" t="s">
        <v>27</v>
      </c>
      <c r="B111" t="s">
        <v>19</v>
      </c>
      <c r="C111">
        <v>8.8106598999999994E-2</v>
      </c>
      <c r="D111">
        <v>4.5003830000000002E-2</v>
      </c>
      <c r="E111">
        <v>0.172491382</v>
      </c>
      <c r="F111" t="str">
        <f t="shared" si="1"/>
        <v>0.09 (0.05-0.17)</v>
      </c>
    </row>
    <row r="112" spans="1:6" x14ac:dyDescent="0.25">
      <c r="A112" t="s">
        <v>27</v>
      </c>
      <c r="B112" t="s">
        <v>20</v>
      </c>
      <c r="C112">
        <v>0.15569548599999999</v>
      </c>
      <c r="D112">
        <v>8.0860185000000001E-2</v>
      </c>
      <c r="E112">
        <v>0.29979012100000002</v>
      </c>
      <c r="F112" t="str">
        <f t="shared" si="1"/>
        <v>0.16 (0.08-0.30)</v>
      </c>
    </row>
    <row r="113" spans="1:6" x14ac:dyDescent="0.25">
      <c r="A113" t="s">
        <v>27</v>
      </c>
      <c r="B113" t="s">
        <v>21</v>
      </c>
      <c r="C113">
        <v>7.4047663999999999E-2</v>
      </c>
      <c r="D113">
        <v>2.2435566000000001E-2</v>
      </c>
      <c r="E113">
        <v>0.24439127299999999</v>
      </c>
      <c r="F113" t="str">
        <f t="shared" si="1"/>
        <v>0.07 (0.02-0.24)</v>
      </c>
    </row>
    <row r="114" spans="1:6" x14ac:dyDescent="0.25">
      <c r="A114" t="s">
        <v>28</v>
      </c>
      <c r="B114" t="s">
        <v>6</v>
      </c>
      <c r="C114">
        <v>0.82266556300000004</v>
      </c>
      <c r="D114">
        <v>0.39575970300000002</v>
      </c>
      <c r="E114">
        <v>1.7100746339999999</v>
      </c>
      <c r="F114" t="str">
        <f t="shared" si="1"/>
        <v>0.82 (0.40-1.71)</v>
      </c>
    </row>
    <row r="115" spans="1:6" x14ac:dyDescent="0.25">
      <c r="A115" t="s">
        <v>28</v>
      </c>
      <c r="B115" t="s">
        <v>7</v>
      </c>
      <c r="C115">
        <v>0.29886199099999999</v>
      </c>
      <c r="D115">
        <v>0.242990386</v>
      </c>
      <c r="E115">
        <v>0.367580344</v>
      </c>
      <c r="F115" t="str">
        <f t="shared" si="1"/>
        <v>0.30 (0.24-0.37)</v>
      </c>
    </row>
    <row r="116" spans="1:6" x14ac:dyDescent="0.25">
      <c r="A116" t="s">
        <v>28</v>
      </c>
      <c r="B116" t="s">
        <v>8</v>
      </c>
      <c r="C116">
        <v>0.30731652300000001</v>
      </c>
      <c r="D116">
        <v>0.25045917200000001</v>
      </c>
      <c r="E116">
        <v>0.37708120099999998</v>
      </c>
      <c r="F116" t="str">
        <f t="shared" si="1"/>
        <v>0.31 (0.25-0.38)</v>
      </c>
    </row>
    <row r="117" spans="1:6" x14ac:dyDescent="0.25">
      <c r="A117" t="s">
        <v>28</v>
      </c>
      <c r="B117" t="s">
        <v>9</v>
      </c>
      <c r="C117">
        <v>0.64576</v>
      </c>
      <c r="D117">
        <v>0.43202747800000002</v>
      </c>
      <c r="E117">
        <v>0.96523022000000003</v>
      </c>
      <c r="F117" t="str">
        <f t="shared" si="1"/>
        <v>0.65 (0.43-0.97)</v>
      </c>
    </row>
    <row r="118" spans="1:6" x14ac:dyDescent="0.25">
      <c r="A118" t="s">
        <v>28</v>
      </c>
      <c r="B118" t="s">
        <v>10</v>
      </c>
      <c r="C118">
        <v>0.31256307500000002</v>
      </c>
      <c r="D118">
        <v>0.27088484299999999</v>
      </c>
      <c r="E118">
        <v>0.36065390200000003</v>
      </c>
      <c r="F118" t="str">
        <f t="shared" si="1"/>
        <v>0.31 (0.27-0.36)</v>
      </c>
    </row>
    <row r="119" spans="1:6" x14ac:dyDescent="0.25">
      <c r="A119" t="s">
        <v>28</v>
      </c>
      <c r="B119" t="s">
        <v>11</v>
      </c>
      <c r="C119">
        <v>0.321174195</v>
      </c>
      <c r="D119">
        <v>0.24443094500000001</v>
      </c>
      <c r="E119">
        <v>0.42201229299999998</v>
      </c>
      <c r="F119" t="str">
        <f t="shared" si="1"/>
        <v>0.32 (0.24-0.42)</v>
      </c>
    </row>
    <row r="120" spans="1:6" x14ac:dyDescent="0.25">
      <c r="A120" t="s">
        <v>28</v>
      </c>
      <c r="B120" t="s">
        <v>12</v>
      </c>
      <c r="C120">
        <v>0.43193795099999999</v>
      </c>
      <c r="D120">
        <v>0.31181619900000002</v>
      </c>
      <c r="E120">
        <v>0.59833451400000004</v>
      </c>
      <c r="F120" t="str">
        <f t="shared" si="1"/>
        <v>0.43 (0.31-0.60)</v>
      </c>
    </row>
    <row r="121" spans="1:6" x14ac:dyDescent="0.25">
      <c r="A121" t="s">
        <v>28</v>
      </c>
      <c r="B121" t="s">
        <v>13</v>
      </c>
      <c r="C121">
        <v>0.47170999899999999</v>
      </c>
      <c r="D121">
        <v>0.32678442000000002</v>
      </c>
      <c r="E121">
        <v>0.680908603</v>
      </c>
      <c r="F121" t="str">
        <f t="shared" si="1"/>
        <v>0.47 (0.33-0.68)</v>
      </c>
    </row>
    <row r="122" spans="1:6" x14ac:dyDescent="0.25">
      <c r="A122" t="s">
        <v>28</v>
      </c>
      <c r="B122" t="s">
        <v>14</v>
      </c>
      <c r="C122">
        <v>0.42598515999999997</v>
      </c>
      <c r="D122">
        <v>0.30176500099999998</v>
      </c>
      <c r="E122">
        <v>0.60133997100000003</v>
      </c>
      <c r="F122" t="str">
        <f t="shared" si="1"/>
        <v>0.43 (0.30-0.60)</v>
      </c>
    </row>
    <row r="123" spans="1:6" x14ac:dyDescent="0.25">
      <c r="A123" t="s">
        <v>28</v>
      </c>
      <c r="B123" t="s">
        <v>15</v>
      </c>
      <c r="C123">
        <v>0.24522324700000001</v>
      </c>
      <c r="D123">
        <v>0.111252169</v>
      </c>
      <c r="E123">
        <v>0.54052376099999999</v>
      </c>
      <c r="F123" t="str">
        <f t="shared" si="1"/>
        <v>0.25 (0.11-0.54)</v>
      </c>
    </row>
    <row r="124" spans="1:6" x14ac:dyDescent="0.25">
      <c r="A124" t="s">
        <v>28</v>
      </c>
      <c r="B124" t="s">
        <v>16</v>
      </c>
      <c r="C124">
        <v>0.21088079300000001</v>
      </c>
      <c r="D124">
        <v>8.9286524000000006E-2</v>
      </c>
      <c r="E124">
        <v>0.49806742500000001</v>
      </c>
      <c r="F124" t="str">
        <f t="shared" si="1"/>
        <v>0.21 (0.09-0.50)</v>
      </c>
    </row>
    <row r="125" spans="1:6" x14ac:dyDescent="0.25">
      <c r="A125" t="s">
        <v>28</v>
      </c>
      <c r="B125" t="s">
        <v>17</v>
      </c>
      <c r="C125">
        <v>0.39348749700000002</v>
      </c>
      <c r="D125">
        <v>0.21144216699999999</v>
      </c>
      <c r="E125">
        <v>0.73226836699999998</v>
      </c>
      <c r="F125" t="str">
        <f t="shared" si="1"/>
        <v>0.39 (0.21-0.73)</v>
      </c>
    </row>
    <row r="126" spans="1:6" x14ac:dyDescent="0.25">
      <c r="A126" t="s">
        <v>28</v>
      </c>
      <c r="B126" t="s">
        <v>18</v>
      </c>
      <c r="C126">
        <v>0.46490606000000001</v>
      </c>
      <c r="D126">
        <v>0.30672422700000002</v>
      </c>
      <c r="E126">
        <v>0.70466440299999999</v>
      </c>
      <c r="F126" t="str">
        <f t="shared" si="1"/>
        <v>0.46 (0.31-0.70)</v>
      </c>
    </row>
    <row r="127" spans="1:6" x14ac:dyDescent="0.25">
      <c r="A127" t="s">
        <v>28</v>
      </c>
      <c r="B127" t="s">
        <v>19</v>
      </c>
      <c r="C127">
        <v>0.302858978</v>
      </c>
      <c r="D127">
        <v>0.21327022300000001</v>
      </c>
      <c r="E127">
        <v>0.43008142100000002</v>
      </c>
      <c r="F127" t="str">
        <f t="shared" si="1"/>
        <v>0.30 (0.21-0.43)</v>
      </c>
    </row>
    <row r="128" spans="1:6" x14ac:dyDescent="0.25">
      <c r="A128" t="s">
        <v>28</v>
      </c>
      <c r="B128" t="s">
        <v>20</v>
      </c>
      <c r="C128">
        <v>0.43863097000000001</v>
      </c>
      <c r="D128">
        <v>0.31073553599999998</v>
      </c>
      <c r="E128">
        <v>0.61916680199999996</v>
      </c>
      <c r="F128" t="str">
        <f t="shared" si="1"/>
        <v>0.44 (0.31-0.62)</v>
      </c>
    </row>
    <row r="129" spans="1:6" x14ac:dyDescent="0.25">
      <c r="A129" t="s">
        <v>28</v>
      </c>
      <c r="B129" t="s">
        <v>21</v>
      </c>
      <c r="C129">
        <v>0.37385226799999999</v>
      </c>
      <c r="D129">
        <v>0.210211538</v>
      </c>
      <c r="E129">
        <v>0.66488033899999999</v>
      </c>
      <c r="F129" t="str">
        <f t="shared" si="1"/>
        <v>0.37 (0.21-0.66)</v>
      </c>
    </row>
    <row r="130" spans="1:6" x14ac:dyDescent="0.25">
      <c r="A130" t="s">
        <v>29</v>
      </c>
      <c r="B130" t="s">
        <v>6</v>
      </c>
      <c r="C130">
        <v>0.15521426399999999</v>
      </c>
      <c r="D130">
        <v>3.5350855E-2</v>
      </c>
      <c r="E130">
        <v>0.68149604500000005</v>
      </c>
      <c r="F130" t="str">
        <f t="shared" ref="F130:F193" si="2">TEXT(C130,"#0.00")&amp;" ("&amp;TEXT(D130,"#0.00")&amp;"-"&amp;TEXT(E130,"#0.00")&amp;")"</f>
        <v>0.16 (0.04-0.68)</v>
      </c>
    </row>
    <row r="131" spans="1:6" x14ac:dyDescent="0.25">
      <c r="A131" t="s">
        <v>29</v>
      </c>
      <c r="B131" t="s">
        <v>7</v>
      </c>
      <c r="C131">
        <v>0.201949827</v>
      </c>
      <c r="D131">
        <v>0.15866607099999999</v>
      </c>
      <c r="E131">
        <v>0.257041295</v>
      </c>
      <c r="F131" t="str">
        <f t="shared" si="2"/>
        <v>0.20 (0.16-0.26)</v>
      </c>
    </row>
    <row r="132" spans="1:6" x14ac:dyDescent="0.25">
      <c r="A132" t="s">
        <v>29</v>
      </c>
      <c r="B132" t="s">
        <v>8</v>
      </c>
      <c r="C132">
        <v>0.20391728100000001</v>
      </c>
      <c r="D132">
        <v>0.16104606499999999</v>
      </c>
      <c r="E132">
        <v>0.25820101499999998</v>
      </c>
      <c r="F132" t="str">
        <f t="shared" si="2"/>
        <v>0.20 (0.16-0.26)</v>
      </c>
    </row>
    <row r="133" spans="1:6" x14ac:dyDescent="0.25">
      <c r="A133" t="s">
        <v>29</v>
      </c>
      <c r="B133" t="s">
        <v>9</v>
      </c>
      <c r="C133">
        <v>0.21499210999999999</v>
      </c>
      <c r="D133">
        <v>0.113555933</v>
      </c>
      <c r="E133">
        <v>0.40703824199999999</v>
      </c>
      <c r="F133" t="str">
        <f t="shared" si="2"/>
        <v>0.21 (0.11-0.41)</v>
      </c>
    </row>
    <row r="134" spans="1:6" x14ac:dyDescent="0.25">
      <c r="A134" t="s">
        <v>29</v>
      </c>
      <c r="B134" t="s">
        <v>10</v>
      </c>
      <c r="C134">
        <v>0.20610231600000001</v>
      </c>
      <c r="D134">
        <v>0.172006618</v>
      </c>
      <c r="E134">
        <v>0.24695657200000001</v>
      </c>
      <c r="F134" t="str">
        <f t="shared" si="2"/>
        <v>0.21 (0.17-0.25)</v>
      </c>
    </row>
    <row r="135" spans="1:6" x14ac:dyDescent="0.25">
      <c r="A135" t="s">
        <v>29</v>
      </c>
      <c r="B135" t="s">
        <v>11</v>
      </c>
      <c r="C135">
        <v>0.245891098</v>
      </c>
      <c r="D135">
        <v>0.18188690800000001</v>
      </c>
      <c r="E135">
        <v>0.332417723</v>
      </c>
      <c r="F135" t="str">
        <f t="shared" si="2"/>
        <v>0.25 (0.18-0.33)</v>
      </c>
    </row>
    <row r="136" spans="1:6" x14ac:dyDescent="0.25">
      <c r="A136" t="s">
        <v>29</v>
      </c>
      <c r="B136" t="s">
        <v>12</v>
      </c>
      <c r="C136">
        <v>0.129509825</v>
      </c>
      <c r="D136">
        <v>7.4042302000000004E-2</v>
      </c>
      <c r="E136">
        <v>0.22652989500000001</v>
      </c>
      <c r="F136" t="str">
        <f t="shared" si="2"/>
        <v>0.13 (0.07-0.23)</v>
      </c>
    </row>
    <row r="137" spans="1:6" x14ac:dyDescent="0.25">
      <c r="A137" t="s">
        <v>29</v>
      </c>
      <c r="B137" t="s">
        <v>13</v>
      </c>
      <c r="C137">
        <v>0.15733730800000001</v>
      </c>
      <c r="D137">
        <v>8.9395502000000002E-2</v>
      </c>
      <c r="E137">
        <v>0.27691581700000001</v>
      </c>
      <c r="F137" t="str">
        <f t="shared" si="2"/>
        <v>0.16 (0.09-0.28)</v>
      </c>
    </row>
    <row r="138" spans="1:6" x14ac:dyDescent="0.25">
      <c r="A138" t="s">
        <v>29</v>
      </c>
      <c r="B138" t="s">
        <v>14</v>
      </c>
      <c r="C138">
        <v>0.29290796499999999</v>
      </c>
      <c r="D138">
        <v>0.19185492500000001</v>
      </c>
      <c r="E138">
        <v>0.44718724700000001</v>
      </c>
      <c r="F138" t="str">
        <f t="shared" si="2"/>
        <v>0.29 (0.19-0.45)</v>
      </c>
    </row>
    <row r="139" spans="1:6" x14ac:dyDescent="0.25">
      <c r="A139" t="s">
        <v>29</v>
      </c>
      <c r="B139" t="s">
        <v>15</v>
      </c>
      <c r="C139">
        <v>0.13021978200000001</v>
      </c>
      <c r="D139">
        <v>4.5191737000000003E-2</v>
      </c>
      <c r="E139">
        <v>0.375227702</v>
      </c>
      <c r="F139" t="str">
        <f t="shared" si="2"/>
        <v>0.13 (0.05-0.38)</v>
      </c>
    </row>
    <row r="140" spans="1:6" x14ac:dyDescent="0.25">
      <c r="A140" t="s">
        <v>29</v>
      </c>
      <c r="B140" t="s">
        <v>16</v>
      </c>
      <c r="C140">
        <v>0.115426508</v>
      </c>
      <c r="D140">
        <v>3.3928363000000003E-2</v>
      </c>
      <c r="E140">
        <v>0.39268851999999999</v>
      </c>
      <c r="F140" t="str">
        <f t="shared" si="2"/>
        <v>0.12 (0.03-0.39)</v>
      </c>
    </row>
    <row r="141" spans="1:6" x14ac:dyDescent="0.25">
      <c r="A141" t="s">
        <v>29</v>
      </c>
      <c r="B141" t="s">
        <v>17</v>
      </c>
      <c r="C141">
        <v>0.18641403500000001</v>
      </c>
      <c r="D141">
        <v>7.403593E-2</v>
      </c>
      <c r="E141">
        <v>0.46936929900000002</v>
      </c>
      <c r="F141" t="str">
        <f t="shared" si="2"/>
        <v>0.19 (0.07-0.47)</v>
      </c>
    </row>
    <row r="142" spans="1:6" x14ac:dyDescent="0.25">
      <c r="A142" t="s">
        <v>29</v>
      </c>
      <c r="B142" t="s">
        <v>18</v>
      </c>
      <c r="C142">
        <v>5.3857147000000001E-2</v>
      </c>
      <c r="D142">
        <v>1.6716239000000001E-2</v>
      </c>
      <c r="E142">
        <v>0.173519433</v>
      </c>
      <c r="F142" t="str">
        <f t="shared" si="2"/>
        <v>0.05 (0.02-0.17)</v>
      </c>
    </row>
    <row r="143" spans="1:6" x14ac:dyDescent="0.25">
      <c r="A143" t="s">
        <v>29</v>
      </c>
      <c r="B143" t="s">
        <v>19</v>
      </c>
      <c r="C143">
        <v>9.2628558999999999E-2</v>
      </c>
      <c r="D143">
        <v>5.0072368999999999E-2</v>
      </c>
      <c r="E143">
        <v>0.17135298700000001</v>
      </c>
      <c r="F143" t="str">
        <f t="shared" si="2"/>
        <v>0.09 (0.05-0.17)</v>
      </c>
    </row>
    <row r="144" spans="1:6" x14ac:dyDescent="0.25">
      <c r="A144" t="s">
        <v>29</v>
      </c>
      <c r="B144" t="s">
        <v>20</v>
      </c>
      <c r="C144">
        <v>7.6564131999999993E-2</v>
      </c>
      <c r="D144">
        <v>3.9309655999999998E-2</v>
      </c>
      <c r="E144">
        <v>0.14912535099999999</v>
      </c>
      <c r="F144" t="str">
        <f t="shared" si="2"/>
        <v>0.08 (0.04-0.15)</v>
      </c>
    </row>
    <row r="145" spans="1:6" x14ac:dyDescent="0.25">
      <c r="A145" t="s">
        <v>29</v>
      </c>
      <c r="B145" t="s">
        <v>21</v>
      </c>
      <c r="C145">
        <v>9.3811267000000004E-2</v>
      </c>
      <c r="D145">
        <v>3.3058007E-2</v>
      </c>
      <c r="E145">
        <v>0.26621549700000002</v>
      </c>
      <c r="F145" t="str">
        <f t="shared" si="2"/>
        <v>0.09 (0.03-0.27)</v>
      </c>
    </row>
    <row r="146" spans="1:6" x14ac:dyDescent="0.25">
      <c r="A146" t="s">
        <v>30</v>
      </c>
      <c r="B146" t="s">
        <v>6</v>
      </c>
      <c r="C146">
        <v>0.189791927</v>
      </c>
      <c r="D146">
        <v>5.6678201999999997E-2</v>
      </c>
      <c r="E146">
        <v>0.63553489900000004</v>
      </c>
      <c r="F146" t="str">
        <f t="shared" si="2"/>
        <v>0.19 (0.06-0.64)</v>
      </c>
    </row>
    <row r="147" spans="1:6" x14ac:dyDescent="0.25">
      <c r="A147" t="s">
        <v>30</v>
      </c>
      <c r="B147" t="s">
        <v>7</v>
      </c>
      <c r="C147">
        <v>0.19892604699999999</v>
      </c>
      <c r="D147">
        <v>0.151096384</v>
      </c>
      <c r="E147">
        <v>0.26189622200000001</v>
      </c>
      <c r="F147" t="str">
        <f t="shared" si="2"/>
        <v>0.20 (0.15-0.26)</v>
      </c>
    </row>
    <row r="148" spans="1:6" x14ac:dyDescent="0.25">
      <c r="A148" t="s">
        <v>30</v>
      </c>
      <c r="B148" t="s">
        <v>8</v>
      </c>
      <c r="C148">
        <v>0.11026330199999999</v>
      </c>
      <c r="D148">
        <v>8.0811066000000001E-2</v>
      </c>
      <c r="E148">
        <v>0.150449639</v>
      </c>
      <c r="F148" t="str">
        <f t="shared" si="2"/>
        <v>0.11 (0.08-0.15)</v>
      </c>
    </row>
    <row r="149" spans="1:6" x14ac:dyDescent="0.25">
      <c r="A149" t="s">
        <v>30</v>
      </c>
      <c r="B149" t="s">
        <v>9</v>
      </c>
      <c r="C149">
        <v>0.12042491</v>
      </c>
      <c r="D149">
        <v>5.7838710000000002E-2</v>
      </c>
      <c r="E149">
        <v>0.25073448100000001</v>
      </c>
      <c r="F149" t="str">
        <f t="shared" si="2"/>
        <v>0.12 (0.06-0.25)</v>
      </c>
    </row>
    <row r="150" spans="1:6" x14ac:dyDescent="0.25">
      <c r="A150" t="s">
        <v>30</v>
      </c>
      <c r="B150" t="s">
        <v>10</v>
      </c>
      <c r="C150">
        <v>0.16269765</v>
      </c>
      <c r="D150">
        <v>0.13287137099999999</v>
      </c>
      <c r="E150">
        <v>0.199219179</v>
      </c>
      <c r="F150" t="str">
        <f t="shared" si="2"/>
        <v>0.16 (0.13-0.20)</v>
      </c>
    </row>
    <row r="151" spans="1:6" x14ac:dyDescent="0.25">
      <c r="A151" t="s">
        <v>30</v>
      </c>
      <c r="B151" t="s">
        <v>11</v>
      </c>
      <c r="C151">
        <v>0.16855493799999999</v>
      </c>
      <c r="D151">
        <v>0.11681187899999999</v>
      </c>
      <c r="E151">
        <v>0.243218132</v>
      </c>
      <c r="F151" t="str">
        <f t="shared" si="2"/>
        <v>0.17 (0.12-0.24)</v>
      </c>
    </row>
    <row r="152" spans="1:6" x14ac:dyDescent="0.25">
      <c r="A152" t="s">
        <v>30</v>
      </c>
      <c r="B152" t="s">
        <v>12</v>
      </c>
      <c r="C152">
        <v>6.5551084999999995E-2</v>
      </c>
      <c r="D152">
        <v>3.1946145000000002E-2</v>
      </c>
      <c r="E152">
        <v>0.13450588899999999</v>
      </c>
      <c r="F152" t="str">
        <f t="shared" si="2"/>
        <v>0.07 (0.03-0.13)</v>
      </c>
    </row>
    <row r="153" spans="1:6" x14ac:dyDescent="0.25">
      <c r="A153" t="s">
        <v>30</v>
      </c>
      <c r="B153" t="s">
        <v>13</v>
      </c>
      <c r="C153">
        <v>0.12537574900000001</v>
      </c>
      <c r="D153">
        <v>6.7871328999999994E-2</v>
      </c>
      <c r="E153">
        <v>0.231601157</v>
      </c>
      <c r="F153" t="str">
        <f t="shared" si="2"/>
        <v>0.13 (0.07-0.23)</v>
      </c>
    </row>
    <row r="154" spans="1:6" x14ac:dyDescent="0.25">
      <c r="A154" t="s">
        <v>30</v>
      </c>
      <c r="B154" t="s">
        <v>14</v>
      </c>
      <c r="C154">
        <v>0.12681450899999999</v>
      </c>
      <c r="D154">
        <v>7.0939128000000004E-2</v>
      </c>
      <c r="E154">
        <v>0.22670027400000001</v>
      </c>
      <c r="F154" t="str">
        <f t="shared" si="2"/>
        <v>0.13 (0.07-0.23)</v>
      </c>
    </row>
    <row r="155" spans="1:6" x14ac:dyDescent="0.25">
      <c r="A155" t="s">
        <v>30</v>
      </c>
      <c r="B155" t="s">
        <v>15</v>
      </c>
      <c r="C155">
        <v>0.199636115</v>
      </c>
      <c r="D155">
        <v>8.4451324999999994E-2</v>
      </c>
      <c r="E155">
        <v>0.47192366499999999</v>
      </c>
      <c r="F155" t="str">
        <f t="shared" si="2"/>
        <v>0.20 (0.08-0.47)</v>
      </c>
    </row>
    <row r="156" spans="1:6" x14ac:dyDescent="0.25">
      <c r="A156" t="s">
        <v>30</v>
      </c>
      <c r="B156" t="s">
        <v>16</v>
      </c>
      <c r="C156">
        <v>2.0838526999999999E-2</v>
      </c>
      <c r="D156">
        <v>2.7113060000000001E-3</v>
      </c>
      <c r="E156">
        <v>0.16016055100000001</v>
      </c>
      <c r="F156" t="str">
        <f t="shared" si="2"/>
        <v>0.02 (0.00-0.16)</v>
      </c>
    </row>
    <row r="157" spans="1:6" x14ac:dyDescent="0.25">
      <c r="A157" t="s">
        <v>30</v>
      </c>
      <c r="B157" t="s">
        <v>17</v>
      </c>
      <c r="C157">
        <v>0.18149648199999999</v>
      </c>
      <c r="D157">
        <v>7.0276118999999998E-2</v>
      </c>
      <c r="E157">
        <v>0.46873637099999999</v>
      </c>
      <c r="F157" t="str">
        <f t="shared" si="2"/>
        <v>0.18 (0.07-0.47)</v>
      </c>
    </row>
    <row r="158" spans="1:6" x14ac:dyDescent="0.25">
      <c r="A158" t="s">
        <v>30</v>
      </c>
      <c r="B158" t="s">
        <v>18</v>
      </c>
      <c r="C158">
        <v>5.6881849999999998E-2</v>
      </c>
      <c r="D158">
        <v>1.9800115E-2</v>
      </c>
      <c r="E158">
        <v>0.16341040900000001</v>
      </c>
      <c r="F158" t="str">
        <f t="shared" si="2"/>
        <v>0.06 (0.02-0.16)</v>
      </c>
    </row>
    <row r="159" spans="1:6" x14ac:dyDescent="0.25">
      <c r="A159" t="s">
        <v>30</v>
      </c>
      <c r="B159" t="s">
        <v>19</v>
      </c>
      <c r="C159">
        <v>5.1879601999999997E-2</v>
      </c>
      <c r="D159">
        <v>2.611902E-2</v>
      </c>
      <c r="E159">
        <v>0.103047244</v>
      </c>
      <c r="F159" t="str">
        <f t="shared" si="2"/>
        <v>0.05 (0.03-0.10)</v>
      </c>
    </row>
    <row r="160" spans="1:6" x14ac:dyDescent="0.25">
      <c r="A160" t="s">
        <v>30</v>
      </c>
      <c r="B160" t="s">
        <v>20</v>
      </c>
      <c r="C160">
        <v>8.1257023999999997E-2</v>
      </c>
      <c r="D160">
        <v>4.2885756999999997E-2</v>
      </c>
      <c r="E160">
        <v>0.15396029899999999</v>
      </c>
      <c r="F160" t="str">
        <f t="shared" si="2"/>
        <v>0.08 (0.04-0.15)</v>
      </c>
    </row>
    <row r="161" spans="1:6" x14ac:dyDescent="0.25">
      <c r="A161" t="s">
        <v>30</v>
      </c>
      <c r="B161" t="s">
        <v>21</v>
      </c>
      <c r="C161">
        <v>7.1182652999999999E-2</v>
      </c>
      <c r="D161">
        <v>2.2654548E-2</v>
      </c>
      <c r="E161">
        <v>0.223662377</v>
      </c>
      <c r="F161" t="str">
        <f t="shared" si="2"/>
        <v>0.07 (0.02-0.22)</v>
      </c>
    </row>
    <row r="162" spans="1:6" x14ac:dyDescent="0.25">
      <c r="A162" t="s">
        <v>31</v>
      </c>
      <c r="B162" t="s">
        <v>6</v>
      </c>
      <c r="C162">
        <v>0.32736084300000001</v>
      </c>
      <c r="D162">
        <v>9.7816978999999998E-2</v>
      </c>
      <c r="E162">
        <v>1.095567682</v>
      </c>
      <c r="F162" t="str">
        <f t="shared" si="2"/>
        <v>0.33 (0.10-1.10)</v>
      </c>
    </row>
    <row r="163" spans="1:6" x14ac:dyDescent="0.25">
      <c r="A163" t="s">
        <v>31</v>
      </c>
      <c r="B163" t="s">
        <v>7</v>
      </c>
      <c r="C163">
        <v>5.3809856000000003E-2</v>
      </c>
      <c r="D163">
        <v>3.4779818999999997E-2</v>
      </c>
      <c r="E163">
        <v>8.3252318000000006E-2</v>
      </c>
      <c r="F163" t="str">
        <f t="shared" si="2"/>
        <v>0.05 (0.03-0.08)</v>
      </c>
    </row>
    <row r="164" spans="1:6" x14ac:dyDescent="0.25">
      <c r="A164" t="s">
        <v>31</v>
      </c>
      <c r="B164" t="s">
        <v>8</v>
      </c>
      <c r="C164">
        <v>4.0005239999999997E-2</v>
      </c>
      <c r="D164">
        <v>2.5070706000000002E-2</v>
      </c>
      <c r="E164">
        <v>6.3836223999999997E-2</v>
      </c>
      <c r="F164" t="str">
        <f t="shared" si="2"/>
        <v>0.04 (0.03-0.06)</v>
      </c>
    </row>
    <row r="165" spans="1:6" x14ac:dyDescent="0.25">
      <c r="A165" t="s">
        <v>31</v>
      </c>
      <c r="B165" t="s">
        <v>9</v>
      </c>
      <c r="C165">
        <v>0.22734148600000001</v>
      </c>
      <c r="D165">
        <v>0.112403919</v>
      </c>
      <c r="E165">
        <v>0.45980737700000002</v>
      </c>
      <c r="F165" t="str">
        <f t="shared" si="2"/>
        <v>0.23 (0.11-0.46)</v>
      </c>
    </row>
    <row r="166" spans="1:6" x14ac:dyDescent="0.25">
      <c r="A166" t="s">
        <v>31</v>
      </c>
      <c r="B166" t="s">
        <v>10</v>
      </c>
      <c r="C166">
        <v>7.4377307000000004E-2</v>
      </c>
      <c r="D166">
        <v>5.5581252999999997E-2</v>
      </c>
      <c r="E166">
        <v>9.9529670000000001E-2</v>
      </c>
      <c r="F166" t="str">
        <f t="shared" si="2"/>
        <v>0.07 (0.06-0.10)</v>
      </c>
    </row>
    <row r="167" spans="1:6" x14ac:dyDescent="0.25">
      <c r="A167" t="s">
        <v>31</v>
      </c>
      <c r="B167" t="s">
        <v>11</v>
      </c>
      <c r="C167">
        <v>5.9272999E-2</v>
      </c>
      <c r="D167">
        <v>3.4781306999999997E-2</v>
      </c>
      <c r="E167">
        <v>0.101010822</v>
      </c>
      <c r="F167" t="str">
        <f t="shared" si="2"/>
        <v>0.06 (0.03-0.10)</v>
      </c>
    </row>
    <row r="168" spans="1:6" x14ac:dyDescent="0.25">
      <c r="A168" t="s">
        <v>31</v>
      </c>
      <c r="B168" t="s">
        <v>12</v>
      </c>
      <c r="C168">
        <v>0.31523758400000002</v>
      </c>
      <c r="D168">
        <v>0.19906659400000001</v>
      </c>
      <c r="E168">
        <v>0.49920346999999998</v>
      </c>
      <c r="F168" t="str">
        <f t="shared" si="2"/>
        <v>0.32 (0.20-0.50)</v>
      </c>
    </row>
    <row r="169" spans="1:6" x14ac:dyDescent="0.25">
      <c r="A169" t="s">
        <v>31</v>
      </c>
      <c r="B169" t="s">
        <v>13</v>
      </c>
      <c r="C169">
        <v>9.8947461E-2</v>
      </c>
      <c r="D169">
        <v>4.9477588000000003E-2</v>
      </c>
      <c r="E169">
        <v>0.19787949499999999</v>
      </c>
      <c r="F169" t="str">
        <f t="shared" si="2"/>
        <v>0.10 (0.05-0.20)</v>
      </c>
    </row>
    <row r="170" spans="1:6" x14ac:dyDescent="0.25">
      <c r="A170" t="s">
        <v>31</v>
      </c>
      <c r="B170" t="s">
        <v>14</v>
      </c>
      <c r="C170">
        <v>5.0223484999999998E-2</v>
      </c>
      <c r="D170">
        <v>2.1406917000000001E-2</v>
      </c>
      <c r="E170">
        <v>0.11783100000000001</v>
      </c>
      <c r="F170" t="str">
        <f t="shared" si="2"/>
        <v>0.05 (0.02-0.12)</v>
      </c>
    </row>
    <row r="171" spans="1:6" x14ac:dyDescent="0.25">
      <c r="A171" t="s">
        <v>31</v>
      </c>
      <c r="B171" t="s">
        <v>15</v>
      </c>
      <c r="C171">
        <v>0.27419832500000002</v>
      </c>
      <c r="D171">
        <v>0.114635448</v>
      </c>
      <c r="E171">
        <v>0.65585927099999997</v>
      </c>
      <c r="F171" t="str">
        <f t="shared" si="2"/>
        <v>0.27 (0.11-0.66)</v>
      </c>
    </row>
    <row r="172" spans="1:6" x14ac:dyDescent="0.25">
      <c r="A172" t="s">
        <v>31</v>
      </c>
      <c r="B172" t="s">
        <v>16</v>
      </c>
      <c r="C172">
        <v>0.27394425700000002</v>
      </c>
      <c r="D172">
        <v>0.11135364</v>
      </c>
      <c r="E172">
        <v>0.67393806000000001</v>
      </c>
      <c r="F172" t="str">
        <f t="shared" si="2"/>
        <v>0.27 (0.11-0.67)</v>
      </c>
    </row>
    <row r="173" spans="1:6" x14ac:dyDescent="0.25">
      <c r="A173" t="s">
        <v>31</v>
      </c>
      <c r="B173" t="s">
        <v>17</v>
      </c>
      <c r="C173">
        <v>0.155083096</v>
      </c>
      <c r="D173">
        <v>5.5848095E-2</v>
      </c>
      <c r="E173">
        <v>0.43064614200000001</v>
      </c>
      <c r="F173" t="str">
        <f t="shared" si="2"/>
        <v>0.16 (0.06-0.43)</v>
      </c>
    </row>
    <row r="174" spans="1:6" x14ac:dyDescent="0.25">
      <c r="A174" t="s">
        <v>31</v>
      </c>
      <c r="B174" t="s">
        <v>18</v>
      </c>
      <c r="C174">
        <v>0.41112354299999998</v>
      </c>
      <c r="D174">
        <v>0.23006327800000001</v>
      </c>
      <c r="E174">
        <v>0.73467860399999996</v>
      </c>
      <c r="F174" t="str">
        <f t="shared" si="2"/>
        <v>0.41 (0.23-0.73)</v>
      </c>
    </row>
    <row r="175" spans="1:6" x14ac:dyDescent="0.25">
      <c r="A175" t="s">
        <v>31</v>
      </c>
      <c r="B175" t="s">
        <v>19</v>
      </c>
      <c r="C175">
        <v>4.1096616000000002E-2</v>
      </c>
      <c r="D175">
        <v>1.9125586E-2</v>
      </c>
      <c r="E175">
        <v>8.8307456000000006E-2</v>
      </c>
      <c r="F175" t="str">
        <f t="shared" si="2"/>
        <v>0.04 (0.02-0.09)</v>
      </c>
    </row>
    <row r="176" spans="1:6" x14ac:dyDescent="0.25">
      <c r="A176" t="s">
        <v>31</v>
      </c>
      <c r="B176" t="s">
        <v>20</v>
      </c>
      <c r="C176">
        <v>0.12844766199999999</v>
      </c>
      <c r="D176">
        <v>6.8744332000000005E-2</v>
      </c>
      <c r="E176">
        <v>0.240002358</v>
      </c>
      <c r="F176" t="str">
        <f t="shared" si="2"/>
        <v>0.13 (0.07-0.24)</v>
      </c>
    </row>
    <row r="177" spans="1:6" x14ac:dyDescent="0.25">
      <c r="A177" t="s">
        <v>31</v>
      </c>
      <c r="B177" t="s">
        <v>21</v>
      </c>
      <c r="C177">
        <v>0.17826593199999999</v>
      </c>
      <c r="D177">
        <v>7.4276913E-2</v>
      </c>
      <c r="E177">
        <v>0.42784145600000001</v>
      </c>
      <c r="F177" t="str">
        <f t="shared" si="2"/>
        <v>0.18 (0.07-0.43)</v>
      </c>
    </row>
    <row r="178" spans="1:6" x14ac:dyDescent="0.25">
      <c r="A178" t="s">
        <v>32</v>
      </c>
      <c r="B178" t="s">
        <v>6</v>
      </c>
      <c r="C178">
        <v>7.1142837E-2</v>
      </c>
      <c r="D178">
        <v>8.4323990000000001E-3</v>
      </c>
      <c r="E178">
        <v>0.60022100499999997</v>
      </c>
      <c r="F178" t="str">
        <f t="shared" si="2"/>
        <v>0.07 (0.01-0.60)</v>
      </c>
    </row>
    <row r="179" spans="1:6" x14ac:dyDescent="0.25">
      <c r="A179" t="s">
        <v>32</v>
      </c>
      <c r="B179" t="s">
        <v>7</v>
      </c>
      <c r="C179">
        <v>0.14683542199999999</v>
      </c>
      <c r="D179">
        <v>0.108070501</v>
      </c>
      <c r="E179">
        <v>0.19950533200000001</v>
      </c>
      <c r="F179" t="str">
        <f t="shared" si="2"/>
        <v>0.15 (0.11-0.20)</v>
      </c>
    </row>
    <row r="180" spans="1:6" x14ac:dyDescent="0.25">
      <c r="A180" t="s">
        <v>32</v>
      </c>
      <c r="B180" t="s">
        <v>8</v>
      </c>
      <c r="C180">
        <v>6.8612387999999996E-2</v>
      </c>
      <c r="D180">
        <v>4.7309624000000002E-2</v>
      </c>
      <c r="E180">
        <v>9.9507445999999999E-2</v>
      </c>
      <c r="F180" t="str">
        <f t="shared" si="2"/>
        <v>0.07 (0.05-0.10)</v>
      </c>
    </row>
    <row r="181" spans="1:6" x14ac:dyDescent="0.25">
      <c r="A181" t="s">
        <v>32</v>
      </c>
      <c r="B181" t="s">
        <v>9</v>
      </c>
      <c r="C181">
        <v>0.290511201</v>
      </c>
      <c r="D181">
        <v>0.151574651</v>
      </c>
      <c r="E181">
        <v>0.55679994600000005</v>
      </c>
      <c r="F181" t="str">
        <f t="shared" si="2"/>
        <v>0.29 (0.15-0.56)</v>
      </c>
    </row>
    <row r="182" spans="1:6" x14ac:dyDescent="0.25">
      <c r="A182" t="s">
        <v>32</v>
      </c>
      <c r="B182" t="s">
        <v>10</v>
      </c>
      <c r="C182">
        <v>0.19209643900000001</v>
      </c>
      <c r="D182">
        <v>0.15534483199999999</v>
      </c>
      <c r="E182">
        <v>0.23754277100000001</v>
      </c>
      <c r="F182" t="str">
        <f t="shared" si="2"/>
        <v>0.19 (0.16-0.24)</v>
      </c>
    </row>
    <row r="183" spans="1:6" x14ac:dyDescent="0.25">
      <c r="A183" t="s">
        <v>32</v>
      </c>
      <c r="B183" t="s">
        <v>11</v>
      </c>
      <c r="C183">
        <v>9.6901223999999994E-2</v>
      </c>
      <c r="D183">
        <v>6.2232652999999999E-2</v>
      </c>
      <c r="E183">
        <v>0.15088296400000001</v>
      </c>
      <c r="F183" t="str">
        <f t="shared" si="2"/>
        <v>0.10 (0.06-0.15)</v>
      </c>
    </row>
    <row r="184" spans="1:6" x14ac:dyDescent="0.25">
      <c r="A184" t="s">
        <v>32</v>
      </c>
      <c r="B184" t="s">
        <v>12</v>
      </c>
      <c r="C184">
        <v>0.199233682</v>
      </c>
      <c r="D184">
        <v>0.12188207700000001</v>
      </c>
      <c r="E184">
        <v>0.32567594300000002</v>
      </c>
      <c r="F184" t="str">
        <f t="shared" si="2"/>
        <v>0.20 (0.12-0.33)</v>
      </c>
    </row>
    <row r="185" spans="1:6" x14ac:dyDescent="0.25">
      <c r="A185" t="s">
        <v>32</v>
      </c>
      <c r="B185" t="s">
        <v>13</v>
      </c>
      <c r="C185">
        <v>0.268186645</v>
      </c>
      <c r="D185">
        <v>0.162017047</v>
      </c>
      <c r="E185">
        <v>0.44392906999999998</v>
      </c>
      <c r="F185" t="str">
        <f t="shared" si="2"/>
        <v>0.27 (0.16-0.44)</v>
      </c>
    </row>
    <row r="186" spans="1:6" x14ac:dyDescent="0.25">
      <c r="A186" t="s">
        <v>32</v>
      </c>
      <c r="B186" t="s">
        <v>14</v>
      </c>
      <c r="C186">
        <v>8.0474725999999996E-2</v>
      </c>
      <c r="D186">
        <v>4.1363039999999997E-2</v>
      </c>
      <c r="E186">
        <v>0.156569282</v>
      </c>
      <c r="F186" t="str">
        <f t="shared" si="2"/>
        <v>0.08 (0.04-0.16)</v>
      </c>
    </row>
    <row r="187" spans="1:6" x14ac:dyDescent="0.25">
      <c r="A187" t="s">
        <v>32</v>
      </c>
      <c r="B187" t="s">
        <v>15</v>
      </c>
      <c r="C187">
        <v>0.18527760800000001</v>
      </c>
      <c r="D187">
        <v>7.1907683999999999E-2</v>
      </c>
      <c r="E187">
        <v>0.47738697800000002</v>
      </c>
      <c r="F187" t="str">
        <f t="shared" si="2"/>
        <v>0.19 (0.07-0.48)</v>
      </c>
    </row>
    <row r="188" spans="1:6" x14ac:dyDescent="0.25">
      <c r="A188" t="s">
        <v>32</v>
      </c>
      <c r="B188" t="s">
        <v>16</v>
      </c>
      <c r="C188">
        <v>6.5894058000000005E-2</v>
      </c>
      <c r="D188">
        <v>1.4146989E-2</v>
      </c>
      <c r="E188">
        <v>0.30692232699999999</v>
      </c>
      <c r="F188" t="str">
        <f t="shared" si="2"/>
        <v>0.07 (0.01-0.31)</v>
      </c>
    </row>
    <row r="189" spans="1:6" x14ac:dyDescent="0.25">
      <c r="A189" t="s">
        <v>32</v>
      </c>
      <c r="B189" t="s">
        <v>17</v>
      </c>
      <c r="C189">
        <v>0.103932392</v>
      </c>
      <c r="D189">
        <v>3.4361537999999997E-2</v>
      </c>
      <c r="E189">
        <v>0.314361422</v>
      </c>
      <c r="F189" t="str">
        <f t="shared" si="2"/>
        <v>0.10 (0.03-0.31)</v>
      </c>
    </row>
    <row r="190" spans="1:6" x14ac:dyDescent="0.25">
      <c r="A190" t="s">
        <v>32</v>
      </c>
      <c r="B190" t="s">
        <v>18</v>
      </c>
      <c r="C190">
        <v>0.16333819999999999</v>
      </c>
      <c r="D190">
        <v>8.2910752000000004E-2</v>
      </c>
      <c r="E190">
        <v>0.32178416999999998</v>
      </c>
      <c r="F190" t="str">
        <f t="shared" si="2"/>
        <v>0.16 (0.08-0.32)</v>
      </c>
    </row>
    <row r="191" spans="1:6" x14ac:dyDescent="0.25">
      <c r="A191" t="s">
        <v>32</v>
      </c>
      <c r="B191" t="s">
        <v>19</v>
      </c>
      <c r="C191">
        <v>9.7141299E-2</v>
      </c>
      <c r="D191">
        <v>5.3412616000000003E-2</v>
      </c>
      <c r="E191">
        <v>0.176670472</v>
      </c>
      <c r="F191" t="str">
        <f t="shared" si="2"/>
        <v>0.10 (0.05-0.18)</v>
      </c>
    </row>
    <row r="192" spans="1:6" x14ac:dyDescent="0.25">
      <c r="A192" t="s">
        <v>32</v>
      </c>
      <c r="B192" t="s">
        <v>20</v>
      </c>
      <c r="C192">
        <v>0.17908184099999999</v>
      </c>
      <c r="D192">
        <v>0.101538901</v>
      </c>
      <c r="E192">
        <v>0.315842554</v>
      </c>
      <c r="F192" t="str">
        <f t="shared" si="2"/>
        <v>0.18 (0.10-0.32)</v>
      </c>
    </row>
    <row r="193" spans="1:6" x14ac:dyDescent="0.25">
      <c r="A193" t="s">
        <v>32</v>
      </c>
      <c r="B193" t="s">
        <v>21</v>
      </c>
      <c r="C193">
        <v>0.186234282</v>
      </c>
      <c r="D193">
        <v>7.9298491999999998E-2</v>
      </c>
      <c r="E193">
        <v>0.43737537399999998</v>
      </c>
      <c r="F193" t="str">
        <f t="shared" si="2"/>
        <v>0.19 (0.08-0.44)</v>
      </c>
    </row>
    <row r="194" spans="1:6" x14ac:dyDescent="0.25">
      <c r="A194" t="s">
        <v>33</v>
      </c>
      <c r="B194" t="s">
        <v>6</v>
      </c>
      <c r="C194">
        <v>5.7271836999999999E-2</v>
      </c>
      <c r="D194">
        <v>7.8910639999999997E-3</v>
      </c>
      <c r="E194">
        <v>0.41566808500000002</v>
      </c>
      <c r="F194" t="str">
        <f t="shared" ref="F194:F257" si="3">TEXT(C194,"#0.00")&amp;" ("&amp;TEXT(D194,"#0.00")&amp;"-"&amp;TEXT(E194,"#0.00")&amp;")"</f>
        <v>0.06 (0.01-0.42)</v>
      </c>
    </row>
    <row r="195" spans="1:6" x14ac:dyDescent="0.25">
      <c r="A195" t="s">
        <v>33</v>
      </c>
      <c r="B195" t="s">
        <v>7</v>
      </c>
      <c r="C195">
        <v>0.44587457899999999</v>
      </c>
      <c r="D195">
        <v>0.370791541</v>
      </c>
      <c r="E195">
        <v>0.53616147599999997</v>
      </c>
      <c r="F195" t="str">
        <f t="shared" si="3"/>
        <v>0.45 (0.37-0.54)</v>
      </c>
    </row>
    <row r="196" spans="1:6" x14ac:dyDescent="0.25">
      <c r="A196" t="s">
        <v>33</v>
      </c>
      <c r="B196" t="s">
        <v>8</v>
      </c>
      <c r="C196">
        <v>0.51652665399999997</v>
      </c>
      <c r="D196">
        <v>0.43423774599999998</v>
      </c>
      <c r="E196">
        <v>0.61440947300000004</v>
      </c>
      <c r="F196" t="str">
        <f t="shared" si="3"/>
        <v>0.52 (0.43-0.61)</v>
      </c>
    </row>
    <row r="197" spans="1:6" x14ac:dyDescent="0.25">
      <c r="A197" t="s">
        <v>33</v>
      </c>
      <c r="B197" t="s">
        <v>9</v>
      </c>
      <c r="C197">
        <v>0.112495519</v>
      </c>
      <c r="D197">
        <v>5.5038494E-2</v>
      </c>
      <c r="E197">
        <v>0.229934375</v>
      </c>
      <c r="F197" t="str">
        <f t="shared" si="3"/>
        <v>0.11 (0.06-0.23)</v>
      </c>
    </row>
    <row r="198" spans="1:6" x14ac:dyDescent="0.25">
      <c r="A198" t="s">
        <v>33</v>
      </c>
      <c r="B198" t="s">
        <v>10</v>
      </c>
      <c r="C198">
        <v>0.22034567699999999</v>
      </c>
      <c r="D198">
        <v>0.18624645400000001</v>
      </c>
      <c r="E198">
        <v>0.260688009</v>
      </c>
      <c r="F198" t="str">
        <f t="shared" si="3"/>
        <v>0.22 (0.19-0.26)</v>
      </c>
    </row>
    <row r="199" spans="1:6" x14ac:dyDescent="0.25">
      <c r="A199" t="s">
        <v>33</v>
      </c>
      <c r="B199" t="s">
        <v>11</v>
      </c>
      <c r="C199">
        <v>0.29324006699999999</v>
      </c>
      <c r="D199">
        <v>0.22195853900000001</v>
      </c>
      <c r="E199">
        <v>0.38741351099999999</v>
      </c>
      <c r="F199" t="str">
        <f t="shared" si="3"/>
        <v>0.29 (0.22-0.39)</v>
      </c>
    </row>
    <row r="200" spans="1:6" x14ac:dyDescent="0.25">
      <c r="A200" t="s">
        <v>33</v>
      </c>
      <c r="B200" t="s">
        <v>12</v>
      </c>
      <c r="C200">
        <v>0.102441699</v>
      </c>
      <c r="D200">
        <v>5.9445429000000001E-2</v>
      </c>
      <c r="E200">
        <v>0.176536731</v>
      </c>
      <c r="F200" t="str">
        <f t="shared" si="3"/>
        <v>0.10 (0.06-0.18)</v>
      </c>
    </row>
    <row r="201" spans="1:6" x14ac:dyDescent="0.25">
      <c r="A201" t="s">
        <v>33</v>
      </c>
      <c r="B201" t="s">
        <v>13</v>
      </c>
      <c r="C201">
        <v>0.16684934500000001</v>
      </c>
      <c r="D201">
        <v>9.9198692000000005E-2</v>
      </c>
      <c r="E201">
        <v>0.28063579500000002</v>
      </c>
      <c r="F201" t="str">
        <f t="shared" si="3"/>
        <v>0.17 (0.10-0.28)</v>
      </c>
    </row>
    <row r="202" spans="1:6" x14ac:dyDescent="0.25">
      <c r="A202" t="s">
        <v>33</v>
      </c>
      <c r="B202" t="s">
        <v>14</v>
      </c>
      <c r="C202">
        <v>0.29330278700000001</v>
      </c>
      <c r="D202">
        <v>0.20271530199999999</v>
      </c>
      <c r="E202">
        <v>0.42437114399999998</v>
      </c>
      <c r="F202" t="str">
        <f t="shared" si="3"/>
        <v>0.29 (0.20-0.42)</v>
      </c>
    </row>
    <row r="203" spans="1:6" x14ac:dyDescent="0.25">
      <c r="A203" t="s">
        <v>33</v>
      </c>
      <c r="B203" t="s">
        <v>15</v>
      </c>
      <c r="C203">
        <v>0.29195018499999997</v>
      </c>
      <c r="D203">
        <v>0.147200151</v>
      </c>
      <c r="E203">
        <v>0.57904091499999999</v>
      </c>
      <c r="F203" t="str">
        <f t="shared" si="3"/>
        <v>0.29 (0.15-0.58)</v>
      </c>
    </row>
    <row r="204" spans="1:6" x14ac:dyDescent="0.25">
      <c r="A204" t="s">
        <v>33</v>
      </c>
      <c r="B204" t="s">
        <v>16</v>
      </c>
      <c r="C204">
        <v>0.105091325</v>
      </c>
      <c r="D204">
        <v>3.2992976E-2</v>
      </c>
      <c r="E204">
        <v>0.33474357300000002</v>
      </c>
      <c r="F204" t="str">
        <f t="shared" si="3"/>
        <v>0.11 (0.03-0.33)</v>
      </c>
    </row>
    <row r="205" spans="1:6" x14ac:dyDescent="0.25">
      <c r="A205" t="s">
        <v>33</v>
      </c>
      <c r="B205" t="s">
        <v>17</v>
      </c>
      <c r="C205">
        <v>0.148766705</v>
      </c>
      <c r="D205">
        <v>5.4329959999999997E-2</v>
      </c>
      <c r="E205">
        <v>0.40735411199999999</v>
      </c>
      <c r="F205" t="str">
        <f t="shared" si="3"/>
        <v>0.15 (0.05-0.41)</v>
      </c>
    </row>
    <row r="206" spans="1:6" x14ac:dyDescent="0.25">
      <c r="A206" t="s">
        <v>33</v>
      </c>
      <c r="B206" t="s">
        <v>18</v>
      </c>
      <c r="C206">
        <v>7.7397082000000006E-2</v>
      </c>
      <c r="D206">
        <v>3.4063937000000002E-2</v>
      </c>
      <c r="E206">
        <v>0.17585484300000001</v>
      </c>
      <c r="F206" t="str">
        <f t="shared" si="3"/>
        <v>0.08 (0.03-0.18)</v>
      </c>
    </row>
    <row r="207" spans="1:6" x14ac:dyDescent="0.25">
      <c r="A207" t="s">
        <v>33</v>
      </c>
      <c r="B207" t="s">
        <v>19</v>
      </c>
      <c r="C207">
        <v>3.6120231000000003E-2</v>
      </c>
      <c r="D207">
        <v>1.4844213E-2</v>
      </c>
      <c r="E207">
        <v>8.7890889999999999E-2</v>
      </c>
      <c r="F207" t="str">
        <f t="shared" si="3"/>
        <v>0.04 (0.01-0.09)</v>
      </c>
    </row>
    <row r="208" spans="1:6" x14ac:dyDescent="0.25">
      <c r="A208" t="s">
        <v>33</v>
      </c>
      <c r="B208" t="s">
        <v>20</v>
      </c>
      <c r="C208">
        <v>0.107752422</v>
      </c>
      <c r="D208">
        <v>5.2649478999999999E-2</v>
      </c>
      <c r="E208">
        <v>0.220526102</v>
      </c>
      <c r="F208" t="str">
        <f t="shared" si="3"/>
        <v>0.11 (0.05-0.22)</v>
      </c>
    </row>
    <row r="209" spans="1:6" x14ac:dyDescent="0.25">
      <c r="A209" t="s">
        <v>33</v>
      </c>
      <c r="B209" t="s">
        <v>21</v>
      </c>
      <c r="C209">
        <v>0.113274614</v>
      </c>
      <c r="D209">
        <v>4.1577756E-2</v>
      </c>
      <c r="E209">
        <v>0.30860584000000002</v>
      </c>
      <c r="F209" t="str">
        <f t="shared" si="3"/>
        <v>0.11 (0.04-0.31)</v>
      </c>
    </row>
    <row r="210" spans="1:6" x14ac:dyDescent="0.25">
      <c r="A210" t="s">
        <v>34</v>
      </c>
      <c r="B210" t="s">
        <v>6</v>
      </c>
      <c r="C210">
        <v>0.21172687000000001</v>
      </c>
      <c r="D210">
        <v>5.7723647000000003E-2</v>
      </c>
      <c r="E210">
        <v>0.77660144600000003</v>
      </c>
      <c r="F210" t="str">
        <f t="shared" si="3"/>
        <v>0.21 (0.06-0.78)</v>
      </c>
    </row>
    <row r="211" spans="1:6" x14ac:dyDescent="0.25">
      <c r="A211" t="s">
        <v>34</v>
      </c>
      <c r="B211" t="s">
        <v>7</v>
      </c>
      <c r="C211">
        <v>3.7466165000000003E-2</v>
      </c>
      <c r="D211">
        <v>2.2946032000000002E-2</v>
      </c>
      <c r="E211">
        <v>6.1174563000000001E-2</v>
      </c>
      <c r="F211" t="str">
        <f t="shared" si="3"/>
        <v>0.04 (0.02-0.06)</v>
      </c>
    </row>
    <row r="212" spans="1:6" x14ac:dyDescent="0.25">
      <c r="A212" t="s">
        <v>34</v>
      </c>
      <c r="B212" t="s">
        <v>8</v>
      </c>
      <c r="C212">
        <v>0.178070542</v>
      </c>
      <c r="D212">
        <v>0.12890452799999999</v>
      </c>
      <c r="E212">
        <v>0.24598916900000001</v>
      </c>
      <c r="F212" t="str">
        <f t="shared" si="3"/>
        <v>0.18 (0.13-0.25)</v>
      </c>
    </row>
    <row r="213" spans="1:6" x14ac:dyDescent="0.25">
      <c r="A213" t="s">
        <v>34</v>
      </c>
      <c r="B213" t="s">
        <v>9</v>
      </c>
      <c r="C213">
        <v>0.11014407499999999</v>
      </c>
      <c r="D213">
        <v>4.8390377999999998E-2</v>
      </c>
      <c r="E213">
        <v>0.25070515799999998</v>
      </c>
      <c r="F213" t="str">
        <f t="shared" si="3"/>
        <v>0.11 (0.05-0.25)</v>
      </c>
    </row>
    <row r="214" spans="1:6" x14ac:dyDescent="0.25">
      <c r="A214" t="s">
        <v>34</v>
      </c>
      <c r="B214" t="s">
        <v>10</v>
      </c>
      <c r="C214">
        <v>8.8663925000000005E-2</v>
      </c>
      <c r="D214">
        <v>6.6474275999999999E-2</v>
      </c>
      <c r="E214">
        <v>0.118260658</v>
      </c>
      <c r="F214" t="str">
        <f t="shared" si="3"/>
        <v>0.09 (0.07-0.12)</v>
      </c>
    </row>
    <row r="215" spans="1:6" x14ac:dyDescent="0.25">
      <c r="A215" t="s">
        <v>34</v>
      </c>
      <c r="B215" t="s">
        <v>11</v>
      </c>
      <c r="C215">
        <v>0.16858796600000001</v>
      </c>
      <c r="D215">
        <v>0.10972594300000001</v>
      </c>
      <c r="E215">
        <v>0.259026276</v>
      </c>
      <c r="F215" t="str">
        <f t="shared" si="3"/>
        <v>0.17 (0.11-0.26)</v>
      </c>
    </row>
    <row r="216" spans="1:6" x14ac:dyDescent="0.25">
      <c r="A216" t="s">
        <v>34</v>
      </c>
      <c r="B216" t="s">
        <v>12</v>
      </c>
      <c r="C216">
        <v>9.8892615000000003E-2</v>
      </c>
      <c r="D216">
        <v>5.3789641999999999E-2</v>
      </c>
      <c r="E216">
        <v>0.18181472900000001</v>
      </c>
      <c r="F216" t="str">
        <f t="shared" si="3"/>
        <v>0.10 (0.05-0.18)</v>
      </c>
    </row>
    <row r="217" spans="1:6" x14ac:dyDescent="0.25">
      <c r="A217" t="s">
        <v>34</v>
      </c>
      <c r="B217" t="s">
        <v>13</v>
      </c>
      <c r="C217">
        <v>0.216644212</v>
      </c>
      <c r="D217">
        <v>0.118038401</v>
      </c>
      <c r="E217">
        <v>0.397622421</v>
      </c>
      <c r="F217" t="str">
        <f t="shared" si="3"/>
        <v>0.22 (0.12-0.40)</v>
      </c>
    </row>
    <row r="218" spans="1:6" x14ac:dyDescent="0.25">
      <c r="A218" t="s">
        <v>34</v>
      </c>
      <c r="B218" t="s">
        <v>14</v>
      </c>
      <c r="C218">
        <v>0.32490411800000002</v>
      </c>
      <c r="D218">
        <v>0.19837986199999999</v>
      </c>
      <c r="E218">
        <v>0.53212400299999996</v>
      </c>
      <c r="F218" t="str">
        <f t="shared" si="3"/>
        <v>0.32 (0.20-0.53)</v>
      </c>
    </row>
    <row r="219" spans="1:6" x14ac:dyDescent="0.25">
      <c r="A219" t="s">
        <v>34</v>
      </c>
      <c r="B219" t="s">
        <v>15</v>
      </c>
      <c r="C219">
        <v>0.10906424000000001</v>
      </c>
      <c r="D219">
        <v>3.5120975999999998E-2</v>
      </c>
      <c r="E219">
        <v>0.33868672500000002</v>
      </c>
      <c r="F219" t="str">
        <f t="shared" si="3"/>
        <v>0.11 (0.04-0.34)</v>
      </c>
    </row>
    <row r="220" spans="1:6" x14ac:dyDescent="0.25">
      <c r="A220" t="s">
        <v>34</v>
      </c>
      <c r="B220" t="s">
        <v>16</v>
      </c>
      <c r="C220">
        <v>2.8123021000000002E-2</v>
      </c>
      <c r="D220">
        <v>4.9419420000000004E-3</v>
      </c>
      <c r="E220">
        <v>0.16003916600000001</v>
      </c>
      <c r="F220" t="str">
        <f t="shared" si="3"/>
        <v>0.03 (0.00-0.16)</v>
      </c>
    </row>
    <row r="221" spans="1:6" x14ac:dyDescent="0.25">
      <c r="A221" t="s">
        <v>34</v>
      </c>
      <c r="B221" t="s">
        <v>17</v>
      </c>
      <c r="C221">
        <v>7.7491939999999995E-2</v>
      </c>
      <c r="D221">
        <v>2.1624177000000001E-2</v>
      </c>
      <c r="E221">
        <v>0.277698471</v>
      </c>
      <c r="F221" t="str">
        <f t="shared" si="3"/>
        <v>0.08 (0.02-0.28)</v>
      </c>
    </row>
    <row r="222" spans="1:6" x14ac:dyDescent="0.25">
      <c r="A222" t="s">
        <v>34</v>
      </c>
      <c r="B222" t="s">
        <v>18</v>
      </c>
      <c r="C222">
        <v>3.8132679000000003E-2</v>
      </c>
      <c r="D222">
        <v>1.4096187E-2</v>
      </c>
      <c r="E222">
        <v>0.10315563899999999</v>
      </c>
      <c r="F222" t="str">
        <f t="shared" si="3"/>
        <v>0.04 (0.01-0.10)</v>
      </c>
    </row>
    <row r="223" spans="1:6" x14ac:dyDescent="0.25">
      <c r="A223" t="s">
        <v>34</v>
      </c>
      <c r="B223" t="s">
        <v>19</v>
      </c>
      <c r="C223">
        <v>4.7118121999999998E-2</v>
      </c>
      <c r="D223">
        <v>2.3494146E-2</v>
      </c>
      <c r="E223">
        <v>9.4496620000000003E-2</v>
      </c>
      <c r="F223" t="str">
        <f t="shared" si="3"/>
        <v>0.05 (0.02-0.09)</v>
      </c>
    </row>
    <row r="224" spans="1:6" x14ac:dyDescent="0.25">
      <c r="A224" t="s">
        <v>34</v>
      </c>
      <c r="B224" t="s">
        <v>20</v>
      </c>
      <c r="C224">
        <v>6.117769E-2</v>
      </c>
      <c r="D224">
        <v>2.4605702E-2</v>
      </c>
      <c r="E224">
        <v>0.152107413</v>
      </c>
      <c r="F224" t="str">
        <f t="shared" si="3"/>
        <v>0.06 (0.02-0.15)</v>
      </c>
    </row>
    <row r="225" spans="1:6" x14ac:dyDescent="0.25">
      <c r="A225" t="s">
        <v>34</v>
      </c>
      <c r="B225" t="s">
        <v>21</v>
      </c>
      <c r="C225">
        <v>2.8569778000000001E-2</v>
      </c>
      <c r="D225">
        <v>5.2881940000000004E-3</v>
      </c>
      <c r="E225">
        <v>0.15434989700000001</v>
      </c>
      <c r="F225" t="str">
        <f t="shared" si="3"/>
        <v>0.03 (0.01-0.15)</v>
      </c>
    </row>
    <row r="226" spans="1:6" x14ac:dyDescent="0.25">
      <c r="A226" t="s">
        <v>43</v>
      </c>
      <c r="B226" t="s">
        <v>6</v>
      </c>
      <c r="C226">
        <v>0.285257924</v>
      </c>
      <c r="D226">
        <v>9.9678542999999994E-2</v>
      </c>
      <c r="E226">
        <v>0.81634503199999997</v>
      </c>
      <c r="F226" t="str">
        <f t="shared" si="3"/>
        <v>0.29 (0.10-0.82)</v>
      </c>
    </row>
    <row r="227" spans="1:6" x14ac:dyDescent="0.25">
      <c r="A227" t="s">
        <v>43</v>
      </c>
      <c r="B227" t="s">
        <v>7</v>
      </c>
      <c r="C227">
        <v>0.183197519</v>
      </c>
      <c r="D227">
        <v>0.13841144899999999</v>
      </c>
      <c r="E227">
        <v>0.242475106</v>
      </c>
      <c r="F227" t="str">
        <f t="shared" si="3"/>
        <v>0.18 (0.14-0.24)</v>
      </c>
    </row>
    <row r="228" spans="1:6" x14ac:dyDescent="0.25">
      <c r="A228" t="s">
        <v>43</v>
      </c>
      <c r="B228" t="s">
        <v>8</v>
      </c>
      <c r="C228">
        <v>0.10929483500000001</v>
      </c>
      <c r="D228">
        <v>8.0251873000000001E-2</v>
      </c>
      <c r="E228">
        <v>0.148848376</v>
      </c>
      <c r="F228" t="str">
        <f t="shared" si="3"/>
        <v>0.11 (0.08-0.15)</v>
      </c>
    </row>
    <row r="229" spans="1:6" x14ac:dyDescent="0.25">
      <c r="A229" t="s">
        <v>43</v>
      </c>
      <c r="B229" t="s">
        <v>9</v>
      </c>
      <c r="C229">
        <v>6.8356710000000001E-2</v>
      </c>
      <c r="D229">
        <v>2.7035439000000001E-2</v>
      </c>
      <c r="E229">
        <v>0.17283388</v>
      </c>
      <c r="F229" t="str">
        <f t="shared" si="3"/>
        <v>0.07 (0.03-0.17)</v>
      </c>
    </row>
    <row r="230" spans="1:6" x14ac:dyDescent="0.25">
      <c r="A230" t="s">
        <v>43</v>
      </c>
      <c r="B230" t="s">
        <v>10</v>
      </c>
      <c r="C230">
        <v>8.2663525000000002E-2</v>
      </c>
      <c r="D230">
        <v>6.3984834000000004E-2</v>
      </c>
      <c r="E230">
        <v>0.10679497</v>
      </c>
      <c r="F230" t="str">
        <f t="shared" si="3"/>
        <v>0.08 (0.06-0.11)</v>
      </c>
    </row>
    <row r="231" spans="1:6" x14ac:dyDescent="0.25">
      <c r="A231" t="s">
        <v>43</v>
      </c>
      <c r="B231" t="s">
        <v>11</v>
      </c>
      <c r="C231">
        <v>0.12069732</v>
      </c>
      <c r="D231">
        <v>8.1539790000000001E-2</v>
      </c>
      <c r="E231">
        <v>0.17865931600000001</v>
      </c>
      <c r="F231" t="str">
        <f t="shared" si="3"/>
        <v>0.12 (0.08-0.18)</v>
      </c>
    </row>
    <row r="232" spans="1:6" x14ac:dyDescent="0.25">
      <c r="A232" t="s">
        <v>43</v>
      </c>
      <c r="B232" t="s">
        <v>12</v>
      </c>
      <c r="C232">
        <v>0.15277787400000001</v>
      </c>
      <c r="D232">
        <v>9.1753671999999994E-2</v>
      </c>
      <c r="E232">
        <v>0.25438849800000002</v>
      </c>
      <c r="F232" t="str">
        <f t="shared" si="3"/>
        <v>0.15 (0.09-0.25)</v>
      </c>
    </row>
    <row r="233" spans="1:6" x14ac:dyDescent="0.25">
      <c r="A233" t="s">
        <v>43</v>
      </c>
      <c r="B233" t="s">
        <v>13</v>
      </c>
      <c r="C233">
        <v>0.122902861</v>
      </c>
      <c r="D233">
        <v>6.4969838000000002E-2</v>
      </c>
      <c r="E233">
        <v>0.23249424399999999</v>
      </c>
      <c r="F233" t="str">
        <f t="shared" si="3"/>
        <v>0.12 (0.06-0.23)</v>
      </c>
    </row>
    <row r="234" spans="1:6" x14ac:dyDescent="0.25">
      <c r="A234" t="s">
        <v>43</v>
      </c>
      <c r="B234" t="s">
        <v>14</v>
      </c>
      <c r="C234">
        <v>0.105017175</v>
      </c>
      <c r="D234">
        <v>5.8075447000000002E-2</v>
      </c>
      <c r="E234">
        <v>0.18990137200000001</v>
      </c>
      <c r="F234" t="str">
        <f t="shared" si="3"/>
        <v>0.11 (0.06-0.19)</v>
      </c>
    </row>
    <row r="235" spans="1:6" x14ac:dyDescent="0.25">
      <c r="A235" t="s">
        <v>43</v>
      </c>
      <c r="B235" t="s">
        <v>15</v>
      </c>
      <c r="C235">
        <v>0.395254783</v>
      </c>
      <c r="D235">
        <v>0.18703328699999999</v>
      </c>
      <c r="E235">
        <v>0.83528630400000003</v>
      </c>
      <c r="F235" t="str">
        <f t="shared" si="3"/>
        <v>0.40 (0.19-0.84)</v>
      </c>
    </row>
    <row r="236" spans="1:6" x14ac:dyDescent="0.25">
      <c r="A236" t="s">
        <v>43</v>
      </c>
      <c r="B236" t="s">
        <v>16</v>
      </c>
      <c r="C236">
        <v>0.13845638800000001</v>
      </c>
      <c r="D236">
        <v>3.9091281999999998E-2</v>
      </c>
      <c r="E236">
        <v>0.49039505100000003</v>
      </c>
      <c r="F236" t="str">
        <f t="shared" si="3"/>
        <v>0.14 (0.04-0.49)</v>
      </c>
    </row>
    <row r="237" spans="1:6" x14ac:dyDescent="0.25">
      <c r="A237" t="s">
        <v>43</v>
      </c>
      <c r="B237" t="s">
        <v>17</v>
      </c>
      <c r="C237">
        <v>7.0464928999999996E-2</v>
      </c>
      <c r="D237">
        <v>1.5750831E-2</v>
      </c>
      <c r="E237">
        <v>0.31524090500000002</v>
      </c>
      <c r="F237" t="str">
        <f t="shared" si="3"/>
        <v>0.07 (0.02-0.32)</v>
      </c>
    </row>
    <row r="238" spans="1:6" x14ac:dyDescent="0.25">
      <c r="A238" t="s">
        <v>43</v>
      </c>
      <c r="B238" t="s">
        <v>18</v>
      </c>
      <c r="C238">
        <v>0.31770440900000002</v>
      </c>
      <c r="D238">
        <v>0.18277891900000001</v>
      </c>
      <c r="E238">
        <v>0.55223048900000005</v>
      </c>
      <c r="F238" t="str">
        <f t="shared" si="3"/>
        <v>0.32 (0.18-0.55)</v>
      </c>
    </row>
    <row r="239" spans="1:6" x14ac:dyDescent="0.25">
      <c r="A239" t="s">
        <v>43</v>
      </c>
      <c r="B239" t="s">
        <v>19</v>
      </c>
      <c r="C239">
        <v>3.8368561000000002E-2</v>
      </c>
      <c r="D239">
        <v>1.6180719E-2</v>
      </c>
      <c r="E239">
        <v>9.0981521999999995E-2</v>
      </c>
      <c r="F239" t="str">
        <f t="shared" si="3"/>
        <v>0.04 (0.02-0.09)</v>
      </c>
    </row>
    <row r="240" spans="1:6" x14ac:dyDescent="0.25">
      <c r="A240" t="s">
        <v>43</v>
      </c>
      <c r="B240" t="s">
        <v>20</v>
      </c>
      <c r="C240">
        <v>8.7909769999999998E-2</v>
      </c>
      <c r="D240">
        <v>4.2295490999999998E-2</v>
      </c>
      <c r="E240">
        <v>0.18271752899999999</v>
      </c>
      <c r="F240" t="str">
        <f t="shared" si="3"/>
        <v>0.09 (0.04-0.18)</v>
      </c>
    </row>
    <row r="241" spans="1:6" x14ac:dyDescent="0.25">
      <c r="A241" t="s">
        <v>43</v>
      </c>
      <c r="B241" t="s">
        <v>21</v>
      </c>
      <c r="C241">
        <v>0.17052885400000001</v>
      </c>
      <c r="D241">
        <v>7.6038192000000004E-2</v>
      </c>
      <c r="E241">
        <v>0.38244057799999998</v>
      </c>
      <c r="F241" t="str">
        <f t="shared" si="3"/>
        <v>0.17 (0.08-0.38)</v>
      </c>
    </row>
    <row r="242" spans="1:6" x14ac:dyDescent="0.25">
      <c r="A242" t="s">
        <v>48</v>
      </c>
      <c r="B242" t="s">
        <v>6</v>
      </c>
      <c r="C242">
        <v>5.4305257000000003E-2</v>
      </c>
      <c r="D242">
        <v>6.7598229999999999E-3</v>
      </c>
      <c r="E242">
        <v>0.43626303700000002</v>
      </c>
      <c r="F242" t="str">
        <f t="shared" si="3"/>
        <v>0.05 (0.01-0.44)</v>
      </c>
    </row>
    <row r="243" spans="1:6" x14ac:dyDescent="0.25">
      <c r="A243" t="s">
        <v>48</v>
      </c>
      <c r="B243" t="s">
        <v>7</v>
      </c>
      <c r="C243">
        <v>5.2962891999999998E-2</v>
      </c>
      <c r="D243">
        <v>3.4734714999999999E-2</v>
      </c>
      <c r="E243">
        <v>8.0756901000000006E-2</v>
      </c>
      <c r="F243" t="str">
        <f t="shared" si="3"/>
        <v>0.05 (0.03-0.08)</v>
      </c>
    </row>
    <row r="244" spans="1:6" x14ac:dyDescent="0.25">
      <c r="A244" t="s">
        <v>48</v>
      </c>
      <c r="B244" t="s">
        <v>8</v>
      </c>
      <c r="C244">
        <v>3.8846063E-2</v>
      </c>
      <c r="D244">
        <v>2.5175067999999998E-2</v>
      </c>
      <c r="E244">
        <v>5.9940914999999997E-2</v>
      </c>
      <c r="F244" t="str">
        <f t="shared" si="3"/>
        <v>0.04 (0.03-0.06)</v>
      </c>
    </row>
    <row r="245" spans="1:6" x14ac:dyDescent="0.25">
      <c r="A245" t="s">
        <v>48</v>
      </c>
      <c r="B245" t="s">
        <v>9</v>
      </c>
      <c r="C245">
        <v>0.12676125399999999</v>
      </c>
      <c r="D245">
        <v>5.8116585999999998E-2</v>
      </c>
      <c r="E245">
        <v>0.27648587899999999</v>
      </c>
      <c r="F245" t="str">
        <f t="shared" si="3"/>
        <v>0.13 (0.06-0.28)</v>
      </c>
    </row>
    <row r="246" spans="1:6" x14ac:dyDescent="0.25">
      <c r="A246" t="s">
        <v>48</v>
      </c>
      <c r="B246" t="s">
        <v>10</v>
      </c>
      <c r="C246">
        <v>6.8377546999999997E-2</v>
      </c>
      <c r="D246">
        <v>5.0516447999999999E-2</v>
      </c>
      <c r="E246">
        <v>9.2553794999999994E-2</v>
      </c>
      <c r="F246" t="str">
        <f t="shared" si="3"/>
        <v>0.07 (0.05-0.09)</v>
      </c>
    </row>
    <row r="247" spans="1:6" x14ac:dyDescent="0.25">
      <c r="A247" t="s">
        <v>48</v>
      </c>
      <c r="B247" t="s">
        <v>11</v>
      </c>
      <c r="C247">
        <v>8.2753877000000003E-2</v>
      </c>
      <c r="D247">
        <v>5.3903749000000001E-2</v>
      </c>
      <c r="E247">
        <v>0.127045045</v>
      </c>
      <c r="F247" t="str">
        <f t="shared" si="3"/>
        <v>0.08 (0.05-0.13)</v>
      </c>
    </row>
    <row r="248" spans="1:6" x14ac:dyDescent="0.25">
      <c r="A248" t="s">
        <v>48</v>
      </c>
      <c r="B248" t="s">
        <v>12</v>
      </c>
      <c r="C248">
        <v>4.0423885E-2</v>
      </c>
      <c r="D248">
        <v>1.8148019000000001E-2</v>
      </c>
      <c r="E248">
        <v>9.0042362000000001E-2</v>
      </c>
      <c r="F248" t="str">
        <f t="shared" si="3"/>
        <v>0.04 (0.02-0.09)</v>
      </c>
    </row>
    <row r="249" spans="1:6" x14ac:dyDescent="0.25">
      <c r="A249" t="s">
        <v>48</v>
      </c>
      <c r="B249" t="s">
        <v>13</v>
      </c>
      <c r="C249">
        <v>8.4026657000000005E-2</v>
      </c>
      <c r="D249">
        <v>4.2892397999999998E-2</v>
      </c>
      <c r="E249">
        <v>0.16460910300000001</v>
      </c>
      <c r="F249" t="str">
        <f t="shared" si="3"/>
        <v>0.08 (0.04-0.16)</v>
      </c>
    </row>
    <row r="250" spans="1:6" x14ac:dyDescent="0.25">
      <c r="A250" t="s">
        <v>48</v>
      </c>
      <c r="B250" t="s">
        <v>14</v>
      </c>
      <c r="C250">
        <v>4.5060141999999997E-2</v>
      </c>
      <c r="D250">
        <v>1.9730554000000001E-2</v>
      </c>
      <c r="E250">
        <v>0.102907216</v>
      </c>
      <c r="F250" t="str">
        <f t="shared" si="3"/>
        <v>0.05 (0.02-0.10)</v>
      </c>
    </row>
    <row r="251" spans="1:6" x14ac:dyDescent="0.25">
      <c r="A251" t="s">
        <v>48</v>
      </c>
      <c r="B251" t="s">
        <v>15</v>
      </c>
      <c r="C251">
        <v>0.155443366</v>
      </c>
      <c r="D251">
        <v>5.7454107999999997E-2</v>
      </c>
      <c r="E251">
        <v>0.42055548199999998</v>
      </c>
      <c r="F251" t="str">
        <f t="shared" si="3"/>
        <v>0.16 (0.06-0.42)</v>
      </c>
    </row>
    <row r="252" spans="1:6" x14ac:dyDescent="0.25">
      <c r="A252" t="s">
        <v>48</v>
      </c>
      <c r="B252" t="s">
        <v>16</v>
      </c>
      <c r="C252">
        <v>8.4793999999999994E-2</v>
      </c>
      <c r="D252">
        <v>2.3296276000000001E-2</v>
      </c>
      <c r="E252">
        <v>0.30863399000000002</v>
      </c>
      <c r="F252" t="str">
        <f t="shared" si="3"/>
        <v>0.08 (0.02-0.31)</v>
      </c>
    </row>
    <row r="253" spans="1:6" x14ac:dyDescent="0.25">
      <c r="A253" t="s">
        <v>48</v>
      </c>
      <c r="B253" t="s">
        <v>17</v>
      </c>
      <c r="C253">
        <v>0.15802540200000001</v>
      </c>
      <c r="D253">
        <v>5.6585683999999997E-2</v>
      </c>
      <c r="E253">
        <v>0.44131352899999998</v>
      </c>
      <c r="F253" t="str">
        <f t="shared" si="3"/>
        <v>0.16 (0.06-0.44)</v>
      </c>
    </row>
    <row r="254" spans="1:6" x14ac:dyDescent="0.25">
      <c r="A254" t="s">
        <v>48</v>
      </c>
      <c r="B254" t="s">
        <v>18</v>
      </c>
      <c r="C254">
        <v>5.8463807999999999E-2</v>
      </c>
      <c r="D254">
        <v>1.9810311000000001E-2</v>
      </c>
      <c r="E254">
        <v>0.172537264</v>
      </c>
      <c r="F254" t="str">
        <f t="shared" si="3"/>
        <v>0.06 (0.02-0.17)</v>
      </c>
    </row>
    <row r="255" spans="1:6" x14ac:dyDescent="0.25">
      <c r="A255" t="s">
        <v>48</v>
      </c>
      <c r="B255" t="s">
        <v>19</v>
      </c>
      <c r="C255">
        <v>3.0565385E-2</v>
      </c>
      <c r="D255">
        <v>1.3035277E-2</v>
      </c>
      <c r="E255">
        <v>7.1670342999999997E-2</v>
      </c>
      <c r="F255" t="str">
        <f t="shared" si="3"/>
        <v>0.03 (0.01-0.07)</v>
      </c>
    </row>
    <row r="256" spans="1:6" x14ac:dyDescent="0.25">
      <c r="A256" t="s">
        <v>48</v>
      </c>
      <c r="B256" t="s">
        <v>20</v>
      </c>
      <c r="C256">
        <v>2.7273611999999999E-2</v>
      </c>
      <c r="D256">
        <v>1.1861877999999999E-2</v>
      </c>
      <c r="E256">
        <v>6.2709290000000001E-2</v>
      </c>
      <c r="F256" t="str">
        <f t="shared" si="3"/>
        <v>0.03 (0.01-0.06)</v>
      </c>
    </row>
    <row r="257" spans="1:6" x14ac:dyDescent="0.25">
      <c r="A257" t="s">
        <v>48</v>
      </c>
      <c r="B257" t="s">
        <v>21</v>
      </c>
      <c r="C257">
        <v>4.3960574000000002E-2</v>
      </c>
      <c r="D257">
        <v>1.2228199E-2</v>
      </c>
      <c r="E257">
        <v>0.158038977</v>
      </c>
      <c r="F257" t="str">
        <f t="shared" si="3"/>
        <v>0.04 (0.01-0.16)</v>
      </c>
    </row>
    <row r="258" spans="1:6" x14ac:dyDescent="0.25">
      <c r="A258" t="s">
        <v>55</v>
      </c>
      <c r="B258" t="s">
        <v>6</v>
      </c>
      <c r="C258">
        <v>0.15633824651383599</v>
      </c>
      <c r="D258">
        <v>3.1431302461452801E-2</v>
      </c>
      <c r="E258">
        <v>0.77762120589804196</v>
      </c>
      <c r="F258" t="str">
        <f t="shared" ref="F258:F305" si="4">TEXT(C258,"#0.00")&amp;" ("&amp;TEXT(D258,"#0.00")&amp;"-"&amp;TEXT(E258,"#0.00")&amp;")"</f>
        <v>0.16 (0.03-0.78)</v>
      </c>
    </row>
    <row r="259" spans="1:6" x14ac:dyDescent="0.25">
      <c r="A259" t="s">
        <v>55</v>
      </c>
      <c r="B259" t="s">
        <v>7</v>
      </c>
      <c r="C259">
        <v>5.0331422433971901E-2</v>
      </c>
      <c r="D259">
        <v>2.9860164799347499E-2</v>
      </c>
      <c r="E259">
        <v>8.4837176929521793E-2</v>
      </c>
      <c r="F259" t="str">
        <f t="shared" si="4"/>
        <v>0.05 (0.03-0.08)</v>
      </c>
    </row>
    <row r="260" spans="1:6" x14ac:dyDescent="0.25">
      <c r="A260" t="s">
        <v>55</v>
      </c>
      <c r="B260" t="s">
        <v>8</v>
      </c>
      <c r="C260">
        <v>2.14879319253133E-2</v>
      </c>
      <c r="D260">
        <v>1.15867194799375E-2</v>
      </c>
      <c r="E260">
        <v>3.9850038591716402E-2</v>
      </c>
      <c r="F260" t="str">
        <f t="shared" si="4"/>
        <v>0.02 (0.01-0.04)</v>
      </c>
    </row>
    <row r="261" spans="1:6" x14ac:dyDescent="0.25">
      <c r="A261" t="s">
        <v>55</v>
      </c>
      <c r="B261" t="s">
        <v>9</v>
      </c>
      <c r="C261">
        <v>0.12743871752962699</v>
      </c>
      <c r="D261">
        <v>5.2462025547407698E-2</v>
      </c>
      <c r="E261">
        <v>0.30956918944961598</v>
      </c>
      <c r="F261" t="str">
        <f t="shared" si="4"/>
        <v>0.13 (0.05-0.31)</v>
      </c>
    </row>
    <row r="262" spans="1:6" x14ac:dyDescent="0.25">
      <c r="A262" t="s">
        <v>55</v>
      </c>
      <c r="B262" t="s">
        <v>10</v>
      </c>
      <c r="C262">
        <v>5.0939527638584801E-2</v>
      </c>
      <c r="D262">
        <v>3.3853537755899402E-2</v>
      </c>
      <c r="E262">
        <v>7.6648871818129793E-2</v>
      </c>
      <c r="F262" t="str">
        <f t="shared" si="4"/>
        <v>0.05 (0.03-0.08)</v>
      </c>
    </row>
    <row r="263" spans="1:6" x14ac:dyDescent="0.25">
      <c r="A263" t="s">
        <v>55</v>
      </c>
      <c r="B263" t="s">
        <v>11</v>
      </c>
      <c r="C263">
        <v>1.9266545317897499E-2</v>
      </c>
      <c r="D263">
        <v>8.4318099709788201E-3</v>
      </c>
      <c r="E263">
        <v>4.4023735089408003E-2</v>
      </c>
      <c r="F263" t="str">
        <f t="shared" si="4"/>
        <v>0.02 (0.01-0.04)</v>
      </c>
    </row>
    <row r="264" spans="1:6" x14ac:dyDescent="0.25">
      <c r="A264" t="s">
        <v>55</v>
      </c>
      <c r="B264" t="s">
        <v>12</v>
      </c>
      <c r="C264">
        <v>3.9059832161146897E-2</v>
      </c>
      <c r="D264">
        <v>1.78835645514418E-2</v>
      </c>
      <c r="E264">
        <v>8.5311319455827594E-2</v>
      </c>
      <c r="F264" t="str">
        <f t="shared" si="4"/>
        <v>0.04 (0.02-0.09)</v>
      </c>
    </row>
    <row r="265" spans="1:6" x14ac:dyDescent="0.25">
      <c r="A265" t="s">
        <v>55</v>
      </c>
      <c r="B265" t="s">
        <v>13</v>
      </c>
      <c r="C265">
        <v>3.92716483749991E-2</v>
      </c>
      <c r="D265">
        <v>1.45888037712157E-2</v>
      </c>
      <c r="E265">
        <v>0.10571547813484899</v>
      </c>
      <c r="F265" t="str">
        <f t="shared" si="4"/>
        <v>0.04 (0.01-0.11)</v>
      </c>
    </row>
    <row r="266" spans="1:6" x14ac:dyDescent="0.25">
      <c r="A266" t="s">
        <v>55</v>
      </c>
      <c r="B266" t="s">
        <v>14</v>
      </c>
      <c r="C266">
        <v>1.07817159072135E-2</v>
      </c>
      <c r="D266">
        <v>2.8493227003851601E-3</v>
      </c>
      <c r="E266">
        <v>4.0797554411140503E-2</v>
      </c>
      <c r="F266" t="str">
        <f t="shared" si="4"/>
        <v>0.01 (0.00-0.04)</v>
      </c>
    </row>
    <row r="267" spans="1:6" x14ac:dyDescent="0.25">
      <c r="A267" t="s">
        <v>55</v>
      </c>
      <c r="B267" t="s">
        <v>15</v>
      </c>
      <c r="C267">
        <v>0.19576711800327901</v>
      </c>
      <c r="D267">
        <v>6.5416599925844005E-2</v>
      </c>
      <c r="E267">
        <v>0.58585687019433696</v>
      </c>
      <c r="F267" t="str">
        <f t="shared" si="4"/>
        <v>0.20 (0.07-0.59)</v>
      </c>
    </row>
    <row r="268" spans="1:6" x14ac:dyDescent="0.25">
      <c r="A268" t="s">
        <v>55</v>
      </c>
      <c r="B268" t="s">
        <v>16</v>
      </c>
      <c r="C268">
        <v>9.0391834939288401E-2</v>
      </c>
      <c r="D268">
        <v>2.3314933683781101E-2</v>
      </c>
      <c r="E268">
        <v>0.35044851229302199</v>
      </c>
      <c r="F268" t="str">
        <f t="shared" si="4"/>
        <v>0.09 (0.02-0.35)</v>
      </c>
    </row>
    <row r="269" spans="1:6" x14ac:dyDescent="0.25">
      <c r="A269" t="s">
        <v>55</v>
      </c>
      <c r="B269" t="s">
        <v>17</v>
      </c>
      <c r="C269">
        <v>7.7834227616278603E-2</v>
      </c>
      <c r="D269">
        <v>2.14382544351065E-2</v>
      </c>
      <c r="E269">
        <v>0.28258676595898602</v>
      </c>
      <c r="F269" t="str">
        <f t="shared" si="4"/>
        <v>0.08 (0.02-0.28)</v>
      </c>
    </row>
    <row r="270" spans="1:6" x14ac:dyDescent="0.25">
      <c r="A270" t="s">
        <v>55</v>
      </c>
      <c r="B270" t="s">
        <v>18</v>
      </c>
      <c r="C270">
        <v>3.6118244850207197E-2</v>
      </c>
      <c r="D270">
        <v>1.28311406259138E-2</v>
      </c>
      <c r="E270">
        <v>0.101668873336552</v>
      </c>
      <c r="F270" t="str">
        <f t="shared" si="4"/>
        <v>0.04 (0.01-0.10)</v>
      </c>
    </row>
    <row r="271" spans="1:6" x14ac:dyDescent="0.25">
      <c r="A271" t="s">
        <v>55</v>
      </c>
      <c r="B271" t="s">
        <v>19</v>
      </c>
      <c r="C271">
        <v>5.2369463870174097E-2</v>
      </c>
      <c r="D271">
        <v>2.5313483078737199E-2</v>
      </c>
      <c r="E271">
        <v>0.10834387103184399</v>
      </c>
      <c r="F271" t="str">
        <f t="shared" si="4"/>
        <v>0.05 (0.03-0.11)</v>
      </c>
    </row>
    <row r="272" spans="1:6" x14ac:dyDescent="0.25">
      <c r="A272" t="s">
        <v>55</v>
      </c>
      <c r="B272" t="s">
        <v>20</v>
      </c>
      <c r="C272">
        <v>3.2562163739235497E-2</v>
      </c>
      <c r="D272">
        <v>1.10167613501776E-2</v>
      </c>
      <c r="E272">
        <v>9.6243757459962401E-2</v>
      </c>
      <c r="F272" t="str">
        <f t="shared" si="4"/>
        <v>0.03 (0.01-0.10)</v>
      </c>
    </row>
    <row r="273" spans="1:6" x14ac:dyDescent="0.25">
      <c r="A273" t="s">
        <v>55</v>
      </c>
      <c r="B273" t="s">
        <v>21</v>
      </c>
      <c r="C273">
        <v>3.5372182770472202E-2</v>
      </c>
      <c r="D273">
        <v>9.2913634714065895E-3</v>
      </c>
      <c r="E273">
        <v>0.13466175527393001</v>
      </c>
      <c r="F273" t="str">
        <f t="shared" si="4"/>
        <v>0.04 (0.01-0.13)</v>
      </c>
    </row>
    <row r="274" spans="1:6" x14ac:dyDescent="0.25">
      <c r="A274" t="s">
        <v>56</v>
      </c>
      <c r="B274" t="s">
        <v>6</v>
      </c>
      <c r="C274">
        <v>5.8333423201921697E-2</v>
      </c>
      <c r="D274">
        <v>6.37254485187355E-3</v>
      </c>
      <c r="E274">
        <v>0.533976353489935</v>
      </c>
      <c r="F274" t="str">
        <f t="shared" si="4"/>
        <v>0.06 (0.01-0.53)</v>
      </c>
    </row>
    <row r="275" spans="1:6" x14ac:dyDescent="0.25">
      <c r="A275" t="s">
        <v>56</v>
      </c>
      <c r="B275" t="s">
        <v>7</v>
      </c>
      <c r="C275">
        <v>1.76681554296916E-2</v>
      </c>
      <c r="D275">
        <v>6.9981183940069896E-3</v>
      </c>
      <c r="E275">
        <v>4.4606806960435598E-2</v>
      </c>
      <c r="F275" t="str">
        <f t="shared" si="4"/>
        <v>0.02 (0.01-0.04)</v>
      </c>
    </row>
    <row r="276" spans="1:6" x14ac:dyDescent="0.25">
      <c r="A276" t="s">
        <v>56</v>
      </c>
      <c r="B276" t="s">
        <v>8</v>
      </c>
      <c r="C276">
        <v>1.6880211975036301E-2</v>
      </c>
      <c r="D276">
        <v>6.7273740396303202E-3</v>
      </c>
      <c r="E276">
        <v>4.2355539419035797E-2</v>
      </c>
      <c r="F276" t="str">
        <f t="shared" si="4"/>
        <v>0.02 (0.01-0.04)</v>
      </c>
    </row>
    <row r="277" spans="1:6" x14ac:dyDescent="0.25">
      <c r="A277" t="s">
        <v>56</v>
      </c>
      <c r="B277" t="s">
        <v>9</v>
      </c>
      <c r="C277">
        <v>5.7848665692964898E-3</v>
      </c>
      <c r="D277" s="1">
        <v>7.5275764198716704E-4</v>
      </c>
      <c r="E277">
        <v>4.4456116229152298E-2</v>
      </c>
      <c r="F277" t="str">
        <f t="shared" si="4"/>
        <v>0.01 (0.00-0.04)</v>
      </c>
    </row>
    <row r="278" spans="1:6" x14ac:dyDescent="0.25">
      <c r="A278" t="s">
        <v>56</v>
      </c>
      <c r="B278" t="s">
        <v>10</v>
      </c>
      <c r="C278">
        <v>2.6282427591564198E-3</v>
      </c>
      <c r="D278" s="1">
        <v>9.5978949790957301E-4</v>
      </c>
      <c r="E278">
        <v>7.1970572881898303E-3</v>
      </c>
      <c r="F278" t="str">
        <f t="shared" si="4"/>
        <v>0.00 (0.00-0.01)</v>
      </c>
    </row>
    <row r="279" spans="1:6" x14ac:dyDescent="0.25">
      <c r="A279" t="s">
        <v>56</v>
      </c>
      <c r="B279" t="s">
        <v>11</v>
      </c>
      <c r="C279">
        <v>7.9876958841394608E-3</v>
      </c>
      <c r="D279">
        <v>2.5077053519008299E-3</v>
      </c>
      <c r="E279">
        <v>2.5442895629319302E-2</v>
      </c>
      <c r="F279" t="str">
        <f t="shared" si="4"/>
        <v>0.01 (0.00-0.03)</v>
      </c>
    </row>
    <row r="280" spans="1:6" x14ac:dyDescent="0.25">
      <c r="A280" t="s">
        <v>56</v>
      </c>
      <c r="B280" t="s">
        <v>12</v>
      </c>
      <c r="C280">
        <v>4.7521141093961198E-3</v>
      </c>
      <c r="D280" s="1">
        <v>9.2797445912493905E-4</v>
      </c>
      <c r="E280">
        <v>2.4335355662715701E-2</v>
      </c>
      <c r="F280" t="str">
        <f t="shared" si="4"/>
        <v>0.00 (0.00-0.02)</v>
      </c>
    </row>
    <row r="281" spans="1:6" x14ac:dyDescent="0.25">
      <c r="A281" t="s">
        <v>56</v>
      </c>
      <c r="B281" t="s">
        <v>13</v>
      </c>
      <c r="C281">
        <v>3.7953491622130498E-3</v>
      </c>
      <c r="D281" s="1">
        <v>4.8155534936061497E-4</v>
      </c>
      <c r="E281">
        <v>2.9912813308453801E-2</v>
      </c>
      <c r="F281" t="str">
        <f t="shared" si="4"/>
        <v>0.00 (0.00-0.03)</v>
      </c>
    </row>
    <row r="282" spans="1:6" x14ac:dyDescent="0.25">
      <c r="A282" t="s">
        <v>56</v>
      </c>
      <c r="B282" t="s">
        <v>14</v>
      </c>
      <c r="C282">
        <v>2.83268961916665E-3</v>
      </c>
      <c r="D282" s="1">
        <v>3.4758569079863398E-4</v>
      </c>
      <c r="E282">
        <v>2.3085330296819102E-2</v>
      </c>
      <c r="F282" t="str">
        <f t="shared" si="4"/>
        <v>0.00 (0.00-0.02)</v>
      </c>
    </row>
    <row r="283" spans="1:6" x14ac:dyDescent="0.25">
      <c r="A283" t="s">
        <v>56</v>
      </c>
      <c r="B283" t="s">
        <v>15</v>
      </c>
      <c r="C283">
        <v>7.7780238385966399E-2</v>
      </c>
      <c r="D283">
        <v>1.5179053290530899E-2</v>
      </c>
      <c r="E283">
        <v>0.39856013201770202</v>
      </c>
      <c r="F283" t="str">
        <f t="shared" si="4"/>
        <v>0.08 (0.02-0.40)</v>
      </c>
    </row>
    <row r="284" spans="1:6" x14ac:dyDescent="0.25">
      <c r="A284" t="s">
        <v>56</v>
      </c>
      <c r="B284" t="s">
        <v>16</v>
      </c>
      <c r="C284">
        <v>1.47006412197088E-2</v>
      </c>
      <c r="D284">
        <v>1.55154982770755E-3</v>
      </c>
      <c r="E284">
        <v>0.139285795667875</v>
      </c>
      <c r="F284" t="str">
        <f t="shared" si="4"/>
        <v>0.01 (0.00-0.14)</v>
      </c>
    </row>
    <row r="285" spans="1:6" x14ac:dyDescent="0.25">
      <c r="A285" t="s">
        <v>56</v>
      </c>
      <c r="B285" t="s">
        <v>17</v>
      </c>
      <c r="C285">
        <v>5.7810796645663798E-2</v>
      </c>
      <c r="D285">
        <v>1.00246919430712E-2</v>
      </c>
      <c r="E285">
        <v>0.33338562698839402</v>
      </c>
      <c r="F285" t="str">
        <f t="shared" si="4"/>
        <v>0.06 (0.01-0.33)</v>
      </c>
    </row>
    <row r="286" spans="1:6" x14ac:dyDescent="0.25">
      <c r="A286" t="s">
        <v>56</v>
      </c>
      <c r="B286" t="s">
        <v>18</v>
      </c>
      <c r="C286">
        <v>5.7793633482850302E-3</v>
      </c>
      <c r="D286" s="1">
        <v>8.2152415798327405E-4</v>
      </c>
      <c r="E286">
        <v>4.0657405368936701E-2</v>
      </c>
      <c r="F286" t="str">
        <f t="shared" si="4"/>
        <v>0.01 (0.00-0.04)</v>
      </c>
    </row>
    <row r="287" spans="1:6" x14ac:dyDescent="0.25">
      <c r="A287" t="s">
        <v>56</v>
      </c>
      <c r="B287" t="s">
        <v>19</v>
      </c>
      <c r="C287" s="1">
        <v>7.6168734520013696E-11</v>
      </c>
      <c r="D287">
        <v>0</v>
      </c>
      <c r="E287">
        <v>0</v>
      </c>
      <c r="F287" t="str">
        <f t="shared" si="4"/>
        <v>0.00 (0.00-0.00)</v>
      </c>
    </row>
    <row r="288" spans="1:6" x14ac:dyDescent="0.25">
      <c r="A288" t="s">
        <v>56</v>
      </c>
      <c r="B288" t="s">
        <v>20</v>
      </c>
      <c r="C288">
        <v>2.8470823772411098E-3</v>
      </c>
      <c r="D288" s="1">
        <v>3.0572307545842698E-4</v>
      </c>
      <c r="E288">
        <v>2.65137920997368E-2</v>
      </c>
      <c r="F288" t="str">
        <f t="shared" si="4"/>
        <v>0.00 (0.00-0.03)</v>
      </c>
    </row>
    <row r="289" spans="1:6" x14ac:dyDescent="0.25">
      <c r="A289" t="s">
        <v>56</v>
      </c>
      <c r="B289" t="s">
        <v>21</v>
      </c>
      <c r="C289" s="1">
        <v>6.48253145919896E-12</v>
      </c>
      <c r="D289">
        <v>0</v>
      </c>
      <c r="E289">
        <v>0</v>
      </c>
      <c r="F289" t="str">
        <f t="shared" si="4"/>
        <v>0.00 (0.00-0.00)</v>
      </c>
    </row>
    <row r="290" spans="1:6" x14ac:dyDescent="0.25">
      <c r="A290" t="s">
        <v>57</v>
      </c>
      <c r="B290" t="s">
        <v>6</v>
      </c>
      <c r="C290">
        <v>2.5978196068959399E-2</v>
      </c>
      <c r="D290">
        <v>2.8221550881708198E-3</v>
      </c>
      <c r="E290">
        <v>0.23913167416844999</v>
      </c>
      <c r="F290" t="str">
        <f t="shared" si="4"/>
        <v>0.03 (0.00-0.24)</v>
      </c>
    </row>
    <row r="291" spans="1:6" x14ac:dyDescent="0.25">
      <c r="A291" t="s">
        <v>57</v>
      </c>
      <c r="B291" t="s">
        <v>7</v>
      </c>
      <c r="C291">
        <v>5.0667655227503702E-2</v>
      </c>
      <c r="D291">
        <v>3.0942880586714998E-2</v>
      </c>
      <c r="E291">
        <v>8.2966137527460695E-2</v>
      </c>
      <c r="F291" t="str">
        <f t="shared" si="4"/>
        <v>0.05 (0.03-0.08)</v>
      </c>
    </row>
    <row r="292" spans="1:6" x14ac:dyDescent="0.25">
      <c r="A292" t="s">
        <v>57</v>
      </c>
      <c r="B292" t="s">
        <v>8</v>
      </c>
      <c r="C292">
        <v>3.1320656333060401E-2</v>
      </c>
      <c r="D292">
        <v>1.8657196093699101E-2</v>
      </c>
      <c r="E292">
        <v>5.2579364455786398E-2</v>
      </c>
      <c r="F292" t="str">
        <f t="shared" si="4"/>
        <v>0.03 (0.02-0.05)</v>
      </c>
    </row>
    <row r="293" spans="1:6" x14ac:dyDescent="0.25">
      <c r="A293" t="s">
        <v>57</v>
      </c>
      <c r="B293" t="s">
        <v>9</v>
      </c>
      <c r="C293">
        <v>1.25682816280761E-2</v>
      </c>
      <c r="D293">
        <v>2.58067628647862E-3</v>
      </c>
      <c r="E293">
        <v>6.1209421697045699E-2</v>
      </c>
      <c r="F293" t="str">
        <f t="shared" si="4"/>
        <v>0.01 (0.00-0.06)</v>
      </c>
    </row>
    <row r="294" spans="1:6" x14ac:dyDescent="0.25">
      <c r="A294" t="s">
        <v>57</v>
      </c>
      <c r="B294" t="s">
        <v>10</v>
      </c>
      <c r="C294">
        <v>6.5649675180346104E-2</v>
      </c>
      <c r="D294">
        <v>4.5463810975708799E-2</v>
      </c>
      <c r="E294">
        <v>9.4798032958295197E-2</v>
      </c>
      <c r="F294" t="str">
        <f t="shared" si="4"/>
        <v>0.07 (0.05-0.09)</v>
      </c>
    </row>
    <row r="295" spans="1:6" x14ac:dyDescent="0.25">
      <c r="A295" t="s">
        <v>57</v>
      </c>
      <c r="B295" t="s">
        <v>11</v>
      </c>
      <c r="C295">
        <v>3.8196053428839701E-2</v>
      </c>
      <c r="D295">
        <v>2.00707832417799E-2</v>
      </c>
      <c r="E295">
        <v>7.2689664372529994E-2</v>
      </c>
      <c r="F295" t="str">
        <f t="shared" si="4"/>
        <v>0.04 (0.02-0.07)</v>
      </c>
    </row>
    <row r="296" spans="1:6" x14ac:dyDescent="0.25">
      <c r="A296" t="s">
        <v>57</v>
      </c>
      <c r="B296" t="s">
        <v>12</v>
      </c>
      <c r="C296">
        <v>1.2232423029242901E-2</v>
      </c>
      <c r="D296">
        <v>3.5582828271085898E-3</v>
      </c>
      <c r="E296">
        <v>4.2051793080186903E-2</v>
      </c>
      <c r="F296" t="str">
        <f t="shared" si="4"/>
        <v>0.01 (0.00-0.04)</v>
      </c>
    </row>
    <row r="297" spans="1:6" x14ac:dyDescent="0.25">
      <c r="A297" t="s">
        <v>57</v>
      </c>
      <c r="B297" t="s">
        <v>13</v>
      </c>
      <c r="C297">
        <v>5.0922972641424596E-3</v>
      </c>
      <c r="D297" s="1">
        <v>6.7043851719940796E-4</v>
      </c>
      <c r="E297">
        <v>3.8678403404856898E-2</v>
      </c>
      <c r="F297" t="str">
        <f t="shared" si="4"/>
        <v>0.01 (0.00-0.04)</v>
      </c>
    </row>
    <row r="298" spans="1:6" x14ac:dyDescent="0.25">
      <c r="A298" t="s">
        <v>57</v>
      </c>
      <c r="B298" t="s">
        <v>14</v>
      </c>
      <c r="C298">
        <v>4.0726171342988201E-3</v>
      </c>
      <c r="D298" s="1">
        <v>5.4334823654902801E-4</v>
      </c>
      <c r="E298">
        <v>3.0525930162078801E-2</v>
      </c>
      <c r="F298" t="str">
        <f t="shared" si="4"/>
        <v>0.00 (0.00-0.03)</v>
      </c>
    </row>
    <row r="299" spans="1:6" x14ac:dyDescent="0.25">
      <c r="A299" t="s">
        <v>57</v>
      </c>
      <c r="B299" t="s">
        <v>15</v>
      </c>
      <c r="C299">
        <v>2.89954396298116E-2</v>
      </c>
      <c r="D299">
        <v>5.8255820718633297E-3</v>
      </c>
      <c r="E299">
        <v>0.144317856817548</v>
      </c>
      <c r="F299" t="str">
        <f t="shared" si="4"/>
        <v>0.03 (0.01-0.14)</v>
      </c>
    </row>
    <row r="300" spans="1:6" x14ac:dyDescent="0.25">
      <c r="A300" t="s">
        <v>57</v>
      </c>
      <c r="B300" t="s">
        <v>16</v>
      </c>
      <c r="C300">
        <v>6.7882596361122496E-2</v>
      </c>
      <c r="D300">
        <v>1.8277086844742899E-2</v>
      </c>
      <c r="E300">
        <v>0.25212151848216902</v>
      </c>
      <c r="F300" t="str">
        <f t="shared" si="4"/>
        <v>0.07 (0.02-0.25)</v>
      </c>
    </row>
    <row r="301" spans="1:6" x14ac:dyDescent="0.25">
      <c r="A301" t="s">
        <v>57</v>
      </c>
      <c r="B301" t="s">
        <v>17</v>
      </c>
      <c r="C301">
        <v>0.25616741480493499</v>
      </c>
      <c r="D301">
        <v>0.10056369151346201</v>
      </c>
      <c r="E301">
        <v>0.65253913634484195</v>
      </c>
      <c r="F301" t="str">
        <f t="shared" si="4"/>
        <v>0.26 (0.10-0.65)</v>
      </c>
    </row>
    <row r="302" spans="1:6" x14ac:dyDescent="0.25">
      <c r="A302" t="s">
        <v>57</v>
      </c>
      <c r="B302" t="s">
        <v>18</v>
      </c>
      <c r="C302">
        <v>2.06565082266192E-2</v>
      </c>
      <c r="D302">
        <v>5.7422268386934502E-3</v>
      </c>
      <c r="E302">
        <v>7.4307641286681395E-2</v>
      </c>
      <c r="F302" t="str">
        <f t="shared" si="4"/>
        <v>0.02 (0.01-0.07)</v>
      </c>
    </row>
    <row r="303" spans="1:6" x14ac:dyDescent="0.25">
      <c r="A303" t="s">
        <v>57</v>
      </c>
      <c r="B303" t="s">
        <v>19</v>
      </c>
      <c r="C303">
        <v>1.5655865568216701E-2</v>
      </c>
      <c r="D303">
        <v>5.6165030849664203E-3</v>
      </c>
      <c r="E303">
        <v>4.3640343997343303E-2</v>
      </c>
      <c r="F303" t="str">
        <f t="shared" si="4"/>
        <v>0.02 (0.01-0.04)</v>
      </c>
    </row>
    <row r="304" spans="1:6" x14ac:dyDescent="0.25">
      <c r="A304" t="s">
        <v>57</v>
      </c>
      <c r="B304" t="s">
        <v>20</v>
      </c>
      <c r="C304">
        <v>1.33814222839492E-2</v>
      </c>
      <c r="D304">
        <v>2.8767219327527401E-3</v>
      </c>
      <c r="E304">
        <v>6.2245314815682698E-2</v>
      </c>
      <c r="F304" t="str">
        <f t="shared" si="4"/>
        <v>0.01 (0.00-0.06)</v>
      </c>
    </row>
    <row r="305" spans="1:6" x14ac:dyDescent="0.25">
      <c r="A305" t="s">
        <v>57</v>
      </c>
      <c r="B305" t="s">
        <v>21</v>
      </c>
      <c r="C305">
        <v>2.1670293036406101E-2</v>
      </c>
      <c r="D305">
        <v>2.75658678972719E-3</v>
      </c>
      <c r="E305">
        <v>0.170356181794728</v>
      </c>
      <c r="F305" t="str">
        <f t="shared" si="4"/>
        <v>0.02 (0.00-0.17)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E11" sqref="E11"/>
    </sheetView>
  </sheetViews>
  <sheetFormatPr defaultRowHeight="15" x14ac:dyDescent="0.25"/>
  <cols>
    <col min="1" max="1" width="9.85546875" bestFit="1" customWidth="1"/>
    <col min="2" max="2" width="15.7109375" customWidth="1"/>
    <col min="3" max="5" width="12" bestFit="1" customWidth="1"/>
    <col min="6" max="6" width="12.42578125" bestFit="1" customWidth="1"/>
    <col min="7" max="9" width="12" bestFit="1" customWidth="1"/>
  </cols>
  <sheetData>
    <row r="1" spans="1:9" x14ac:dyDescent="0.25">
      <c r="A1" t="s">
        <v>0</v>
      </c>
      <c r="B1" t="s">
        <v>68</v>
      </c>
      <c r="C1" t="s">
        <v>36</v>
      </c>
      <c r="D1" t="s">
        <v>41</v>
      </c>
      <c r="E1" t="s">
        <v>37</v>
      </c>
      <c r="F1" t="s">
        <v>40</v>
      </c>
      <c r="G1" t="s">
        <v>42</v>
      </c>
      <c r="H1" t="s">
        <v>38</v>
      </c>
      <c r="I1" t="s">
        <v>39</v>
      </c>
    </row>
    <row r="2" spans="1:9" x14ac:dyDescent="0.25">
      <c r="A2" s="2" t="s">
        <v>51</v>
      </c>
      <c r="B2" s="2" t="str">
        <f>VLOOKUP(Table4_2[[#This Row],[species]],'[1]Density Tracking'!$C:$D,2,FALSE)</f>
        <v>Alder Flycatcher</v>
      </c>
      <c r="C2" s="3">
        <v>3.6798040000000001E-3</v>
      </c>
      <c r="D2" s="3">
        <v>2.0137809999999999E-2</v>
      </c>
      <c r="E2" s="3">
        <v>1.1593936000000001E-2</v>
      </c>
      <c r="F2" s="3">
        <v>6.3220724000000006E-2</v>
      </c>
      <c r="G2" s="3">
        <v>2.5351015000000001E-2</v>
      </c>
      <c r="H2" s="3">
        <v>1.6333951999999999E-2</v>
      </c>
      <c r="I2" s="3">
        <v>4.0330948999999998E-2</v>
      </c>
    </row>
    <row r="3" spans="1:9" x14ac:dyDescent="0.25">
      <c r="A3" s="2" t="s">
        <v>60</v>
      </c>
      <c r="B3" s="2" t="str">
        <f>VLOOKUP(Table4_2[[#This Row],[species]],'[1]Density Tracking'!$C:$D,2,FALSE)</f>
        <v>American Crow</v>
      </c>
      <c r="C3" s="3">
        <v>4.39305767684084E-3</v>
      </c>
      <c r="D3" s="3">
        <v>1.34087357830184E-3</v>
      </c>
      <c r="E3" s="3">
        <v>2.70872953935923E-3</v>
      </c>
      <c r="F3" s="3">
        <v>9.0301563485560704E-3</v>
      </c>
      <c r="G3" s="3">
        <v>1.3551516812048499E-2</v>
      </c>
      <c r="H3" s="3">
        <v>5.6099905644915998E-3</v>
      </c>
      <c r="I3" s="3">
        <v>1.4928685864301201E-2</v>
      </c>
    </row>
    <row r="4" spans="1:9" x14ac:dyDescent="0.25">
      <c r="A4" s="2" t="s">
        <v>53</v>
      </c>
      <c r="B4" s="2" t="str">
        <f>VLOOKUP(Table4_2[[#This Row],[species]],'[1]Density Tracking'!$C:$D,2,FALSE)</f>
        <v>Black-and-white Warbler</v>
      </c>
      <c r="C4" s="3">
        <v>3.5143734000000003E-2</v>
      </c>
      <c r="D4" s="3">
        <v>4.6395969999999996E-3</v>
      </c>
      <c r="E4" s="3">
        <v>4.0539209E-2</v>
      </c>
      <c r="F4" s="3">
        <v>2.9540030000000002E-3</v>
      </c>
      <c r="G4" s="3">
        <v>2.3589164999999999E-2</v>
      </c>
      <c r="H4" s="3">
        <v>6.3640825999999998E-2</v>
      </c>
      <c r="I4" s="3">
        <v>3.4448871999999998E-2</v>
      </c>
    </row>
    <row r="5" spans="1:9" x14ac:dyDescent="0.25">
      <c r="A5" s="2" t="s">
        <v>52</v>
      </c>
      <c r="B5" s="2" t="str">
        <f>VLOOKUP(Table4_2[[#This Row],[species]],'[1]Density Tracking'!$C:$D,2,FALSE)</f>
        <v>Black-capped Chickadee</v>
      </c>
      <c r="C5" s="3">
        <v>5.0933723E-2</v>
      </c>
      <c r="D5" s="3">
        <v>2.0479260999999999E-2</v>
      </c>
      <c r="E5" s="3">
        <v>3.9612625999999998E-2</v>
      </c>
      <c r="F5" s="3">
        <v>2.4969907999999999E-2</v>
      </c>
      <c r="G5" s="3">
        <v>2.4534354000000001E-2</v>
      </c>
      <c r="H5" s="3">
        <v>5.4597384999999998E-2</v>
      </c>
      <c r="I5" s="3">
        <v>5.8661156999999998E-2</v>
      </c>
    </row>
    <row r="6" spans="1:9" x14ac:dyDescent="0.25">
      <c r="A6" s="2" t="s">
        <v>61</v>
      </c>
      <c r="B6" s="2" t="str">
        <f>VLOOKUP(Table4_2[[#This Row],[species]],'[1]Density Tracking'!$C:$D,2,FALSE)</f>
        <v>Blue-headed Vireo</v>
      </c>
      <c r="C6" s="3">
        <v>2.92295700608259E-2</v>
      </c>
      <c r="D6" s="3">
        <v>1.29095618154974E-2</v>
      </c>
      <c r="E6" s="3">
        <v>1.1324700781229701E-2</v>
      </c>
      <c r="F6" s="3">
        <v>1.5847862215396299E-2</v>
      </c>
      <c r="G6" s="3">
        <v>1.0728902458982E-2</v>
      </c>
      <c r="H6" s="3">
        <v>4.6652676400877396E-3</v>
      </c>
      <c r="I6" s="3">
        <v>2.58961133140384E-3</v>
      </c>
    </row>
    <row r="7" spans="1:9" x14ac:dyDescent="0.25">
      <c r="A7" s="2" t="s">
        <v>59</v>
      </c>
      <c r="B7" s="2" t="str">
        <f>VLOOKUP(Table4_2[[#This Row],[species]],'[1]Density Tracking'!$C:$D,2,FALSE)</f>
        <v>Canada Warbler</v>
      </c>
      <c r="C7" s="3">
        <v>4.1807263523407599E-3</v>
      </c>
      <c r="D7" s="3">
        <v>0</v>
      </c>
      <c r="E7" s="3">
        <v>2.4650293716881799E-3</v>
      </c>
      <c r="F7" s="3">
        <v>0</v>
      </c>
      <c r="G7" s="3">
        <v>1.32730084852921E-3</v>
      </c>
      <c r="H7" s="3">
        <v>0</v>
      </c>
      <c r="I7" s="3">
        <v>0</v>
      </c>
    </row>
    <row r="8" spans="1:9" x14ac:dyDescent="0.25">
      <c r="A8" s="2" t="s">
        <v>46</v>
      </c>
      <c r="B8" s="2" t="str">
        <f>VLOOKUP(Table4_2[[#This Row],[species]],'[1]Density Tracking'!$C:$D,2,FALSE)</f>
        <v>Clay-colored Sparrow</v>
      </c>
      <c r="C8" s="3">
        <v>1.8287972E-2</v>
      </c>
      <c r="D8" s="3">
        <v>0.235732522</v>
      </c>
      <c r="E8" s="3">
        <v>9.1455669000000003E-2</v>
      </c>
      <c r="F8" s="3">
        <v>0.45920311600000002</v>
      </c>
      <c r="G8" s="3">
        <v>0.26334122500000001</v>
      </c>
      <c r="H8" s="3">
        <v>8.0245970999999999E-2</v>
      </c>
      <c r="I8" s="3">
        <v>6.9070618E-2</v>
      </c>
    </row>
    <row r="9" spans="1:9" x14ac:dyDescent="0.25">
      <c r="A9" s="2" t="s">
        <v>35</v>
      </c>
      <c r="B9" s="2" t="str">
        <f>VLOOKUP(Table4_2[[#This Row],[species]],'[1]Density Tracking'!$C:$D,2,FALSE)</f>
        <v>Common Raven</v>
      </c>
      <c r="C9" s="3">
        <v>2.5300697E-2</v>
      </c>
      <c r="D9" s="3">
        <v>3.4102635999999999E-2</v>
      </c>
      <c r="E9" s="3">
        <v>2.8284414000000001E-2</v>
      </c>
      <c r="F9" s="3">
        <v>8.3200502999999995E-2</v>
      </c>
      <c r="G9" s="3">
        <v>2.3703645999999998E-2</v>
      </c>
      <c r="H9" s="3">
        <v>5.2353957E-2</v>
      </c>
      <c r="I9" s="3">
        <v>1.1429511E-2</v>
      </c>
    </row>
    <row r="10" spans="1:9" x14ac:dyDescent="0.25">
      <c r="A10" s="2" t="s">
        <v>47</v>
      </c>
      <c r="B10" s="2" t="str">
        <f>VLOOKUP(Table4_2[[#This Row],[species]],'[1]Density Tracking'!$C:$D,2,FALSE)</f>
        <v>Dark-eyed Junco</v>
      </c>
      <c r="C10" s="3">
        <v>0.14411531</v>
      </c>
      <c r="D10" s="3">
        <v>8.2573252999999999E-2</v>
      </c>
      <c r="E10" s="3">
        <v>6.3779814000000004E-2</v>
      </c>
      <c r="F10" s="3">
        <v>5.8070355999999997E-2</v>
      </c>
      <c r="G10" s="3">
        <v>2.2854091999999999E-2</v>
      </c>
      <c r="H10" s="3">
        <v>7.0780674000000002E-2</v>
      </c>
      <c r="I10" s="3">
        <v>0.116646395</v>
      </c>
    </row>
    <row r="11" spans="1:9" x14ac:dyDescent="0.25">
      <c r="A11" s="2" t="s">
        <v>58</v>
      </c>
      <c r="B11" s="2" t="e">
        <f>VLOOKUP(Table4_2[[#This Row],[species]],'[1]Density Tracking'!$C:$D,2,FALSE)</f>
        <v>#N/A</v>
      </c>
      <c r="C11" s="3">
        <v>1.8278544382311301E-3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 x14ac:dyDescent="0.25">
      <c r="A12" s="2" t="s">
        <v>66</v>
      </c>
      <c r="B12" s="2" t="str">
        <f>VLOOKUP(Table4_2[[#This Row],[species]],'[1]Density Tracking'!$C:$D,2,FALSE)</f>
        <v>Canada Jay</v>
      </c>
      <c r="C12" s="3">
        <v>2.1551972239528599E-3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9" x14ac:dyDescent="0.25">
      <c r="A13" s="2" t="s">
        <v>63</v>
      </c>
      <c r="B13" s="2" t="str">
        <f>VLOOKUP(Table4_2[[#This Row],[species]],'[1]Density Tracking'!$C:$D,2,FALSE)</f>
        <v>Hairy Woodpecker</v>
      </c>
      <c r="C13" s="3">
        <v>1.5100188477138499E-2</v>
      </c>
      <c r="D13" s="3">
        <v>4.7530787377809396E-3</v>
      </c>
      <c r="E13" s="3">
        <v>8.2351729399531993E-3</v>
      </c>
      <c r="F13" s="3">
        <v>0</v>
      </c>
      <c r="G13" s="3">
        <v>0</v>
      </c>
      <c r="H13" s="3">
        <v>2.6612008049037399E-2</v>
      </c>
      <c r="I13" s="3">
        <v>9.6040293499519303E-3</v>
      </c>
    </row>
    <row r="14" spans="1:9" x14ac:dyDescent="0.25">
      <c r="A14" s="2" t="s">
        <v>62</v>
      </c>
      <c r="B14" s="2" t="str">
        <f>VLOOKUP(Table4_2[[#This Row],[species]],'[1]Density Tracking'!$C:$D,2,FALSE)</f>
        <v>House Wren</v>
      </c>
      <c r="C14" s="3">
        <v>2.7554876421955199E-3</v>
      </c>
      <c r="D14" s="3">
        <v>1.8147867748828999E-3</v>
      </c>
      <c r="E14" s="3">
        <v>1.11195213094756E-2</v>
      </c>
      <c r="F14" s="3">
        <v>1.6594196923928502E-2</v>
      </c>
      <c r="G14" s="3">
        <v>0</v>
      </c>
      <c r="H14" s="3">
        <v>1.40860629218777E-3</v>
      </c>
      <c r="I14" s="3">
        <v>2.1118445948334801E-3</v>
      </c>
    </row>
    <row r="15" spans="1:9" x14ac:dyDescent="0.25">
      <c r="A15" s="2" t="s">
        <v>50</v>
      </c>
      <c r="B15" s="2" t="str">
        <f>VLOOKUP(Table4_2[[#This Row],[species]],'[1]Density Tracking'!$C:$D,2,FALSE)</f>
        <v>Orange-crowned Warbler</v>
      </c>
      <c r="C15" s="3">
        <v>4.0819135999999999E-2</v>
      </c>
      <c r="D15" s="3">
        <v>4.8881167000000003E-2</v>
      </c>
      <c r="E15" s="3">
        <v>9.9213409000000002E-2</v>
      </c>
      <c r="F15" s="3">
        <v>9.1338025000000003E-2</v>
      </c>
      <c r="G15" s="3">
        <v>3.8817676000000002E-2</v>
      </c>
      <c r="H15" s="3">
        <v>3.4662355999999998E-2</v>
      </c>
      <c r="I15" s="3">
        <v>1.7346579000000001E-2</v>
      </c>
    </row>
    <row r="16" spans="1:9" x14ac:dyDescent="0.25">
      <c r="A16" s="2" t="s">
        <v>49</v>
      </c>
      <c r="B16" s="2" t="str">
        <f>VLOOKUP(Table4_2[[#This Row],[species]],'[1]Density Tracking'!$C:$D,2,FALSE)</f>
        <v>Pine Siskin</v>
      </c>
      <c r="C16" s="3">
        <v>1.1740175E-2</v>
      </c>
      <c r="D16" s="3">
        <v>3.2805759999999999E-3</v>
      </c>
      <c r="E16" s="3">
        <v>5.8571450000000002E-3</v>
      </c>
      <c r="F16" s="3">
        <v>2.3217939999999999E-3</v>
      </c>
      <c r="G16" s="3">
        <v>1.1883181E-2</v>
      </c>
      <c r="H16" s="3">
        <v>6.47059E-3</v>
      </c>
      <c r="I16" s="3">
        <v>1.8890440000000001E-2</v>
      </c>
    </row>
    <row r="17" spans="1:9" x14ac:dyDescent="0.25">
      <c r="A17" s="2" t="s">
        <v>44</v>
      </c>
      <c r="B17" s="2" t="str">
        <f>VLOOKUP(Table4_2[[#This Row],[species]],'[1]Density Tracking'!$C:$D,2,FALSE)</f>
        <v>Rose-breasted Grosbeak</v>
      </c>
      <c r="C17" s="3">
        <v>0.108613283</v>
      </c>
      <c r="D17" s="3">
        <v>3.6420976000000001E-2</v>
      </c>
      <c r="E17" s="3">
        <v>0.140910855</v>
      </c>
      <c r="F17" s="3">
        <v>8.7552131000000005E-2</v>
      </c>
      <c r="G17" s="3">
        <v>0.16006169200000001</v>
      </c>
      <c r="H17" s="3">
        <v>0.144099379</v>
      </c>
      <c r="I17" s="3">
        <v>8.9315325000000001E-2</v>
      </c>
    </row>
    <row r="18" spans="1:9" x14ac:dyDescent="0.25">
      <c r="A18" s="2" t="s">
        <v>45</v>
      </c>
      <c r="B18" s="2" t="str">
        <f>VLOOKUP(Table4_2[[#This Row],[species]],'[1]Density Tracking'!$C:$D,2,FALSE)</f>
        <v>Red-winged Blackbird</v>
      </c>
      <c r="C18" s="3">
        <v>0</v>
      </c>
      <c r="D18" s="3">
        <v>0</v>
      </c>
      <c r="E18" s="3">
        <v>1.4242879999999999E-3</v>
      </c>
      <c r="F18" s="3">
        <v>0</v>
      </c>
      <c r="G18" s="3">
        <v>0</v>
      </c>
      <c r="H18" s="3">
        <v>0</v>
      </c>
      <c r="I18" s="3">
        <v>1.7023410999999999E-2</v>
      </c>
    </row>
    <row r="19" spans="1:9" x14ac:dyDescent="0.25">
      <c r="A19" s="2" t="s">
        <v>64</v>
      </c>
      <c r="B19" s="2" t="str">
        <f>VLOOKUP(Table4_2[[#This Row],[species]],'[1]Density Tracking'!$C:$D,2,FALSE)</f>
        <v>Savannah Sparrow</v>
      </c>
      <c r="C19" s="3">
        <v>0</v>
      </c>
      <c r="D19" s="3">
        <v>0.109653167033138</v>
      </c>
      <c r="E19" s="3">
        <v>0</v>
      </c>
      <c r="F19" s="3">
        <v>1.0891854873764999E-3</v>
      </c>
      <c r="G19" s="3">
        <v>2.1589424271295501E-3</v>
      </c>
      <c r="H19" s="3">
        <v>1.8247284775876301E-3</v>
      </c>
      <c r="I19" s="3">
        <v>2.0254254109635999E-3</v>
      </c>
    </row>
    <row r="20" spans="1:9" x14ac:dyDescent="0.25">
      <c r="A20" s="2" t="s">
        <v>54</v>
      </c>
      <c r="B20" s="2" t="str">
        <f>VLOOKUP(Table4_2[[#This Row],[species]],'[1]Density Tracking'!$C:$D,2,FALSE)</f>
        <v>Song Sparrow</v>
      </c>
      <c r="C20" s="3">
        <v>2.2945990999999999E-2</v>
      </c>
      <c r="D20" s="3">
        <v>1.7291928000000002E-2</v>
      </c>
      <c r="E20" s="3">
        <v>2.3812778E-2</v>
      </c>
      <c r="F20" s="3">
        <v>1.9478367E-2</v>
      </c>
      <c r="G20" s="3">
        <v>0.24061524300000001</v>
      </c>
      <c r="H20" s="3">
        <v>9.9272830000000006E-2</v>
      </c>
      <c r="I20" s="3">
        <v>0.18825254899999999</v>
      </c>
    </row>
    <row r="21" spans="1:9" x14ac:dyDescent="0.25">
      <c r="A21" s="2" t="s">
        <v>65</v>
      </c>
      <c r="B21" s="2" t="str">
        <f>VLOOKUP(Table4_2[[#This Row],[species]],'[1]Density Tracking'!$C:$D,2,FALSE)</f>
        <v>Swamp Sparrow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2.9137350912746599E-3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1"/>
  <sheetViews>
    <sheetView workbookViewId="0">
      <selection sqref="A1:F141"/>
    </sheetView>
  </sheetViews>
  <sheetFormatPr defaultRowHeight="15" x14ac:dyDescent="0.25"/>
  <cols>
    <col min="1" max="1" width="9.7109375" customWidth="1"/>
    <col min="6" max="6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</v>
      </c>
    </row>
    <row r="2" spans="1:6" x14ac:dyDescent="0.25">
      <c r="A2" t="s">
        <v>51</v>
      </c>
      <c r="B2" t="s">
        <v>36</v>
      </c>
      <c r="C2">
        <v>3.6798040000000001E-3</v>
      </c>
      <c r="D2">
        <v>1.4807360000000001E-3</v>
      </c>
      <c r="E2">
        <v>9.1447500000000001E-3</v>
      </c>
      <c r="F2" t="str">
        <f>TEXT(C2,"#0.000")&amp;" ("&amp;TEXT(D2,"#0.000")&amp;"-"&amp;TEXT(E2,"#0.000")&amp;")"</f>
        <v>0.004 (0.001-0.009)</v>
      </c>
    </row>
    <row r="3" spans="1:6" x14ac:dyDescent="0.25">
      <c r="A3" t="s">
        <v>51</v>
      </c>
      <c r="B3" t="s">
        <v>41</v>
      </c>
      <c r="C3">
        <v>2.0137809999999999E-2</v>
      </c>
      <c r="D3">
        <v>5.3907679999999998E-3</v>
      </c>
      <c r="E3">
        <v>7.5227011999999996E-2</v>
      </c>
      <c r="F3" t="str">
        <f t="shared" ref="F3:F66" si="0">TEXT(C3,"#0.000")&amp;" ("&amp;TEXT(D3,"#0.000")&amp;"-"&amp;TEXT(E3,"#0.000")&amp;")"</f>
        <v>0.020 (0.005-0.075)</v>
      </c>
    </row>
    <row r="4" spans="1:6" x14ac:dyDescent="0.25">
      <c r="A4" t="s">
        <v>51</v>
      </c>
      <c r="B4" t="s">
        <v>37</v>
      </c>
      <c r="C4">
        <v>1.1593936000000001E-2</v>
      </c>
      <c r="D4">
        <v>5.823305E-3</v>
      </c>
      <c r="E4">
        <v>2.3083003000000001E-2</v>
      </c>
      <c r="F4" t="str">
        <f t="shared" si="0"/>
        <v>0.012 (0.006-0.023)</v>
      </c>
    </row>
    <row r="5" spans="1:6" x14ac:dyDescent="0.25">
      <c r="A5" t="s">
        <v>51</v>
      </c>
      <c r="B5" t="s">
        <v>40</v>
      </c>
      <c r="C5">
        <v>6.3220724000000006E-2</v>
      </c>
      <c r="D5">
        <v>2.6240001999999998E-2</v>
      </c>
      <c r="E5">
        <v>0.15231934499999999</v>
      </c>
      <c r="F5" t="str">
        <f t="shared" si="0"/>
        <v>0.063 (0.026-0.152)</v>
      </c>
    </row>
    <row r="6" spans="1:6" x14ac:dyDescent="0.25">
      <c r="A6" t="s">
        <v>51</v>
      </c>
      <c r="B6" t="s">
        <v>42</v>
      </c>
      <c r="C6">
        <v>2.5351015000000001E-2</v>
      </c>
      <c r="D6">
        <v>4.3412360000000001E-3</v>
      </c>
      <c r="E6">
        <v>0.14803940700000001</v>
      </c>
      <c r="F6" t="str">
        <f t="shared" si="0"/>
        <v>0.025 (0.004-0.148)</v>
      </c>
    </row>
    <row r="7" spans="1:6" x14ac:dyDescent="0.25">
      <c r="A7" t="s">
        <v>51</v>
      </c>
      <c r="B7" t="s">
        <v>38</v>
      </c>
      <c r="C7">
        <v>1.6333951999999999E-2</v>
      </c>
      <c r="D7">
        <v>6.8630430000000001E-3</v>
      </c>
      <c r="E7">
        <v>3.8874591999999999E-2</v>
      </c>
      <c r="F7" t="str">
        <f t="shared" si="0"/>
        <v>0.016 (0.007-0.039)</v>
      </c>
    </row>
    <row r="8" spans="1:6" x14ac:dyDescent="0.25">
      <c r="A8" t="s">
        <v>51</v>
      </c>
      <c r="B8" t="s">
        <v>39</v>
      </c>
      <c r="C8">
        <v>4.0330948999999998E-2</v>
      </c>
      <c r="D8">
        <v>1.6165354E-2</v>
      </c>
      <c r="E8">
        <v>0.10062170500000001</v>
      </c>
      <c r="F8" t="str">
        <f t="shared" si="0"/>
        <v>0.040 (0.016-0.101)</v>
      </c>
    </row>
    <row r="9" spans="1:6" x14ac:dyDescent="0.25">
      <c r="A9" t="s">
        <v>60</v>
      </c>
      <c r="B9" t="s">
        <v>36</v>
      </c>
      <c r="C9">
        <v>4.39305767684084E-3</v>
      </c>
      <c r="D9">
        <v>1.5383645576659199E-3</v>
      </c>
      <c r="E9">
        <v>1.2545112051548801E-2</v>
      </c>
      <c r="F9" t="str">
        <f t="shared" si="0"/>
        <v>0.004 (0.002-0.013)</v>
      </c>
    </row>
    <row r="10" spans="1:6" x14ac:dyDescent="0.25">
      <c r="A10" t="s">
        <v>60</v>
      </c>
      <c r="B10" t="s">
        <v>41</v>
      </c>
      <c r="C10">
        <v>1.34087357830184E-3</v>
      </c>
      <c r="D10" s="1">
        <v>7.7226405484595007E-5</v>
      </c>
      <c r="E10">
        <v>2.3281440353282199E-2</v>
      </c>
      <c r="F10" t="str">
        <f t="shared" si="0"/>
        <v>0.001 (0.000-0.023)</v>
      </c>
    </row>
    <row r="11" spans="1:6" x14ac:dyDescent="0.25">
      <c r="A11" t="s">
        <v>60</v>
      </c>
      <c r="B11" t="s">
        <v>37</v>
      </c>
      <c r="C11">
        <v>2.70872953935923E-3</v>
      </c>
      <c r="D11" s="1">
        <v>9.6221327048812697E-4</v>
      </c>
      <c r="E11">
        <v>7.6253528634822503E-3</v>
      </c>
      <c r="F11" t="str">
        <f t="shared" si="0"/>
        <v>0.003 (0.001-0.008)</v>
      </c>
    </row>
    <row r="12" spans="1:6" x14ac:dyDescent="0.25">
      <c r="A12" t="s">
        <v>60</v>
      </c>
      <c r="B12" t="s">
        <v>40</v>
      </c>
      <c r="C12">
        <v>9.0301563485560704E-3</v>
      </c>
      <c r="D12">
        <v>1.76324756033471E-3</v>
      </c>
      <c r="E12">
        <v>4.6246327239431E-2</v>
      </c>
      <c r="F12" t="str">
        <f t="shared" si="0"/>
        <v>0.009 (0.002-0.046)</v>
      </c>
    </row>
    <row r="13" spans="1:6" x14ac:dyDescent="0.25">
      <c r="A13" t="s">
        <v>60</v>
      </c>
      <c r="B13" t="s">
        <v>42</v>
      </c>
      <c r="C13">
        <v>1.3551516812048499E-2</v>
      </c>
      <c r="D13">
        <v>1.6793392987341899E-3</v>
      </c>
      <c r="E13">
        <v>0.10935467778647</v>
      </c>
      <c r="F13" t="str">
        <f t="shared" si="0"/>
        <v>0.014 (0.002-0.109)</v>
      </c>
    </row>
    <row r="14" spans="1:6" x14ac:dyDescent="0.25">
      <c r="A14" t="s">
        <v>60</v>
      </c>
      <c r="B14" t="s">
        <v>38</v>
      </c>
      <c r="C14">
        <v>5.6099905644915998E-3</v>
      </c>
      <c r="D14">
        <v>1.6264784271511499E-3</v>
      </c>
      <c r="E14">
        <v>1.93497765530216E-2</v>
      </c>
      <c r="F14" t="str">
        <f t="shared" si="0"/>
        <v>0.006 (0.002-0.019)</v>
      </c>
    </row>
    <row r="15" spans="1:6" x14ac:dyDescent="0.25">
      <c r="A15" t="s">
        <v>60</v>
      </c>
      <c r="B15" t="s">
        <v>39</v>
      </c>
      <c r="C15">
        <v>1.4928685864301201E-2</v>
      </c>
      <c r="D15">
        <v>3.7359622105260001E-3</v>
      </c>
      <c r="E15">
        <v>5.9654153087273398E-2</v>
      </c>
      <c r="F15" t="str">
        <f t="shared" si="0"/>
        <v>0.015 (0.004-0.060)</v>
      </c>
    </row>
    <row r="16" spans="1:6" x14ac:dyDescent="0.25">
      <c r="A16" t="s">
        <v>53</v>
      </c>
      <c r="B16" t="s">
        <v>36</v>
      </c>
      <c r="C16">
        <v>3.5143734000000003E-2</v>
      </c>
      <c r="D16">
        <v>2.2563893000000002E-2</v>
      </c>
      <c r="E16">
        <v>5.4737098999999997E-2</v>
      </c>
      <c r="F16" t="str">
        <f t="shared" si="0"/>
        <v>0.035 (0.023-0.055)</v>
      </c>
    </row>
    <row r="17" spans="1:6" x14ac:dyDescent="0.25">
      <c r="A17" t="s">
        <v>53</v>
      </c>
      <c r="B17" t="s">
        <v>41</v>
      </c>
      <c r="C17">
        <v>4.6395969999999996E-3</v>
      </c>
      <c r="D17" s="1">
        <v>5.2999999999999998E-4</v>
      </c>
      <c r="E17">
        <v>4.0593553999999997E-2</v>
      </c>
      <c r="F17" t="str">
        <f t="shared" si="0"/>
        <v>0.005 (0.001-0.041)</v>
      </c>
    </row>
    <row r="18" spans="1:6" x14ac:dyDescent="0.25">
      <c r="A18" t="s">
        <v>53</v>
      </c>
      <c r="B18" t="s">
        <v>37</v>
      </c>
      <c r="C18">
        <v>4.0539209E-2</v>
      </c>
      <c r="D18">
        <v>2.7271479000000001E-2</v>
      </c>
      <c r="E18">
        <v>6.0261766000000001E-2</v>
      </c>
      <c r="F18" t="str">
        <f t="shared" si="0"/>
        <v>0.041 (0.027-0.060)</v>
      </c>
    </row>
    <row r="19" spans="1:6" x14ac:dyDescent="0.25">
      <c r="A19" t="s">
        <v>53</v>
      </c>
      <c r="B19" t="s">
        <v>40</v>
      </c>
      <c r="C19">
        <v>2.9540030000000002E-3</v>
      </c>
      <c r="D19" s="1">
        <v>3.6299999999999999E-4</v>
      </c>
      <c r="E19">
        <v>2.4031295000000001E-2</v>
      </c>
      <c r="F19" t="str">
        <f t="shared" si="0"/>
        <v>0.003 (0.000-0.024)</v>
      </c>
    </row>
    <row r="20" spans="1:6" x14ac:dyDescent="0.25">
      <c r="A20" t="s">
        <v>53</v>
      </c>
      <c r="B20" t="s">
        <v>42</v>
      </c>
      <c r="C20">
        <v>2.3589164999999999E-2</v>
      </c>
      <c r="D20">
        <v>4.450112E-3</v>
      </c>
      <c r="E20">
        <v>0.125041498</v>
      </c>
      <c r="F20" t="str">
        <f t="shared" si="0"/>
        <v>0.024 (0.004-0.125)</v>
      </c>
    </row>
    <row r="21" spans="1:6" x14ac:dyDescent="0.25">
      <c r="A21" t="s">
        <v>53</v>
      </c>
      <c r="B21" t="s">
        <v>38</v>
      </c>
      <c r="C21">
        <v>6.3640825999999998E-2</v>
      </c>
      <c r="D21">
        <v>3.7755879999999999E-2</v>
      </c>
      <c r="E21">
        <v>0.10727215700000001</v>
      </c>
      <c r="F21" t="str">
        <f t="shared" si="0"/>
        <v>0.064 (0.038-0.107)</v>
      </c>
    </row>
    <row r="22" spans="1:6" x14ac:dyDescent="0.25">
      <c r="A22" t="s">
        <v>53</v>
      </c>
      <c r="B22" t="s">
        <v>39</v>
      </c>
      <c r="C22">
        <v>3.4448871999999998E-2</v>
      </c>
      <c r="D22">
        <v>1.5229049E-2</v>
      </c>
      <c r="E22">
        <v>7.7925077999999995E-2</v>
      </c>
      <c r="F22" t="str">
        <f t="shared" si="0"/>
        <v>0.034 (0.015-0.078)</v>
      </c>
    </row>
    <row r="23" spans="1:6" x14ac:dyDescent="0.25">
      <c r="A23" t="s">
        <v>52</v>
      </c>
      <c r="B23" t="s">
        <v>36</v>
      </c>
      <c r="C23">
        <v>5.0933723E-2</v>
      </c>
      <c r="D23">
        <v>3.5556143999999998E-2</v>
      </c>
      <c r="E23">
        <v>7.2961908000000006E-2</v>
      </c>
      <c r="F23" t="str">
        <f t="shared" si="0"/>
        <v>0.051 (0.036-0.073)</v>
      </c>
    </row>
    <row r="24" spans="1:6" x14ac:dyDescent="0.25">
      <c r="A24" t="s">
        <v>52</v>
      </c>
      <c r="B24" t="s">
        <v>41</v>
      </c>
      <c r="C24">
        <v>2.0479260999999999E-2</v>
      </c>
      <c r="D24">
        <v>7.554636E-3</v>
      </c>
      <c r="E24">
        <v>5.5515597999999999E-2</v>
      </c>
      <c r="F24" t="str">
        <f t="shared" si="0"/>
        <v>0.020 (0.008-0.056)</v>
      </c>
    </row>
    <row r="25" spans="1:6" x14ac:dyDescent="0.25">
      <c r="A25" t="s">
        <v>52</v>
      </c>
      <c r="B25" t="s">
        <v>37</v>
      </c>
      <c r="C25">
        <v>3.9612625999999998E-2</v>
      </c>
      <c r="D25">
        <v>2.7839570000000001E-2</v>
      </c>
      <c r="E25">
        <v>5.6364380999999998E-2</v>
      </c>
      <c r="F25" t="str">
        <f t="shared" si="0"/>
        <v>0.040 (0.028-0.056)</v>
      </c>
    </row>
    <row r="26" spans="1:6" x14ac:dyDescent="0.25">
      <c r="A26" t="s">
        <v>52</v>
      </c>
      <c r="B26" t="s">
        <v>40</v>
      </c>
      <c r="C26">
        <v>2.4969907999999999E-2</v>
      </c>
      <c r="D26">
        <v>9.0971100000000003E-3</v>
      </c>
      <c r="E26">
        <v>6.8537842000000002E-2</v>
      </c>
      <c r="F26" t="str">
        <f t="shared" si="0"/>
        <v>0.025 (0.009-0.069)</v>
      </c>
    </row>
    <row r="27" spans="1:6" x14ac:dyDescent="0.25">
      <c r="A27" t="s">
        <v>52</v>
      </c>
      <c r="B27" t="s">
        <v>42</v>
      </c>
      <c r="C27">
        <v>2.4534354000000001E-2</v>
      </c>
      <c r="D27">
        <v>3.1645879999999999E-3</v>
      </c>
      <c r="E27">
        <v>0.19020943300000001</v>
      </c>
      <c r="F27" t="str">
        <f t="shared" si="0"/>
        <v>0.025 (0.003-0.190)</v>
      </c>
    </row>
    <row r="28" spans="1:6" x14ac:dyDescent="0.25">
      <c r="A28" t="s">
        <v>52</v>
      </c>
      <c r="B28" t="s">
        <v>38</v>
      </c>
      <c r="C28">
        <v>5.4597384999999998E-2</v>
      </c>
      <c r="D28">
        <v>3.2274536E-2</v>
      </c>
      <c r="E28">
        <v>9.2359946999999998E-2</v>
      </c>
      <c r="F28" t="str">
        <f t="shared" si="0"/>
        <v>0.055 (0.032-0.092)</v>
      </c>
    </row>
    <row r="29" spans="1:6" x14ac:dyDescent="0.25">
      <c r="A29" t="s">
        <v>52</v>
      </c>
      <c r="B29" t="s">
        <v>39</v>
      </c>
      <c r="C29">
        <v>5.8661156999999998E-2</v>
      </c>
      <c r="D29">
        <v>2.8519545E-2</v>
      </c>
      <c r="E29">
        <v>0.120658706</v>
      </c>
      <c r="F29" t="str">
        <f t="shared" si="0"/>
        <v>0.059 (0.029-0.121)</v>
      </c>
    </row>
    <row r="30" spans="1:6" x14ac:dyDescent="0.25">
      <c r="A30" t="s">
        <v>61</v>
      </c>
      <c r="B30" t="s">
        <v>36</v>
      </c>
      <c r="C30">
        <v>2.92295700608259E-2</v>
      </c>
      <c r="D30">
        <v>1.6604301590948702E-2</v>
      </c>
      <c r="E30">
        <v>5.14546041735632E-2</v>
      </c>
      <c r="F30" t="str">
        <f t="shared" si="0"/>
        <v>0.029 (0.017-0.051)</v>
      </c>
    </row>
    <row r="31" spans="1:6" x14ac:dyDescent="0.25">
      <c r="A31" t="s">
        <v>61</v>
      </c>
      <c r="B31" t="s">
        <v>41</v>
      </c>
      <c r="C31">
        <v>1.29095618154974E-2</v>
      </c>
      <c r="D31">
        <v>2.9526873113907598E-3</v>
      </c>
      <c r="E31">
        <v>5.6442409470595201E-2</v>
      </c>
      <c r="F31" t="str">
        <f t="shared" si="0"/>
        <v>0.013 (0.003-0.056)</v>
      </c>
    </row>
    <row r="32" spans="1:6" x14ac:dyDescent="0.25">
      <c r="A32" t="s">
        <v>61</v>
      </c>
      <c r="B32" t="s">
        <v>37</v>
      </c>
      <c r="C32">
        <v>1.1324700781229701E-2</v>
      </c>
      <c r="D32">
        <v>6.0438739994259898E-3</v>
      </c>
      <c r="E32">
        <v>2.1219642864256601E-2</v>
      </c>
      <c r="F32" t="str">
        <f t="shared" si="0"/>
        <v>0.011 (0.006-0.021)</v>
      </c>
    </row>
    <row r="33" spans="1:6" x14ac:dyDescent="0.25">
      <c r="A33" t="s">
        <v>61</v>
      </c>
      <c r="B33" t="s">
        <v>40</v>
      </c>
      <c r="C33">
        <v>1.5847862215396299E-2</v>
      </c>
      <c r="D33">
        <v>5.1608394308409102E-3</v>
      </c>
      <c r="E33">
        <v>4.8665481684491002E-2</v>
      </c>
      <c r="F33" t="str">
        <f t="shared" si="0"/>
        <v>0.016 (0.005-0.049)</v>
      </c>
    </row>
    <row r="34" spans="1:6" x14ac:dyDescent="0.25">
      <c r="A34" t="s">
        <v>61</v>
      </c>
      <c r="B34" t="s">
        <v>42</v>
      </c>
      <c r="C34">
        <v>1.0728902458982E-2</v>
      </c>
      <c r="D34">
        <v>1.0693978281242601E-3</v>
      </c>
      <c r="E34">
        <v>0.10763940691394</v>
      </c>
      <c r="F34" t="str">
        <f t="shared" si="0"/>
        <v>0.011 (0.001-0.108)</v>
      </c>
    </row>
    <row r="35" spans="1:6" x14ac:dyDescent="0.25">
      <c r="A35" t="s">
        <v>61</v>
      </c>
      <c r="B35" t="s">
        <v>38</v>
      </c>
      <c r="C35">
        <v>4.6652676400877396E-3</v>
      </c>
      <c r="D35">
        <v>1.4608957033970999E-3</v>
      </c>
      <c r="E35">
        <v>1.48982039601042E-2</v>
      </c>
      <c r="F35" t="str">
        <f t="shared" si="0"/>
        <v>0.005 (0.001-0.015)</v>
      </c>
    </row>
    <row r="36" spans="1:6" x14ac:dyDescent="0.25">
      <c r="A36" t="s">
        <v>61</v>
      </c>
      <c r="B36" t="s">
        <v>39</v>
      </c>
      <c r="C36">
        <v>2.58961133140384E-3</v>
      </c>
      <c r="D36" s="1">
        <v>3.1160832373792297E-4</v>
      </c>
      <c r="E36">
        <v>2.1520884831610802E-2</v>
      </c>
      <c r="F36" t="str">
        <f t="shared" si="0"/>
        <v>0.003 (0.000-0.022)</v>
      </c>
    </row>
    <row r="37" spans="1:6" x14ac:dyDescent="0.25">
      <c r="A37" t="s">
        <v>59</v>
      </c>
      <c r="B37" t="s">
        <v>36</v>
      </c>
      <c r="C37">
        <v>4.1807263523407599E-3</v>
      </c>
      <c r="D37">
        <v>1.48337743339676E-3</v>
      </c>
      <c r="E37">
        <v>1.17828898024509E-2</v>
      </c>
      <c r="F37" t="str">
        <f t="shared" si="0"/>
        <v>0.004 (0.001-0.012)</v>
      </c>
    </row>
    <row r="38" spans="1:6" x14ac:dyDescent="0.25">
      <c r="A38" t="s">
        <v>59</v>
      </c>
      <c r="B38" t="s">
        <v>41</v>
      </c>
      <c r="C38" s="1">
        <v>0</v>
      </c>
      <c r="D38" s="1">
        <v>1.6337852540255398E-5</v>
      </c>
      <c r="E38">
        <v>1.43876050099972E-2</v>
      </c>
      <c r="F38" t="str">
        <f t="shared" si="0"/>
        <v>0.000 (0.000-0.014)</v>
      </c>
    </row>
    <row r="39" spans="1:6" x14ac:dyDescent="0.25">
      <c r="A39" t="s">
        <v>59</v>
      </c>
      <c r="B39" t="s">
        <v>37</v>
      </c>
      <c r="C39">
        <v>2.4650293716881799E-3</v>
      </c>
      <c r="D39" s="1">
        <v>8.8079523531230596E-4</v>
      </c>
      <c r="E39">
        <v>6.8987314641080098E-3</v>
      </c>
      <c r="F39" t="str">
        <f t="shared" si="0"/>
        <v>0.002 (0.001-0.007)</v>
      </c>
    </row>
    <row r="40" spans="1:6" x14ac:dyDescent="0.25">
      <c r="A40" t="s">
        <v>59</v>
      </c>
      <c r="B40" t="s">
        <v>40</v>
      </c>
      <c r="C40" s="1">
        <v>0</v>
      </c>
      <c r="D40" s="1">
        <v>1.6060633366787801E-5</v>
      </c>
      <c r="E40">
        <v>8.0119577923568105E-3</v>
      </c>
      <c r="F40" t="str">
        <f t="shared" si="0"/>
        <v>0.000 (0.000-0.008)</v>
      </c>
    </row>
    <row r="41" spans="1:6" x14ac:dyDescent="0.25">
      <c r="A41" t="s">
        <v>59</v>
      </c>
      <c r="B41" t="s">
        <v>42</v>
      </c>
      <c r="C41">
        <v>1.32730084852921E-3</v>
      </c>
      <c r="D41" s="1">
        <v>3.9973013074257299E-5</v>
      </c>
      <c r="E41">
        <v>4.4072923380422402E-2</v>
      </c>
      <c r="F41" t="str">
        <f t="shared" si="0"/>
        <v>0.001 (0.000-0.044)</v>
      </c>
    </row>
    <row r="42" spans="1:6" x14ac:dyDescent="0.25">
      <c r="A42" t="s">
        <v>59</v>
      </c>
      <c r="B42" t="s">
        <v>38</v>
      </c>
      <c r="C42" s="1">
        <v>0</v>
      </c>
      <c r="D42" s="1">
        <v>3.0202865365410799E-5</v>
      </c>
      <c r="E42">
        <v>3.0094565900301998E-3</v>
      </c>
      <c r="F42" t="str">
        <f t="shared" si="0"/>
        <v>0.000 (0.000-0.003)</v>
      </c>
    </row>
    <row r="43" spans="1:6" x14ac:dyDescent="0.25">
      <c r="A43" t="s">
        <v>59</v>
      </c>
      <c r="B43" t="s">
        <v>39</v>
      </c>
      <c r="C43" s="1">
        <v>0</v>
      </c>
      <c r="D43">
        <v>0</v>
      </c>
      <c r="E43">
        <v>0</v>
      </c>
      <c r="F43" t="str">
        <f t="shared" si="0"/>
        <v>0.000 (0.000-0.000)</v>
      </c>
    </row>
    <row r="44" spans="1:6" x14ac:dyDescent="0.25">
      <c r="A44" t="s">
        <v>46</v>
      </c>
      <c r="B44" t="s">
        <v>36</v>
      </c>
      <c r="C44">
        <v>1.8287972E-2</v>
      </c>
      <c r="D44">
        <v>1.1273773000000001E-2</v>
      </c>
      <c r="E44">
        <v>2.9666193E-2</v>
      </c>
      <c r="F44" t="str">
        <f t="shared" si="0"/>
        <v>0.018 (0.011-0.030)</v>
      </c>
    </row>
    <row r="45" spans="1:6" x14ac:dyDescent="0.25">
      <c r="A45" t="s">
        <v>46</v>
      </c>
      <c r="B45" t="s">
        <v>41</v>
      </c>
      <c r="C45">
        <v>0.235732522</v>
      </c>
      <c r="D45">
        <v>0.13656971400000001</v>
      </c>
      <c r="E45">
        <v>0.40689710800000001</v>
      </c>
      <c r="F45" t="str">
        <f t="shared" si="0"/>
        <v>0.236 (0.137-0.407)</v>
      </c>
    </row>
    <row r="46" spans="1:6" x14ac:dyDescent="0.25">
      <c r="A46" t="s">
        <v>46</v>
      </c>
      <c r="B46" t="s">
        <v>37</v>
      </c>
      <c r="C46">
        <v>9.1455669000000003E-2</v>
      </c>
      <c r="D46">
        <v>6.8030515E-2</v>
      </c>
      <c r="E46">
        <v>0.122946877</v>
      </c>
      <c r="F46" t="str">
        <f t="shared" si="0"/>
        <v>0.091 (0.068-0.123)</v>
      </c>
    </row>
    <row r="47" spans="1:6" x14ac:dyDescent="0.25">
      <c r="A47" t="s">
        <v>46</v>
      </c>
      <c r="B47" t="s">
        <v>40</v>
      </c>
      <c r="C47">
        <v>0.45920311600000002</v>
      </c>
      <c r="D47">
        <v>0.30145757499999998</v>
      </c>
      <c r="E47">
        <v>0.69949312799999996</v>
      </c>
      <c r="F47" t="str">
        <f t="shared" si="0"/>
        <v>0.459 (0.301-0.699)</v>
      </c>
    </row>
    <row r="48" spans="1:6" x14ac:dyDescent="0.25">
      <c r="A48" t="s">
        <v>46</v>
      </c>
      <c r="B48" t="s">
        <v>42</v>
      </c>
      <c r="C48">
        <v>0.26334122500000001</v>
      </c>
      <c r="D48">
        <v>0.11471537800000001</v>
      </c>
      <c r="E48">
        <v>0.60452750499999997</v>
      </c>
      <c r="F48" t="str">
        <f t="shared" si="0"/>
        <v>0.263 (0.115-0.605)</v>
      </c>
    </row>
    <row r="49" spans="1:6" x14ac:dyDescent="0.25">
      <c r="A49" t="s">
        <v>46</v>
      </c>
      <c r="B49" t="s">
        <v>38</v>
      </c>
      <c r="C49">
        <v>8.0245970999999999E-2</v>
      </c>
      <c r="D49">
        <v>5.130121E-2</v>
      </c>
      <c r="E49">
        <v>0.12552171400000001</v>
      </c>
      <c r="F49" t="str">
        <f t="shared" si="0"/>
        <v>0.080 (0.051-0.126)</v>
      </c>
    </row>
    <row r="50" spans="1:6" x14ac:dyDescent="0.25">
      <c r="A50" t="s">
        <v>46</v>
      </c>
      <c r="B50" t="s">
        <v>39</v>
      </c>
      <c r="C50">
        <v>6.9070618E-2</v>
      </c>
      <c r="D50">
        <v>3.6071427000000003E-2</v>
      </c>
      <c r="E50">
        <v>0.13225842700000001</v>
      </c>
      <c r="F50" t="str">
        <f t="shared" si="0"/>
        <v>0.069 (0.036-0.132)</v>
      </c>
    </row>
    <row r="51" spans="1:6" x14ac:dyDescent="0.25">
      <c r="A51" t="s">
        <v>35</v>
      </c>
      <c r="B51" t="s">
        <v>36</v>
      </c>
      <c r="C51">
        <v>2.5300697E-2</v>
      </c>
      <c r="D51">
        <v>1.5692452999999999E-2</v>
      </c>
      <c r="E51">
        <v>4.0791920000000002E-2</v>
      </c>
      <c r="F51" t="str">
        <f t="shared" si="0"/>
        <v>0.025 (0.016-0.041)</v>
      </c>
    </row>
    <row r="52" spans="1:6" x14ac:dyDescent="0.25">
      <c r="A52" t="s">
        <v>35</v>
      </c>
      <c r="B52" t="s">
        <v>41</v>
      </c>
      <c r="C52">
        <v>3.4102635999999999E-2</v>
      </c>
      <c r="D52">
        <v>1.2061809E-2</v>
      </c>
      <c r="E52">
        <v>9.6419185000000004E-2</v>
      </c>
      <c r="F52" t="str">
        <f t="shared" si="0"/>
        <v>0.034 (0.012-0.096)</v>
      </c>
    </row>
    <row r="53" spans="1:6" x14ac:dyDescent="0.25">
      <c r="A53" t="s">
        <v>35</v>
      </c>
      <c r="B53" t="s">
        <v>37</v>
      </c>
      <c r="C53">
        <v>2.8284414000000001E-2</v>
      </c>
      <c r="D53">
        <v>1.8130663000000002E-2</v>
      </c>
      <c r="E53">
        <v>4.4124588999999999E-2</v>
      </c>
      <c r="F53" t="str">
        <f t="shared" si="0"/>
        <v>0.028 (0.018-0.044)</v>
      </c>
    </row>
    <row r="54" spans="1:6" x14ac:dyDescent="0.25">
      <c r="A54" t="s">
        <v>35</v>
      </c>
      <c r="B54" t="s">
        <v>40</v>
      </c>
      <c r="C54">
        <v>8.3200502999999995E-2</v>
      </c>
      <c r="D54">
        <v>3.8499197999999998E-2</v>
      </c>
      <c r="E54">
        <v>0.179804358</v>
      </c>
      <c r="F54" t="str">
        <f t="shared" si="0"/>
        <v>0.083 (0.038-0.180)</v>
      </c>
    </row>
    <row r="55" spans="1:6" x14ac:dyDescent="0.25">
      <c r="A55" t="s">
        <v>35</v>
      </c>
      <c r="B55" t="s">
        <v>42</v>
      </c>
      <c r="C55">
        <v>2.3703645999999998E-2</v>
      </c>
      <c r="D55">
        <v>4.7765109999999998E-3</v>
      </c>
      <c r="E55">
        <v>0.11763039</v>
      </c>
      <c r="F55" t="str">
        <f t="shared" si="0"/>
        <v>0.024 (0.005-0.118)</v>
      </c>
    </row>
    <row r="56" spans="1:6" x14ac:dyDescent="0.25">
      <c r="A56" t="s">
        <v>35</v>
      </c>
      <c r="B56" t="s">
        <v>38</v>
      </c>
      <c r="C56">
        <v>5.2353957E-2</v>
      </c>
      <c r="D56">
        <v>2.9436071000000001E-2</v>
      </c>
      <c r="E56">
        <v>9.3114901999999999E-2</v>
      </c>
      <c r="F56" t="str">
        <f t="shared" si="0"/>
        <v>0.052 (0.029-0.093)</v>
      </c>
    </row>
    <row r="57" spans="1:6" x14ac:dyDescent="0.25">
      <c r="A57" t="s">
        <v>35</v>
      </c>
      <c r="B57" t="s">
        <v>39</v>
      </c>
      <c r="C57">
        <v>1.1429511E-2</v>
      </c>
      <c r="D57">
        <v>3.739348E-3</v>
      </c>
      <c r="E57">
        <v>3.4934892000000002E-2</v>
      </c>
      <c r="F57" t="str">
        <f t="shared" si="0"/>
        <v>0.011 (0.004-0.035)</v>
      </c>
    </row>
    <row r="58" spans="1:6" x14ac:dyDescent="0.25">
      <c r="A58" t="s">
        <v>47</v>
      </c>
      <c r="B58" t="s">
        <v>36</v>
      </c>
      <c r="C58">
        <v>0.14411531</v>
      </c>
      <c r="D58">
        <v>0.112109216</v>
      </c>
      <c r="E58">
        <v>0.18525883400000001</v>
      </c>
      <c r="F58" t="str">
        <f t="shared" si="0"/>
        <v>0.144 (0.112-0.185)</v>
      </c>
    </row>
    <row r="59" spans="1:6" x14ac:dyDescent="0.25">
      <c r="A59" t="s">
        <v>47</v>
      </c>
      <c r="B59" t="s">
        <v>41</v>
      </c>
      <c r="C59">
        <v>8.2573252999999999E-2</v>
      </c>
      <c r="D59">
        <v>3.7410860999999997E-2</v>
      </c>
      <c r="E59">
        <v>0.182255687</v>
      </c>
      <c r="F59" t="str">
        <f t="shared" si="0"/>
        <v>0.083 (0.037-0.182)</v>
      </c>
    </row>
    <row r="60" spans="1:6" x14ac:dyDescent="0.25">
      <c r="A60" t="s">
        <v>47</v>
      </c>
      <c r="B60" t="s">
        <v>37</v>
      </c>
      <c r="C60">
        <v>6.3779814000000004E-2</v>
      </c>
      <c r="D60">
        <v>4.8795917000000001E-2</v>
      </c>
      <c r="E60">
        <v>8.3364857000000001E-2</v>
      </c>
      <c r="F60" t="str">
        <f t="shared" si="0"/>
        <v>0.064 (0.049-0.083)</v>
      </c>
    </row>
    <row r="61" spans="1:6" x14ac:dyDescent="0.25">
      <c r="A61" t="s">
        <v>47</v>
      </c>
      <c r="B61" t="s">
        <v>40</v>
      </c>
      <c r="C61">
        <v>5.8070355999999997E-2</v>
      </c>
      <c r="D61">
        <v>2.896605E-2</v>
      </c>
      <c r="E61">
        <v>0.116417881</v>
      </c>
      <c r="F61" t="str">
        <f t="shared" si="0"/>
        <v>0.058 (0.029-0.116)</v>
      </c>
    </row>
    <row r="62" spans="1:6" x14ac:dyDescent="0.25">
      <c r="A62" t="s">
        <v>47</v>
      </c>
      <c r="B62" t="s">
        <v>42</v>
      </c>
      <c r="C62">
        <v>2.2854091999999999E-2</v>
      </c>
      <c r="D62">
        <v>2.9516730000000001E-3</v>
      </c>
      <c r="E62">
        <v>0.17695372600000001</v>
      </c>
      <c r="F62" t="str">
        <f t="shared" si="0"/>
        <v>0.023 (0.003-0.177)</v>
      </c>
    </row>
    <row r="63" spans="1:6" x14ac:dyDescent="0.25">
      <c r="A63" t="s">
        <v>47</v>
      </c>
      <c r="B63" t="s">
        <v>38</v>
      </c>
      <c r="C63">
        <v>7.0780674000000002E-2</v>
      </c>
      <c r="D63">
        <v>4.6347957000000002E-2</v>
      </c>
      <c r="E63">
        <v>0.108093303</v>
      </c>
      <c r="F63" t="str">
        <f t="shared" si="0"/>
        <v>0.071 (0.046-0.108)</v>
      </c>
    </row>
    <row r="64" spans="1:6" x14ac:dyDescent="0.25">
      <c r="A64" t="s">
        <v>47</v>
      </c>
      <c r="B64" t="s">
        <v>39</v>
      </c>
      <c r="C64">
        <v>0.116646395</v>
      </c>
      <c r="D64">
        <v>6.7572140000000003E-2</v>
      </c>
      <c r="E64">
        <v>0.20136082</v>
      </c>
      <c r="F64" t="str">
        <f t="shared" si="0"/>
        <v>0.117 (0.068-0.201)</v>
      </c>
    </row>
    <row r="65" spans="1:6" x14ac:dyDescent="0.25">
      <c r="A65" t="s">
        <v>58</v>
      </c>
      <c r="B65" t="s">
        <v>36</v>
      </c>
      <c r="C65">
        <v>1.8278544382311301E-3</v>
      </c>
      <c r="D65" s="1">
        <v>6.1318000766434502E-4</v>
      </c>
      <c r="E65">
        <v>5.4487292566625196E-3</v>
      </c>
      <c r="F65" t="str">
        <f t="shared" si="0"/>
        <v>0.002 (0.001-0.005)</v>
      </c>
    </row>
    <row r="66" spans="1:6" x14ac:dyDescent="0.25">
      <c r="A66" t="s">
        <v>58</v>
      </c>
      <c r="B66" t="s">
        <v>41</v>
      </c>
      <c r="C66" s="1">
        <v>0</v>
      </c>
      <c r="D66">
        <v>0</v>
      </c>
      <c r="E66">
        <v>0</v>
      </c>
      <c r="F66" t="str">
        <f t="shared" si="0"/>
        <v>0.000 (0.000-0.000)</v>
      </c>
    </row>
    <row r="67" spans="1:6" x14ac:dyDescent="0.25">
      <c r="A67" t="s">
        <v>58</v>
      </c>
      <c r="B67" t="s">
        <v>37</v>
      </c>
      <c r="C67" s="1">
        <v>0</v>
      </c>
      <c r="D67" s="1">
        <v>1.6223844985854499E-4</v>
      </c>
      <c r="E67">
        <v>1.6386164812567099E-3</v>
      </c>
      <c r="F67" t="str">
        <f t="shared" ref="F67:F130" si="1">TEXT(C67,"#0.000")&amp;" ("&amp;TEXT(D67,"#0.000")&amp;"-"&amp;TEXT(E67,"#0.000")&amp;")"</f>
        <v>0.000 (0.000-0.002)</v>
      </c>
    </row>
    <row r="68" spans="1:6" x14ac:dyDescent="0.25">
      <c r="A68" t="s">
        <v>58</v>
      </c>
      <c r="B68" t="s">
        <v>40</v>
      </c>
      <c r="C68" s="1">
        <v>0</v>
      </c>
      <c r="D68">
        <v>0</v>
      </c>
      <c r="E68">
        <v>0</v>
      </c>
      <c r="F68" t="str">
        <f t="shared" si="1"/>
        <v>0.000 (0.000-0.000)</v>
      </c>
    </row>
    <row r="69" spans="1:6" x14ac:dyDescent="0.25">
      <c r="A69" t="s">
        <v>58</v>
      </c>
      <c r="B69" t="s">
        <v>42</v>
      </c>
      <c r="C69" s="1">
        <v>0</v>
      </c>
      <c r="D69" s="1">
        <v>1.5923719267312299E-5</v>
      </c>
      <c r="E69">
        <v>3.8673209198499002E-2</v>
      </c>
      <c r="F69" t="str">
        <f t="shared" si="1"/>
        <v>0.000 (0.000-0.039)</v>
      </c>
    </row>
    <row r="70" spans="1:6" x14ac:dyDescent="0.25">
      <c r="A70" t="s">
        <v>58</v>
      </c>
      <c r="B70" t="s">
        <v>38</v>
      </c>
      <c r="C70" s="1">
        <v>0</v>
      </c>
      <c r="D70" s="1">
        <v>1.55557202164039E-4</v>
      </c>
      <c r="E70">
        <v>3.2460799187438499E-3</v>
      </c>
      <c r="F70" t="str">
        <f t="shared" si="1"/>
        <v>0.000 (0.000-0.003)</v>
      </c>
    </row>
    <row r="71" spans="1:6" x14ac:dyDescent="0.25">
      <c r="A71" t="s">
        <v>58</v>
      </c>
      <c r="B71" t="s">
        <v>39</v>
      </c>
      <c r="C71" s="1">
        <v>0</v>
      </c>
      <c r="D71" s="1">
        <v>2.5453471065058199E-5</v>
      </c>
      <c r="E71">
        <v>4.9287214079289099E-3</v>
      </c>
      <c r="F71" t="str">
        <f t="shared" si="1"/>
        <v>0.000 (0.000-0.005)</v>
      </c>
    </row>
    <row r="72" spans="1:6" x14ac:dyDescent="0.25">
      <c r="A72" t="s">
        <v>66</v>
      </c>
      <c r="B72" t="s">
        <v>36</v>
      </c>
      <c r="C72">
        <v>2.1551972239528599E-3</v>
      </c>
      <c r="D72" s="1">
        <v>6.9808740228356205E-4</v>
      </c>
      <c r="E72">
        <v>6.6537156507049796E-3</v>
      </c>
      <c r="F72" t="str">
        <f t="shared" si="1"/>
        <v>0.002 (0.001-0.007)</v>
      </c>
    </row>
    <row r="73" spans="1:6" x14ac:dyDescent="0.25">
      <c r="A73" t="s">
        <v>66</v>
      </c>
      <c r="B73" t="s">
        <v>41</v>
      </c>
      <c r="C73" s="1">
        <v>0</v>
      </c>
      <c r="D73">
        <v>0</v>
      </c>
      <c r="E73">
        <v>0</v>
      </c>
      <c r="F73" t="str">
        <f t="shared" si="1"/>
        <v>0.000 (0.000-0.000)</v>
      </c>
    </row>
    <row r="74" spans="1:6" x14ac:dyDescent="0.25">
      <c r="A74" t="s">
        <v>66</v>
      </c>
      <c r="B74" t="s">
        <v>37</v>
      </c>
      <c r="C74" s="1">
        <v>0</v>
      </c>
      <c r="D74" s="1">
        <v>2.0429963382091501E-4</v>
      </c>
      <c r="E74">
        <v>2.1745682364512002E-3</v>
      </c>
      <c r="F74" t="str">
        <f t="shared" si="1"/>
        <v>0.000 (0.000-0.002)</v>
      </c>
    </row>
    <row r="75" spans="1:6" x14ac:dyDescent="0.25">
      <c r="A75" t="s">
        <v>66</v>
      </c>
      <c r="B75" t="s">
        <v>40</v>
      </c>
      <c r="C75" s="1">
        <v>0</v>
      </c>
      <c r="D75">
        <v>0</v>
      </c>
      <c r="E75">
        <v>0</v>
      </c>
      <c r="F75" t="str">
        <f t="shared" si="1"/>
        <v>0.000 (0.000-0.000)</v>
      </c>
    </row>
    <row r="76" spans="1:6" x14ac:dyDescent="0.25">
      <c r="A76" t="s">
        <v>66</v>
      </c>
      <c r="B76" t="s">
        <v>42</v>
      </c>
      <c r="C76" s="1">
        <v>0</v>
      </c>
      <c r="D76" s="1">
        <v>2.0122913992242102E-5</v>
      </c>
      <c r="E76">
        <v>3.8944586566383499E-2</v>
      </c>
      <c r="F76" t="str">
        <f t="shared" si="1"/>
        <v>0.000 (0.000-0.039)</v>
      </c>
    </row>
    <row r="77" spans="1:6" x14ac:dyDescent="0.25">
      <c r="A77" t="s">
        <v>66</v>
      </c>
      <c r="B77" t="s">
        <v>38</v>
      </c>
      <c r="C77">
        <v>0</v>
      </c>
      <c r="D77" s="1">
        <v>2.2121319811302099E-4</v>
      </c>
      <c r="E77">
        <v>4.5467698311645304E-3</v>
      </c>
      <c r="F77" t="str">
        <f t="shared" si="1"/>
        <v>0.000 (0.000-0.005)</v>
      </c>
    </row>
    <row r="78" spans="1:6" x14ac:dyDescent="0.25">
      <c r="A78" t="s">
        <v>66</v>
      </c>
      <c r="B78" t="s">
        <v>39</v>
      </c>
      <c r="C78" s="1">
        <v>0</v>
      </c>
      <c r="D78" s="1">
        <v>3.72175774177492E-5</v>
      </c>
      <c r="E78">
        <v>6.3598263782424303E-3</v>
      </c>
      <c r="F78" t="str">
        <f t="shared" si="1"/>
        <v>0.000 (0.000-0.006)</v>
      </c>
    </row>
    <row r="79" spans="1:6" x14ac:dyDescent="0.25">
      <c r="A79" t="s">
        <v>63</v>
      </c>
      <c r="B79" t="s">
        <v>36</v>
      </c>
      <c r="C79">
        <v>1.5100188477138499E-2</v>
      </c>
      <c r="D79">
        <v>7.8543749519654309E-3</v>
      </c>
      <c r="E79">
        <v>2.9030405785256199E-2</v>
      </c>
      <c r="F79" t="str">
        <f t="shared" si="1"/>
        <v>0.015 (0.008-0.029)</v>
      </c>
    </row>
    <row r="80" spans="1:6" x14ac:dyDescent="0.25">
      <c r="A80" t="s">
        <v>63</v>
      </c>
      <c r="B80" t="s">
        <v>41</v>
      </c>
      <c r="C80">
        <v>4.7530787377809396E-3</v>
      </c>
      <c r="D80" s="1">
        <v>5.13224285730987E-4</v>
      </c>
      <c r="E80">
        <v>4.4019268214027997E-2</v>
      </c>
      <c r="F80" t="str">
        <f t="shared" si="1"/>
        <v>0.005 (0.001-0.044)</v>
      </c>
    </row>
    <row r="81" spans="1:6" x14ac:dyDescent="0.25">
      <c r="A81" t="s">
        <v>63</v>
      </c>
      <c r="B81" t="s">
        <v>37</v>
      </c>
      <c r="C81">
        <v>8.2351729399531993E-3</v>
      </c>
      <c r="D81">
        <v>4.1880750429999199E-3</v>
      </c>
      <c r="E81">
        <v>1.61931370986989E-2</v>
      </c>
      <c r="F81" t="str">
        <f t="shared" si="1"/>
        <v>0.008 (0.004-0.016)</v>
      </c>
    </row>
    <row r="82" spans="1:6" x14ac:dyDescent="0.25">
      <c r="A82" t="s">
        <v>63</v>
      </c>
      <c r="B82" t="s">
        <v>40</v>
      </c>
      <c r="C82" s="1">
        <v>0</v>
      </c>
      <c r="D82">
        <v>0</v>
      </c>
      <c r="E82">
        <v>0</v>
      </c>
      <c r="F82" t="str">
        <f t="shared" si="1"/>
        <v>0.000 (0.000-0.000)</v>
      </c>
    </row>
    <row r="83" spans="1:6" x14ac:dyDescent="0.25">
      <c r="A83" t="s">
        <v>63</v>
      </c>
      <c r="B83" t="s">
        <v>42</v>
      </c>
      <c r="C83" s="1">
        <v>0</v>
      </c>
      <c r="D83">
        <v>0</v>
      </c>
      <c r="E83">
        <v>0</v>
      </c>
      <c r="F83" t="str">
        <f t="shared" si="1"/>
        <v>0.000 (0.000-0.000)</v>
      </c>
    </row>
    <row r="84" spans="1:6" x14ac:dyDescent="0.25">
      <c r="A84" t="s">
        <v>63</v>
      </c>
      <c r="B84" t="s">
        <v>38</v>
      </c>
      <c r="C84">
        <v>2.6612008049037399E-2</v>
      </c>
      <c r="D84">
        <v>1.2848516974601199E-2</v>
      </c>
      <c r="E84">
        <v>5.5119121825654302E-2</v>
      </c>
      <c r="F84" t="str">
        <f t="shared" si="1"/>
        <v>0.027 (0.013-0.055)</v>
      </c>
    </row>
    <row r="85" spans="1:6" x14ac:dyDescent="0.25">
      <c r="A85" t="s">
        <v>63</v>
      </c>
      <c r="B85" t="s">
        <v>39</v>
      </c>
      <c r="C85">
        <v>9.6040293499519303E-3</v>
      </c>
      <c r="D85">
        <v>2.4018160956061499E-3</v>
      </c>
      <c r="E85">
        <v>3.8403181627217703E-2</v>
      </c>
      <c r="F85" t="str">
        <f t="shared" si="1"/>
        <v>0.010 (0.002-0.038)</v>
      </c>
    </row>
    <row r="86" spans="1:6" x14ac:dyDescent="0.25">
      <c r="A86" t="s">
        <v>62</v>
      </c>
      <c r="B86" t="s">
        <v>36</v>
      </c>
      <c r="C86">
        <v>2.7554876421955199E-3</v>
      </c>
      <c r="D86" s="1">
        <v>8.193196936487E-4</v>
      </c>
      <c r="E86">
        <v>9.2670934253751402E-3</v>
      </c>
      <c r="F86" t="str">
        <f t="shared" si="1"/>
        <v>0.003 (0.001-0.009)</v>
      </c>
    </row>
    <row r="87" spans="1:6" x14ac:dyDescent="0.25">
      <c r="A87" t="s">
        <v>62</v>
      </c>
      <c r="B87" t="s">
        <v>41</v>
      </c>
      <c r="C87">
        <v>1.8147867748828999E-3</v>
      </c>
      <c r="D87" s="1">
        <v>1.26378724456993E-4</v>
      </c>
      <c r="E87">
        <v>2.60601699569349E-2</v>
      </c>
      <c r="F87" t="str">
        <f t="shared" si="1"/>
        <v>0.002 (0.000-0.026)</v>
      </c>
    </row>
    <row r="88" spans="1:6" x14ac:dyDescent="0.25">
      <c r="A88" t="s">
        <v>62</v>
      </c>
      <c r="B88" t="s">
        <v>37</v>
      </c>
      <c r="C88">
        <v>1.11195213094756E-2</v>
      </c>
      <c r="D88">
        <v>3.7816916052963701E-3</v>
      </c>
      <c r="E88">
        <v>3.2695356220670303E-2</v>
      </c>
      <c r="F88" t="str">
        <f t="shared" si="1"/>
        <v>0.011 (0.004-0.033)</v>
      </c>
    </row>
    <row r="89" spans="1:6" x14ac:dyDescent="0.25">
      <c r="A89" t="s">
        <v>62</v>
      </c>
      <c r="B89" t="s">
        <v>40</v>
      </c>
      <c r="C89">
        <v>1.6594196923928502E-2</v>
      </c>
      <c r="D89">
        <v>4.02908307041773E-3</v>
      </c>
      <c r="E89">
        <v>6.8344922836641897E-2</v>
      </c>
      <c r="F89" t="str">
        <f t="shared" si="1"/>
        <v>0.017 (0.004-0.068)</v>
      </c>
    </row>
    <row r="90" spans="1:6" x14ac:dyDescent="0.25">
      <c r="A90" t="s">
        <v>62</v>
      </c>
      <c r="B90" t="s">
        <v>42</v>
      </c>
      <c r="C90" s="1">
        <v>0</v>
      </c>
      <c r="D90">
        <v>0</v>
      </c>
      <c r="E90">
        <v>0</v>
      </c>
      <c r="F90" t="str">
        <f t="shared" si="1"/>
        <v>0.000 (0.000-0.000)</v>
      </c>
    </row>
    <row r="91" spans="1:6" x14ac:dyDescent="0.25">
      <c r="A91" t="s">
        <v>62</v>
      </c>
      <c r="B91" t="s">
        <v>38</v>
      </c>
      <c r="C91">
        <v>1.40860629218777E-3</v>
      </c>
      <c r="D91" s="1">
        <v>2.4941026518106503E-4</v>
      </c>
      <c r="E91">
        <v>7.9554531765183706E-3</v>
      </c>
      <c r="F91" t="str">
        <f t="shared" si="1"/>
        <v>0.001 (0.000-0.008)</v>
      </c>
    </row>
    <row r="92" spans="1:6" x14ac:dyDescent="0.25">
      <c r="A92" t="s">
        <v>62</v>
      </c>
      <c r="B92" t="s">
        <v>39</v>
      </c>
      <c r="C92">
        <v>2.1118445948334801E-3</v>
      </c>
      <c r="D92" s="1">
        <v>2.7379226625980199E-4</v>
      </c>
      <c r="E92">
        <v>1.6289311797052002E-2</v>
      </c>
      <c r="F92" t="str">
        <f t="shared" si="1"/>
        <v>0.002 (0.000-0.016)</v>
      </c>
    </row>
    <row r="93" spans="1:6" x14ac:dyDescent="0.25">
      <c r="A93" t="s">
        <v>50</v>
      </c>
      <c r="B93" t="s">
        <v>36</v>
      </c>
      <c r="C93">
        <v>4.0819135999999999E-2</v>
      </c>
      <c r="D93">
        <v>2.8394276999999999E-2</v>
      </c>
      <c r="E93">
        <v>5.8680904999999998E-2</v>
      </c>
      <c r="F93" t="str">
        <f t="shared" si="1"/>
        <v>0.041 (0.028-0.059)</v>
      </c>
    </row>
    <row r="94" spans="1:6" x14ac:dyDescent="0.25">
      <c r="A94" t="s">
        <v>50</v>
      </c>
      <c r="B94" t="s">
        <v>41</v>
      </c>
      <c r="C94">
        <v>4.8881167000000003E-2</v>
      </c>
      <c r="D94">
        <v>2.0308123000000001E-2</v>
      </c>
      <c r="E94">
        <v>0.1176558</v>
      </c>
      <c r="F94" t="str">
        <f t="shared" si="1"/>
        <v>0.049 (0.020-0.118)</v>
      </c>
    </row>
    <row r="95" spans="1:6" x14ac:dyDescent="0.25">
      <c r="A95" t="s">
        <v>50</v>
      </c>
      <c r="B95" t="s">
        <v>37</v>
      </c>
      <c r="C95">
        <v>9.9213409000000002E-2</v>
      </c>
      <c r="D95">
        <v>7.4857391999999995E-2</v>
      </c>
      <c r="E95">
        <v>0.13149403500000001</v>
      </c>
      <c r="F95" t="str">
        <f t="shared" si="1"/>
        <v>0.099 (0.075-0.131)</v>
      </c>
    </row>
    <row r="96" spans="1:6" x14ac:dyDescent="0.25">
      <c r="A96" t="s">
        <v>50</v>
      </c>
      <c r="B96" t="s">
        <v>40</v>
      </c>
      <c r="C96">
        <v>9.1338025000000003E-2</v>
      </c>
      <c r="D96">
        <v>5.0485848999999999E-2</v>
      </c>
      <c r="E96">
        <v>0.16524699500000001</v>
      </c>
      <c r="F96" t="str">
        <f t="shared" si="1"/>
        <v>0.091 (0.050-0.165)</v>
      </c>
    </row>
    <row r="97" spans="1:6" x14ac:dyDescent="0.25">
      <c r="A97" t="s">
        <v>50</v>
      </c>
      <c r="B97" t="s">
        <v>42</v>
      </c>
      <c r="C97">
        <v>3.8817676000000002E-2</v>
      </c>
      <c r="D97">
        <v>8.7580969999999994E-3</v>
      </c>
      <c r="E97">
        <v>0.17204788200000001</v>
      </c>
      <c r="F97" t="str">
        <f t="shared" si="1"/>
        <v>0.039 (0.009-0.172)</v>
      </c>
    </row>
    <row r="98" spans="1:6" x14ac:dyDescent="0.25">
      <c r="A98" t="s">
        <v>50</v>
      </c>
      <c r="B98" t="s">
        <v>38</v>
      </c>
      <c r="C98">
        <v>3.4662355999999998E-2</v>
      </c>
      <c r="D98">
        <v>1.9914185000000001E-2</v>
      </c>
      <c r="E98">
        <v>6.0332821000000002E-2</v>
      </c>
      <c r="F98" t="str">
        <f t="shared" si="1"/>
        <v>0.035 (0.020-0.060)</v>
      </c>
    </row>
    <row r="99" spans="1:6" x14ac:dyDescent="0.25">
      <c r="A99" t="s">
        <v>50</v>
      </c>
      <c r="B99" t="s">
        <v>39</v>
      </c>
      <c r="C99">
        <v>1.7346579000000001E-2</v>
      </c>
      <c r="D99">
        <v>5.3487960000000003E-3</v>
      </c>
      <c r="E99">
        <v>5.6256360999999998E-2</v>
      </c>
      <c r="F99" t="str">
        <f t="shared" si="1"/>
        <v>0.017 (0.005-0.056)</v>
      </c>
    </row>
    <row r="100" spans="1:6" x14ac:dyDescent="0.25">
      <c r="A100" t="s">
        <v>49</v>
      </c>
      <c r="B100" t="s">
        <v>36</v>
      </c>
      <c r="C100">
        <v>1.1740175E-2</v>
      </c>
      <c r="D100">
        <v>6.0212419999999996E-3</v>
      </c>
      <c r="E100">
        <v>2.2890911999999999E-2</v>
      </c>
      <c r="F100" t="str">
        <f t="shared" si="1"/>
        <v>0.012 (0.006-0.023)</v>
      </c>
    </row>
    <row r="101" spans="1:6" x14ac:dyDescent="0.25">
      <c r="A101" t="s">
        <v>49</v>
      </c>
      <c r="B101" t="s">
        <v>41</v>
      </c>
      <c r="C101">
        <v>3.2805759999999999E-3</v>
      </c>
      <c r="D101" s="1">
        <v>6.6100000000000002E-4</v>
      </c>
      <c r="E101">
        <v>1.6280882999999999E-2</v>
      </c>
      <c r="F101" t="str">
        <f t="shared" si="1"/>
        <v>0.003 (0.001-0.016)</v>
      </c>
    </row>
    <row r="102" spans="1:6" x14ac:dyDescent="0.25">
      <c r="A102" t="s">
        <v>49</v>
      </c>
      <c r="B102" t="s">
        <v>37</v>
      </c>
      <c r="C102">
        <v>5.8571450000000002E-3</v>
      </c>
      <c r="D102">
        <v>2.9563480000000001E-3</v>
      </c>
      <c r="E102">
        <v>1.1604233E-2</v>
      </c>
      <c r="F102" t="str">
        <f t="shared" si="1"/>
        <v>0.006 (0.003-0.012)</v>
      </c>
    </row>
    <row r="103" spans="1:6" x14ac:dyDescent="0.25">
      <c r="A103" t="s">
        <v>49</v>
      </c>
      <c r="B103" t="s">
        <v>40</v>
      </c>
      <c r="C103">
        <v>2.3217939999999999E-3</v>
      </c>
      <c r="D103" s="1">
        <v>4.0400000000000001E-4</v>
      </c>
      <c r="E103">
        <v>1.3345864000000001E-2</v>
      </c>
      <c r="F103" t="str">
        <f t="shared" si="1"/>
        <v>0.002 (0.000-0.013)</v>
      </c>
    </row>
    <row r="104" spans="1:6" x14ac:dyDescent="0.25">
      <c r="A104" t="s">
        <v>49</v>
      </c>
      <c r="B104" t="s">
        <v>42</v>
      </c>
      <c r="C104">
        <v>1.1883181E-2</v>
      </c>
      <c r="D104">
        <v>1.985648E-3</v>
      </c>
      <c r="E104">
        <v>7.1115322999999994E-2</v>
      </c>
      <c r="F104" t="str">
        <f t="shared" si="1"/>
        <v>0.012 (0.002-0.071)</v>
      </c>
    </row>
    <row r="105" spans="1:6" x14ac:dyDescent="0.25">
      <c r="A105" t="s">
        <v>49</v>
      </c>
      <c r="B105" t="s">
        <v>38</v>
      </c>
      <c r="C105">
        <v>6.47059E-3</v>
      </c>
      <c r="D105">
        <v>2.4886079999999998E-3</v>
      </c>
      <c r="E105">
        <v>1.6824074000000001E-2</v>
      </c>
      <c r="F105" t="str">
        <f t="shared" si="1"/>
        <v>0.006 (0.002-0.017)</v>
      </c>
    </row>
    <row r="106" spans="1:6" x14ac:dyDescent="0.25">
      <c r="A106" t="s">
        <v>49</v>
      </c>
      <c r="B106" t="s">
        <v>39</v>
      </c>
      <c r="C106">
        <v>1.8890440000000001E-2</v>
      </c>
      <c r="D106">
        <v>6.0908389999999998E-3</v>
      </c>
      <c r="E106">
        <v>5.8587776000000001E-2</v>
      </c>
      <c r="F106" t="str">
        <f t="shared" si="1"/>
        <v>0.019 (0.006-0.059)</v>
      </c>
    </row>
    <row r="107" spans="1:6" x14ac:dyDescent="0.25">
      <c r="A107" t="s">
        <v>44</v>
      </c>
      <c r="B107" t="s">
        <v>36</v>
      </c>
      <c r="C107">
        <v>0.108613283</v>
      </c>
      <c r="D107">
        <v>8.5323671000000004E-2</v>
      </c>
      <c r="E107">
        <v>0.138259936</v>
      </c>
      <c r="F107" t="str">
        <f t="shared" si="1"/>
        <v>0.109 (0.085-0.138)</v>
      </c>
    </row>
    <row r="108" spans="1:6" x14ac:dyDescent="0.25">
      <c r="A108" t="s">
        <v>44</v>
      </c>
      <c r="B108" t="s">
        <v>41</v>
      </c>
      <c r="C108">
        <v>3.6420976000000001E-2</v>
      </c>
      <c r="D108">
        <v>1.2846072E-2</v>
      </c>
      <c r="E108">
        <v>0.103260162</v>
      </c>
      <c r="F108" t="str">
        <f t="shared" si="1"/>
        <v>0.036 (0.013-0.103)</v>
      </c>
    </row>
    <row r="109" spans="1:6" x14ac:dyDescent="0.25">
      <c r="A109" t="s">
        <v>44</v>
      </c>
      <c r="B109" t="s">
        <v>37</v>
      </c>
      <c r="C109">
        <v>0.140910855</v>
      </c>
      <c r="D109">
        <v>0.11449490599999999</v>
      </c>
      <c r="E109">
        <v>0.17342141799999999</v>
      </c>
      <c r="F109" t="str">
        <f t="shared" si="1"/>
        <v>0.141 (0.114-0.173)</v>
      </c>
    </row>
    <row r="110" spans="1:6" x14ac:dyDescent="0.25">
      <c r="A110" t="s">
        <v>44</v>
      </c>
      <c r="B110" t="s">
        <v>40</v>
      </c>
      <c r="C110">
        <v>8.7552131000000005E-2</v>
      </c>
      <c r="D110">
        <v>4.6561969000000002E-2</v>
      </c>
      <c r="E110">
        <v>0.16462739400000001</v>
      </c>
      <c r="F110" t="str">
        <f t="shared" si="1"/>
        <v>0.088 (0.047-0.165)</v>
      </c>
    </row>
    <row r="111" spans="1:6" x14ac:dyDescent="0.25">
      <c r="A111" t="s">
        <v>44</v>
      </c>
      <c r="B111" t="s">
        <v>42</v>
      </c>
      <c r="C111">
        <v>0.16006169200000001</v>
      </c>
      <c r="D111">
        <v>6.8411050000000001E-2</v>
      </c>
      <c r="E111">
        <v>0.37449718300000001</v>
      </c>
      <c r="F111" t="str">
        <f t="shared" si="1"/>
        <v>0.160 (0.068-0.374)</v>
      </c>
    </row>
    <row r="112" spans="1:6" x14ac:dyDescent="0.25">
      <c r="A112" t="s">
        <v>44</v>
      </c>
      <c r="B112" t="s">
        <v>38</v>
      </c>
      <c r="C112">
        <v>0.144099379</v>
      </c>
      <c r="D112">
        <v>0.103520235</v>
      </c>
      <c r="E112">
        <v>0.200585238</v>
      </c>
      <c r="F112" t="str">
        <f t="shared" si="1"/>
        <v>0.144 (0.104-0.201)</v>
      </c>
    </row>
    <row r="113" spans="1:6" x14ac:dyDescent="0.25">
      <c r="A113" t="s">
        <v>44</v>
      </c>
      <c r="B113" t="s">
        <v>39</v>
      </c>
      <c r="C113">
        <v>8.9315325000000001E-2</v>
      </c>
      <c r="D113">
        <v>4.8733894999999999E-2</v>
      </c>
      <c r="E113">
        <v>0.16368951000000001</v>
      </c>
      <c r="F113" t="str">
        <f t="shared" si="1"/>
        <v>0.089 (0.049-0.164)</v>
      </c>
    </row>
    <row r="114" spans="1:6" x14ac:dyDescent="0.25">
      <c r="A114" t="s">
        <v>45</v>
      </c>
      <c r="B114" t="s">
        <v>36</v>
      </c>
      <c r="C114" s="1">
        <v>0</v>
      </c>
      <c r="D114" s="1">
        <v>1.65E-4</v>
      </c>
      <c r="E114">
        <v>1.5991849999999999E-3</v>
      </c>
      <c r="F114" t="str">
        <f t="shared" si="1"/>
        <v>0.000 (0.000-0.002)</v>
      </c>
    </row>
    <row r="115" spans="1:6" x14ac:dyDescent="0.25">
      <c r="A115" t="s">
        <v>45</v>
      </c>
      <c r="B115" t="s">
        <v>41</v>
      </c>
      <c r="C115" s="1">
        <v>0</v>
      </c>
      <c r="D115" s="1">
        <v>2.55E-5</v>
      </c>
      <c r="E115">
        <v>8.5657870000000001E-3</v>
      </c>
      <c r="F115" t="str">
        <f t="shared" si="1"/>
        <v>0.000 (0.000-0.009)</v>
      </c>
    </row>
    <row r="116" spans="1:6" x14ac:dyDescent="0.25">
      <c r="A116" t="s">
        <v>45</v>
      </c>
      <c r="B116" t="s">
        <v>37</v>
      </c>
      <c r="C116">
        <v>1.4242879999999999E-3</v>
      </c>
      <c r="D116" s="1">
        <v>5.8399999999999999E-4</v>
      </c>
      <c r="E116">
        <v>3.472756E-3</v>
      </c>
      <c r="F116" t="str">
        <f t="shared" si="1"/>
        <v>0.001 (0.001-0.003)</v>
      </c>
    </row>
    <row r="117" spans="1:6" x14ac:dyDescent="0.25">
      <c r="A117" t="s">
        <v>45</v>
      </c>
      <c r="B117" t="s">
        <v>40</v>
      </c>
      <c r="C117" s="1">
        <v>0</v>
      </c>
      <c r="D117" s="1">
        <v>6.0800000000000001E-5</v>
      </c>
      <c r="E117">
        <v>5.3327060000000004E-3</v>
      </c>
      <c r="F117" t="str">
        <f t="shared" si="1"/>
        <v>0.000 (0.000-0.005)</v>
      </c>
    </row>
    <row r="118" spans="1:6" x14ac:dyDescent="0.25">
      <c r="A118" t="s">
        <v>45</v>
      </c>
      <c r="B118" t="s">
        <v>42</v>
      </c>
      <c r="C118" s="1">
        <v>0</v>
      </c>
      <c r="D118">
        <v>0</v>
      </c>
      <c r="E118">
        <v>0</v>
      </c>
      <c r="F118" t="str">
        <f t="shared" si="1"/>
        <v>0.000 (0.000-0.000)</v>
      </c>
    </row>
    <row r="119" spans="1:6" x14ac:dyDescent="0.25">
      <c r="A119" t="s">
        <v>45</v>
      </c>
      <c r="B119" t="s">
        <v>38</v>
      </c>
      <c r="C119" s="1">
        <v>0</v>
      </c>
      <c r="D119" s="1">
        <v>3.5299999999999997E-5</v>
      </c>
      <c r="E119">
        <v>1.860984E-3</v>
      </c>
      <c r="F119" t="str">
        <f t="shared" si="1"/>
        <v>0.000 (0.000-0.002)</v>
      </c>
    </row>
    <row r="120" spans="1:6" x14ac:dyDescent="0.25">
      <c r="A120" t="s">
        <v>45</v>
      </c>
      <c r="B120" t="s">
        <v>39</v>
      </c>
      <c r="C120">
        <v>1.7023410999999999E-2</v>
      </c>
      <c r="D120">
        <v>3.1177230000000002E-3</v>
      </c>
      <c r="E120">
        <v>9.2951329999999999E-2</v>
      </c>
      <c r="F120" t="str">
        <f t="shared" si="1"/>
        <v>0.017 (0.003-0.093)</v>
      </c>
    </row>
    <row r="121" spans="1:6" x14ac:dyDescent="0.25">
      <c r="A121" t="s">
        <v>64</v>
      </c>
      <c r="B121" t="s">
        <v>36</v>
      </c>
      <c r="C121" s="1">
        <v>0</v>
      </c>
      <c r="D121" s="1">
        <v>4.5576141400302097E-6</v>
      </c>
      <c r="E121">
        <v>1.5534272556785699E-3</v>
      </c>
      <c r="F121" t="str">
        <f t="shared" si="1"/>
        <v>0.000 (0.000-0.002)</v>
      </c>
    </row>
    <row r="122" spans="1:6" x14ac:dyDescent="0.25">
      <c r="A122" t="s">
        <v>64</v>
      </c>
      <c r="B122" t="s">
        <v>41</v>
      </c>
      <c r="C122">
        <v>0.109653167033138</v>
      </c>
      <c r="D122">
        <v>1.94518450953916E-2</v>
      </c>
      <c r="E122">
        <v>0.61813246925587795</v>
      </c>
      <c r="F122" t="str">
        <f t="shared" si="1"/>
        <v>0.110 (0.019-0.618)</v>
      </c>
    </row>
    <row r="123" spans="1:6" x14ac:dyDescent="0.25">
      <c r="A123" t="s">
        <v>64</v>
      </c>
      <c r="B123" t="s">
        <v>37</v>
      </c>
      <c r="C123" s="1">
        <v>0</v>
      </c>
      <c r="D123" s="1">
        <v>3.7788547245358998E-5</v>
      </c>
      <c r="E123">
        <v>1.5778083380177199E-3</v>
      </c>
      <c r="F123" t="str">
        <f t="shared" si="1"/>
        <v>0.000 (0.000-0.002)</v>
      </c>
    </row>
    <row r="124" spans="1:6" x14ac:dyDescent="0.25">
      <c r="A124" t="s">
        <v>64</v>
      </c>
      <c r="B124" t="s">
        <v>40</v>
      </c>
      <c r="C124">
        <v>1.0891854873764999E-3</v>
      </c>
      <c r="D124" s="1">
        <v>8.9991660353958905E-5</v>
      </c>
      <c r="E124">
        <v>1.31826107135427E-2</v>
      </c>
      <c r="F124" t="str">
        <f t="shared" si="1"/>
        <v>0.001 (0.000-0.013)</v>
      </c>
    </row>
    <row r="125" spans="1:6" x14ac:dyDescent="0.25">
      <c r="A125" t="s">
        <v>64</v>
      </c>
      <c r="B125" t="s">
        <v>42</v>
      </c>
      <c r="C125">
        <v>2.1589424271295501E-3</v>
      </c>
      <c r="D125" s="1">
        <v>8.2393601598880205E-5</v>
      </c>
      <c r="E125">
        <v>5.6570319942457398E-2</v>
      </c>
      <c r="F125" t="str">
        <f t="shared" si="1"/>
        <v>0.002 (0.000-0.057)</v>
      </c>
    </row>
    <row r="126" spans="1:6" x14ac:dyDescent="0.25">
      <c r="A126" t="s">
        <v>64</v>
      </c>
      <c r="B126" t="s">
        <v>38</v>
      </c>
      <c r="C126">
        <v>1.8247284775876301E-3</v>
      </c>
      <c r="D126" s="1">
        <v>3.4501803630481901E-4</v>
      </c>
      <c r="E126">
        <v>9.65060856696086E-3</v>
      </c>
      <c r="F126" t="str">
        <f t="shared" si="1"/>
        <v>0.002 (0.000-0.010)</v>
      </c>
    </row>
    <row r="127" spans="1:6" x14ac:dyDescent="0.25">
      <c r="A127" t="s">
        <v>64</v>
      </c>
      <c r="B127" t="s">
        <v>39</v>
      </c>
      <c r="C127">
        <v>2.0254254109635999E-3</v>
      </c>
      <c r="D127" s="1">
        <v>2.5993032365521202E-4</v>
      </c>
      <c r="E127">
        <v>1.57824913911109E-2</v>
      </c>
      <c r="F127" t="str">
        <f t="shared" si="1"/>
        <v>0.002 (0.000-0.016)</v>
      </c>
    </row>
    <row r="128" spans="1:6" x14ac:dyDescent="0.25">
      <c r="A128" t="s">
        <v>54</v>
      </c>
      <c r="B128" t="s">
        <v>36</v>
      </c>
      <c r="C128">
        <v>2.2945990999999999E-2</v>
      </c>
      <c r="D128">
        <v>1.4385337999999999E-2</v>
      </c>
      <c r="E128">
        <v>3.6601051000000002E-2</v>
      </c>
      <c r="F128" t="str">
        <f t="shared" si="1"/>
        <v>0.023 (0.014-0.037)</v>
      </c>
    </row>
    <row r="129" spans="1:6" x14ac:dyDescent="0.25">
      <c r="A129" t="s">
        <v>54</v>
      </c>
      <c r="B129" t="s">
        <v>41</v>
      </c>
      <c r="C129">
        <v>1.7291928000000002E-2</v>
      </c>
      <c r="D129">
        <v>4.3422060000000004E-3</v>
      </c>
      <c r="E129">
        <v>6.8861493999999995E-2</v>
      </c>
      <c r="F129" t="str">
        <f t="shared" si="1"/>
        <v>0.017 (0.004-0.069)</v>
      </c>
    </row>
    <row r="130" spans="1:6" x14ac:dyDescent="0.25">
      <c r="A130" t="s">
        <v>54</v>
      </c>
      <c r="B130" t="s">
        <v>37</v>
      </c>
      <c r="C130">
        <v>2.3812778E-2</v>
      </c>
      <c r="D130">
        <v>1.5526854E-2</v>
      </c>
      <c r="E130">
        <v>3.6520496999999999E-2</v>
      </c>
      <c r="F130" t="str">
        <f t="shared" si="1"/>
        <v>0.024 (0.016-0.037)</v>
      </c>
    </row>
    <row r="131" spans="1:6" x14ac:dyDescent="0.25">
      <c r="A131" t="s">
        <v>54</v>
      </c>
      <c r="B131" t="s">
        <v>40</v>
      </c>
      <c r="C131">
        <v>1.9478367E-2</v>
      </c>
      <c r="D131">
        <v>7.2904370000000003E-3</v>
      </c>
      <c r="E131">
        <v>5.2041701000000003E-2</v>
      </c>
      <c r="F131" t="str">
        <f t="shared" ref="F131:F141" si="2">TEXT(C131,"#0.000")&amp;" ("&amp;TEXT(D131,"#0.000")&amp;"-"&amp;TEXT(E131,"#0.000")&amp;")"</f>
        <v>0.019 (0.007-0.052)</v>
      </c>
    </row>
    <row r="132" spans="1:6" x14ac:dyDescent="0.25">
      <c r="A132" t="s">
        <v>54</v>
      </c>
      <c r="B132" t="s">
        <v>42</v>
      </c>
      <c r="C132">
        <v>0.24061524300000001</v>
      </c>
      <c r="D132">
        <v>9.7053070000000005E-2</v>
      </c>
      <c r="E132">
        <v>0.59653646100000002</v>
      </c>
      <c r="F132" t="str">
        <f t="shared" si="2"/>
        <v>0.241 (0.097-0.597)</v>
      </c>
    </row>
    <row r="133" spans="1:6" x14ac:dyDescent="0.25">
      <c r="A133" t="s">
        <v>54</v>
      </c>
      <c r="B133" t="s">
        <v>38</v>
      </c>
      <c r="C133">
        <v>9.9272830000000006E-2</v>
      </c>
      <c r="D133">
        <v>6.3794970000000006E-2</v>
      </c>
      <c r="E133">
        <v>0.154480748</v>
      </c>
      <c r="F133" t="str">
        <f t="shared" si="2"/>
        <v>0.099 (0.064-0.154)</v>
      </c>
    </row>
    <row r="134" spans="1:6" x14ac:dyDescent="0.25">
      <c r="A134" t="s">
        <v>54</v>
      </c>
      <c r="B134" t="s">
        <v>39</v>
      </c>
      <c r="C134">
        <v>0.18825254899999999</v>
      </c>
      <c r="D134">
        <v>0.110442759</v>
      </c>
      <c r="E134">
        <v>0.32088135699999998</v>
      </c>
      <c r="F134" t="str">
        <f t="shared" si="2"/>
        <v>0.188 (0.110-0.321)</v>
      </c>
    </row>
    <row r="135" spans="1:6" x14ac:dyDescent="0.25">
      <c r="A135" t="s">
        <v>65</v>
      </c>
      <c r="B135" t="s">
        <v>36</v>
      </c>
      <c r="C135" s="1">
        <v>0</v>
      </c>
      <c r="D135" s="1">
        <v>1.9354830887498999E-5</v>
      </c>
      <c r="E135" s="1">
        <v>8.7572688617628595E-4</v>
      </c>
      <c r="F135" t="str">
        <f t="shared" si="2"/>
        <v>0.000 (0.000-0.001)</v>
      </c>
    </row>
    <row r="136" spans="1:6" x14ac:dyDescent="0.25">
      <c r="A136" t="s">
        <v>65</v>
      </c>
      <c r="B136" t="s">
        <v>41</v>
      </c>
      <c r="C136" s="1">
        <v>0</v>
      </c>
      <c r="D136">
        <v>0</v>
      </c>
      <c r="E136">
        <v>0</v>
      </c>
      <c r="F136" t="str">
        <f t="shared" si="2"/>
        <v>0.000 (0.000-0.000)</v>
      </c>
    </row>
    <row r="137" spans="1:6" x14ac:dyDescent="0.25">
      <c r="A137" t="s">
        <v>65</v>
      </c>
      <c r="B137" t="s">
        <v>37</v>
      </c>
      <c r="C137" s="1">
        <v>0</v>
      </c>
      <c r="D137" s="1">
        <v>8.6694945737568293E-6</v>
      </c>
      <c r="E137" s="1">
        <v>5.09607567078073E-4</v>
      </c>
      <c r="F137" t="str">
        <f t="shared" si="2"/>
        <v>0.000 (0.000-0.001)</v>
      </c>
    </row>
    <row r="138" spans="1:6" x14ac:dyDescent="0.25">
      <c r="A138" t="s">
        <v>65</v>
      </c>
      <c r="B138" t="s">
        <v>40</v>
      </c>
      <c r="C138" s="1">
        <v>0</v>
      </c>
      <c r="D138">
        <v>0</v>
      </c>
      <c r="E138">
        <v>0</v>
      </c>
      <c r="F138" t="str">
        <f t="shared" si="2"/>
        <v>0.000 (0.000-0.000)</v>
      </c>
    </row>
    <row r="139" spans="1:6" x14ac:dyDescent="0.25">
      <c r="A139" t="s">
        <v>65</v>
      </c>
      <c r="B139" t="s">
        <v>42</v>
      </c>
      <c r="C139" s="1">
        <v>0</v>
      </c>
      <c r="D139" s="1">
        <v>3.80079945918088E-6</v>
      </c>
      <c r="E139">
        <v>3.4668709733482198E-2</v>
      </c>
      <c r="F139" t="str">
        <f t="shared" si="2"/>
        <v>0.000 (0.000-0.035)</v>
      </c>
    </row>
    <row r="140" spans="1:6" x14ac:dyDescent="0.25">
      <c r="A140" t="s">
        <v>65</v>
      </c>
      <c r="B140" t="s">
        <v>38</v>
      </c>
      <c r="C140" s="1">
        <v>0</v>
      </c>
      <c r="D140" s="1">
        <v>3.70976767750159E-6</v>
      </c>
      <c r="E140">
        <v>1.8435518713600201E-3</v>
      </c>
      <c r="F140" t="str">
        <f t="shared" si="2"/>
        <v>0.000 (0.000-0.002)</v>
      </c>
    </row>
    <row r="141" spans="1:6" x14ac:dyDescent="0.25">
      <c r="A141" t="s">
        <v>65</v>
      </c>
      <c r="B141" t="s">
        <v>39</v>
      </c>
      <c r="C141">
        <v>2.9137350912746599E-3</v>
      </c>
      <c r="D141" s="1">
        <v>4.1710042133511599E-4</v>
      </c>
      <c r="E141">
        <v>2.0354456020326699E-2</v>
      </c>
      <c r="F141" t="str">
        <f t="shared" si="2"/>
        <v>0.003 (0.000-0.020)</v>
      </c>
    </row>
  </sheetData>
  <sortState xmlns:xlrd2="http://schemas.microsoft.com/office/spreadsheetml/2017/richdata2" ref="A2:F141">
    <sortCondition ref="A2:A141"/>
    <sortCondition ref="B2:B141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445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0.24037700200000001</v>
      </c>
      <c r="D2">
        <v>8.2761585999999998E-2</v>
      </c>
      <c r="E2">
        <v>0.69816331300000001</v>
      </c>
    </row>
    <row r="3" spans="1:5" hidden="1" x14ac:dyDescent="0.25">
      <c r="A3" t="s">
        <v>5</v>
      </c>
      <c r="B3" t="s">
        <v>7</v>
      </c>
      <c r="C3">
        <v>0.77626552500000001</v>
      </c>
      <c r="D3">
        <v>0.66320571399999995</v>
      </c>
      <c r="E3">
        <v>0.90859917499999998</v>
      </c>
    </row>
    <row r="4" spans="1:5" hidden="1" x14ac:dyDescent="0.25">
      <c r="A4" t="s">
        <v>5</v>
      </c>
      <c r="B4" t="s">
        <v>8</v>
      </c>
      <c r="C4">
        <v>0.58874961599999998</v>
      </c>
      <c r="D4">
        <v>0.49947023800000001</v>
      </c>
      <c r="E4">
        <v>0.69398751800000003</v>
      </c>
    </row>
    <row r="5" spans="1:5" hidden="1" x14ac:dyDescent="0.25">
      <c r="A5" t="s">
        <v>5</v>
      </c>
      <c r="B5" t="s">
        <v>9</v>
      </c>
      <c r="C5">
        <v>0.134921076</v>
      </c>
      <c r="D5">
        <v>6.7098853E-2</v>
      </c>
      <c r="E5">
        <v>0.27129668899999998</v>
      </c>
    </row>
    <row r="6" spans="1:5" hidden="1" x14ac:dyDescent="0.25">
      <c r="A6" t="s">
        <v>5</v>
      </c>
      <c r="B6" t="s">
        <v>10</v>
      </c>
      <c r="C6">
        <v>0.28429995499999999</v>
      </c>
      <c r="D6">
        <v>0.245205908</v>
      </c>
      <c r="E6">
        <v>0.32962690300000003</v>
      </c>
    </row>
    <row r="7" spans="1:5" hidden="1" x14ac:dyDescent="0.25">
      <c r="A7" t="s">
        <v>5</v>
      </c>
      <c r="B7" t="s">
        <v>11</v>
      </c>
      <c r="C7">
        <v>0.48917848200000003</v>
      </c>
      <c r="D7">
        <v>0.38969010300000001</v>
      </c>
      <c r="E7">
        <v>0.61406637100000006</v>
      </c>
    </row>
    <row r="8" spans="1:5" hidden="1" x14ac:dyDescent="0.25">
      <c r="A8" t="s">
        <v>5</v>
      </c>
      <c r="B8" t="s">
        <v>12</v>
      </c>
      <c r="C8">
        <v>0.157565867</v>
      </c>
      <c r="D8">
        <v>9.6899651000000003E-2</v>
      </c>
      <c r="E8">
        <v>0.25621353699999999</v>
      </c>
    </row>
    <row r="9" spans="1:5" hidden="1" x14ac:dyDescent="0.25">
      <c r="A9" t="s">
        <v>5</v>
      </c>
      <c r="B9" t="s">
        <v>13</v>
      </c>
      <c r="C9">
        <v>0.18883561700000001</v>
      </c>
      <c r="D9">
        <v>0.114947546</v>
      </c>
      <c r="E9">
        <v>0.31021880400000001</v>
      </c>
    </row>
    <row r="10" spans="1:5" hidden="1" x14ac:dyDescent="0.25">
      <c r="A10" t="s">
        <v>5</v>
      </c>
      <c r="B10" t="s">
        <v>14</v>
      </c>
      <c r="C10">
        <v>0.45643338100000003</v>
      </c>
      <c r="D10">
        <v>0.327163712</v>
      </c>
      <c r="E10">
        <v>0.63678037499999995</v>
      </c>
    </row>
    <row r="11" spans="1:5" hidden="1" x14ac:dyDescent="0.25">
      <c r="A11" t="s">
        <v>5</v>
      </c>
      <c r="B11" t="s">
        <v>15</v>
      </c>
      <c r="C11">
        <v>0.25786903</v>
      </c>
      <c r="D11">
        <v>0.12069448100000001</v>
      </c>
      <c r="E11">
        <v>0.55094844399999998</v>
      </c>
    </row>
    <row r="12" spans="1:5" hidden="1" x14ac:dyDescent="0.25">
      <c r="A12" t="s">
        <v>5</v>
      </c>
      <c r="B12" t="s">
        <v>16</v>
      </c>
      <c r="C12">
        <v>0.17640800800000001</v>
      </c>
      <c r="D12">
        <v>6.2525048E-2</v>
      </c>
      <c r="E12">
        <v>0.497717099</v>
      </c>
    </row>
    <row r="13" spans="1:5" hidden="1" x14ac:dyDescent="0.25">
      <c r="A13" t="s">
        <v>5</v>
      </c>
      <c r="B13" t="s">
        <v>17</v>
      </c>
      <c r="C13">
        <v>0.31234373599999998</v>
      </c>
      <c r="D13">
        <v>0.138750493</v>
      </c>
      <c r="E13">
        <v>0.70312261300000001</v>
      </c>
    </row>
    <row r="14" spans="1:5" hidden="1" x14ac:dyDescent="0.25">
      <c r="A14" t="s">
        <v>5</v>
      </c>
      <c r="B14" t="s">
        <v>18</v>
      </c>
      <c r="C14">
        <v>0.299505507</v>
      </c>
      <c r="D14">
        <v>0.18215103799999999</v>
      </c>
      <c r="E14">
        <v>0.49246795199999999</v>
      </c>
    </row>
    <row r="15" spans="1:5" hidden="1" x14ac:dyDescent="0.25">
      <c r="A15" t="s">
        <v>5</v>
      </c>
      <c r="B15" t="s">
        <v>19</v>
      </c>
      <c r="C15">
        <v>4.0080556000000003E-2</v>
      </c>
      <c r="D15">
        <v>1.6335775E-2</v>
      </c>
      <c r="E15">
        <v>9.8339441999999999E-2</v>
      </c>
    </row>
    <row r="16" spans="1:5" hidden="1" x14ac:dyDescent="0.25">
      <c r="A16" t="s">
        <v>5</v>
      </c>
      <c r="B16" t="s">
        <v>20</v>
      </c>
      <c r="C16">
        <v>0.14935801700000001</v>
      </c>
      <c r="D16">
        <v>8.7641674000000003E-2</v>
      </c>
      <c r="E16">
        <v>0.25453435800000002</v>
      </c>
    </row>
    <row r="17" spans="1:5" hidden="1" x14ac:dyDescent="0.25">
      <c r="A17" t="s">
        <v>5</v>
      </c>
      <c r="B17" t="s">
        <v>21</v>
      </c>
      <c r="C17">
        <v>0.35500985600000001</v>
      </c>
      <c r="D17">
        <v>0.187125653</v>
      </c>
      <c r="E17">
        <v>0.67351534099999999</v>
      </c>
    </row>
    <row r="18" spans="1:5" hidden="1" x14ac:dyDescent="0.25">
      <c r="A18" t="s">
        <v>22</v>
      </c>
      <c r="B18" t="s">
        <v>6</v>
      </c>
      <c r="C18">
        <v>1.4941311779999999</v>
      </c>
      <c r="D18">
        <v>0.91099039299999995</v>
      </c>
      <c r="E18">
        <v>2.4505505150000002</v>
      </c>
    </row>
    <row r="19" spans="1:5" hidden="1" x14ac:dyDescent="0.25">
      <c r="A19" t="s">
        <v>22</v>
      </c>
      <c r="B19" t="s">
        <v>7</v>
      </c>
      <c r="C19">
        <v>0.69705017400000002</v>
      </c>
      <c r="D19">
        <v>0.61760067600000002</v>
      </c>
      <c r="E19">
        <v>0.78672022900000005</v>
      </c>
    </row>
    <row r="20" spans="1:5" hidden="1" x14ac:dyDescent="0.25">
      <c r="A20" t="s">
        <v>22</v>
      </c>
      <c r="B20" t="s">
        <v>8</v>
      </c>
      <c r="C20">
        <v>0.69542315700000001</v>
      </c>
      <c r="D20">
        <v>0.615998563</v>
      </c>
      <c r="E20">
        <v>0.78508846700000001</v>
      </c>
    </row>
    <row r="21" spans="1:5" hidden="1" x14ac:dyDescent="0.25">
      <c r="A21" t="s">
        <v>22</v>
      </c>
      <c r="B21" t="s">
        <v>9</v>
      </c>
      <c r="C21">
        <v>1.3359648959999999</v>
      </c>
      <c r="D21">
        <v>1.0319750940000001</v>
      </c>
      <c r="E21">
        <v>1.729501239</v>
      </c>
    </row>
    <row r="22" spans="1:5" hidden="1" x14ac:dyDescent="0.25">
      <c r="A22" t="s">
        <v>22</v>
      </c>
      <c r="B22" t="s">
        <v>10</v>
      </c>
      <c r="C22">
        <v>1.015312531</v>
      </c>
      <c r="D22">
        <v>0.93958463000000003</v>
      </c>
      <c r="E22">
        <v>1.097143889</v>
      </c>
    </row>
    <row r="23" spans="1:5" hidden="1" x14ac:dyDescent="0.25">
      <c r="A23" t="s">
        <v>22</v>
      </c>
      <c r="B23" t="s">
        <v>11</v>
      </c>
      <c r="C23">
        <v>0.83340235699999998</v>
      </c>
      <c r="D23">
        <v>0.70944039000000003</v>
      </c>
      <c r="E23">
        <v>0.97902445100000002</v>
      </c>
    </row>
    <row r="24" spans="1:5" hidden="1" x14ac:dyDescent="0.25">
      <c r="A24" t="s">
        <v>22</v>
      </c>
      <c r="B24" t="s">
        <v>12</v>
      </c>
      <c r="C24">
        <v>0.54202465899999996</v>
      </c>
      <c r="D24">
        <v>0.41148975500000001</v>
      </c>
      <c r="E24">
        <v>0.71396851900000002</v>
      </c>
    </row>
    <row r="25" spans="1:5" hidden="1" x14ac:dyDescent="0.25">
      <c r="A25" t="s">
        <v>22</v>
      </c>
      <c r="B25" t="s">
        <v>13</v>
      </c>
      <c r="C25">
        <v>0.67778048000000002</v>
      </c>
      <c r="D25">
        <v>0.50794023300000002</v>
      </c>
      <c r="E25">
        <v>0.90441030200000005</v>
      </c>
    </row>
    <row r="26" spans="1:5" hidden="1" x14ac:dyDescent="0.25">
      <c r="A26" t="s">
        <v>22</v>
      </c>
      <c r="B26" t="s">
        <v>14</v>
      </c>
      <c r="C26">
        <v>0.96947242099999997</v>
      </c>
      <c r="D26">
        <v>0.77987536599999996</v>
      </c>
      <c r="E26">
        <v>1.205162794</v>
      </c>
    </row>
    <row r="27" spans="1:5" hidden="1" x14ac:dyDescent="0.25">
      <c r="A27" t="s">
        <v>22</v>
      </c>
      <c r="B27" t="s">
        <v>15</v>
      </c>
      <c r="C27">
        <v>0.461313419</v>
      </c>
      <c r="D27">
        <v>0.26174038100000002</v>
      </c>
      <c r="E27">
        <v>0.81305784599999997</v>
      </c>
    </row>
    <row r="28" spans="1:5" hidden="1" x14ac:dyDescent="0.25">
      <c r="A28" t="s">
        <v>22</v>
      </c>
      <c r="B28" t="s">
        <v>16</v>
      </c>
      <c r="C28">
        <v>0.54767744699999998</v>
      </c>
      <c r="D28">
        <v>0.31587419700000002</v>
      </c>
      <c r="E28">
        <v>0.94958875799999998</v>
      </c>
    </row>
    <row r="29" spans="1:5" hidden="1" x14ac:dyDescent="0.25">
      <c r="A29" t="s">
        <v>22</v>
      </c>
      <c r="B29" t="s">
        <v>17</v>
      </c>
      <c r="C29">
        <v>0.47565679599999999</v>
      </c>
      <c r="D29">
        <v>0.27927972000000001</v>
      </c>
      <c r="E29">
        <v>0.81011749700000002</v>
      </c>
    </row>
    <row r="30" spans="1:5" hidden="1" x14ac:dyDescent="0.25">
      <c r="A30" t="s">
        <v>22</v>
      </c>
      <c r="B30" t="s">
        <v>18</v>
      </c>
      <c r="C30">
        <v>0.42001605800000003</v>
      </c>
      <c r="D30">
        <v>0.275508268</v>
      </c>
      <c r="E30">
        <v>0.64032012599999999</v>
      </c>
    </row>
    <row r="31" spans="1:5" hidden="1" x14ac:dyDescent="0.25">
      <c r="A31" t="s">
        <v>22</v>
      </c>
      <c r="B31" t="s">
        <v>19</v>
      </c>
      <c r="C31">
        <v>0.89885571500000006</v>
      </c>
      <c r="D31">
        <v>0.73304864700000005</v>
      </c>
      <c r="E31">
        <v>1.102166413</v>
      </c>
    </row>
    <row r="32" spans="1:5" hidden="1" x14ac:dyDescent="0.25">
      <c r="A32" t="s">
        <v>22</v>
      </c>
      <c r="B32" t="s">
        <v>20</v>
      </c>
      <c r="C32">
        <v>0.59374620099999997</v>
      </c>
      <c r="D32">
        <v>0.455240068</v>
      </c>
      <c r="E32">
        <v>0.77439262499999995</v>
      </c>
    </row>
    <row r="33" spans="1:5" hidden="1" x14ac:dyDescent="0.25">
      <c r="A33" t="s">
        <v>22</v>
      </c>
      <c r="B33" t="s">
        <v>21</v>
      </c>
      <c r="C33">
        <v>0.64369472699999997</v>
      </c>
      <c r="D33">
        <v>0.418221434</v>
      </c>
      <c r="E33">
        <v>0.99072612800000004</v>
      </c>
    </row>
    <row r="34" spans="1:5" hidden="1" x14ac:dyDescent="0.25">
      <c r="A34" t="s">
        <v>23</v>
      </c>
      <c r="B34" t="s">
        <v>6</v>
      </c>
      <c r="C34">
        <v>0.37213080100000001</v>
      </c>
      <c r="D34">
        <v>0.15255305999999999</v>
      </c>
      <c r="E34">
        <v>0.90775847700000001</v>
      </c>
    </row>
    <row r="35" spans="1:5" hidden="1" x14ac:dyDescent="0.25">
      <c r="A35" t="s">
        <v>23</v>
      </c>
      <c r="B35" t="s">
        <v>7</v>
      </c>
      <c r="C35">
        <v>0.33713579900000001</v>
      </c>
      <c r="D35">
        <v>0.27670756899999999</v>
      </c>
      <c r="E35">
        <v>0.41076052699999999</v>
      </c>
    </row>
    <row r="36" spans="1:5" hidden="1" x14ac:dyDescent="0.25">
      <c r="A36" t="s">
        <v>23</v>
      </c>
      <c r="B36" t="s">
        <v>8</v>
      </c>
      <c r="C36">
        <v>0.51664406699999998</v>
      </c>
      <c r="D36">
        <v>0.43834704899999999</v>
      </c>
      <c r="E36">
        <v>0.60892640399999998</v>
      </c>
    </row>
    <row r="37" spans="1:5" hidden="1" x14ac:dyDescent="0.25">
      <c r="A37" t="s">
        <v>23</v>
      </c>
      <c r="B37" t="s">
        <v>9</v>
      </c>
      <c r="C37">
        <v>0.83429785499999998</v>
      </c>
      <c r="D37">
        <v>0.58675655299999996</v>
      </c>
      <c r="E37">
        <v>1.186272072</v>
      </c>
    </row>
    <row r="38" spans="1:5" hidden="1" x14ac:dyDescent="0.25">
      <c r="A38" t="s">
        <v>23</v>
      </c>
      <c r="B38" t="s">
        <v>10</v>
      </c>
      <c r="C38">
        <v>0.64337155700000004</v>
      </c>
      <c r="D38">
        <v>0.57613148199999997</v>
      </c>
      <c r="E38">
        <v>0.71845919499999999</v>
      </c>
    </row>
    <row r="39" spans="1:5" hidden="1" x14ac:dyDescent="0.25">
      <c r="A39" t="s">
        <v>23</v>
      </c>
      <c r="B39" t="s">
        <v>11</v>
      </c>
      <c r="C39">
        <v>0.72294531200000001</v>
      </c>
      <c r="D39">
        <v>0.59544297899999998</v>
      </c>
      <c r="E39">
        <v>0.87774974699999997</v>
      </c>
    </row>
    <row r="40" spans="1:5" hidden="1" x14ac:dyDescent="0.25">
      <c r="A40" t="s">
        <v>23</v>
      </c>
      <c r="B40" t="s">
        <v>12</v>
      </c>
      <c r="C40">
        <v>0.469329212</v>
      </c>
      <c r="D40">
        <v>0.34881223900000002</v>
      </c>
      <c r="E40">
        <v>0.63148560899999995</v>
      </c>
    </row>
    <row r="41" spans="1:5" hidden="1" x14ac:dyDescent="0.25">
      <c r="A41" t="s">
        <v>23</v>
      </c>
      <c r="B41" t="s">
        <v>13</v>
      </c>
      <c r="C41">
        <v>0.60114264900000003</v>
      </c>
      <c r="D41">
        <v>0.436988706</v>
      </c>
      <c r="E41">
        <v>0.826960696</v>
      </c>
    </row>
    <row r="42" spans="1:5" hidden="1" x14ac:dyDescent="0.25">
      <c r="A42" t="s">
        <v>23</v>
      </c>
      <c r="B42" t="s">
        <v>14</v>
      </c>
      <c r="C42">
        <v>0.59123972499999999</v>
      </c>
      <c r="D42">
        <v>0.43750152599999997</v>
      </c>
      <c r="E42">
        <v>0.79900158600000004</v>
      </c>
    </row>
    <row r="43" spans="1:5" hidden="1" x14ac:dyDescent="0.25">
      <c r="A43" t="s">
        <v>23</v>
      </c>
      <c r="B43" t="s">
        <v>15</v>
      </c>
      <c r="C43">
        <v>0.32665039400000001</v>
      </c>
      <c r="D43">
        <v>0.16370396800000001</v>
      </c>
      <c r="E43">
        <v>0.65178920699999998</v>
      </c>
    </row>
    <row r="44" spans="1:5" hidden="1" x14ac:dyDescent="0.25">
      <c r="A44" t="s">
        <v>23</v>
      </c>
      <c r="B44" t="s">
        <v>16</v>
      </c>
      <c r="C44">
        <v>0.31024695499999999</v>
      </c>
      <c r="D44">
        <v>0.15759730199999999</v>
      </c>
      <c r="E44">
        <v>0.61075393700000002</v>
      </c>
    </row>
    <row r="45" spans="1:5" hidden="1" x14ac:dyDescent="0.25">
      <c r="A45" t="s">
        <v>23</v>
      </c>
      <c r="B45" t="s">
        <v>17</v>
      </c>
      <c r="C45">
        <v>0.59497191500000002</v>
      </c>
      <c r="D45">
        <v>0.33890024299999999</v>
      </c>
      <c r="E45">
        <v>1.0445303210000001</v>
      </c>
    </row>
    <row r="46" spans="1:5" hidden="1" x14ac:dyDescent="0.25">
      <c r="A46" t="s">
        <v>23</v>
      </c>
      <c r="B46" t="s">
        <v>18</v>
      </c>
      <c r="C46">
        <v>0.50382496399999999</v>
      </c>
      <c r="D46">
        <v>0.337067599</v>
      </c>
      <c r="E46">
        <v>0.75308215700000003</v>
      </c>
    </row>
    <row r="47" spans="1:5" hidden="1" x14ac:dyDescent="0.25">
      <c r="A47" t="s">
        <v>23</v>
      </c>
      <c r="B47" t="s">
        <v>19</v>
      </c>
      <c r="C47">
        <v>0.61104187899999995</v>
      </c>
      <c r="D47">
        <v>0.47200771499999999</v>
      </c>
      <c r="E47">
        <v>0.79102982099999997</v>
      </c>
    </row>
    <row r="48" spans="1:5" hidden="1" x14ac:dyDescent="0.25">
      <c r="A48" t="s">
        <v>23</v>
      </c>
      <c r="B48" t="s">
        <v>20</v>
      </c>
      <c r="C48">
        <v>0.39551299099999998</v>
      </c>
      <c r="D48">
        <v>0.277115579</v>
      </c>
      <c r="E48">
        <v>0.56449560200000004</v>
      </c>
    </row>
    <row r="49" spans="1:5" hidden="1" x14ac:dyDescent="0.25">
      <c r="A49" t="s">
        <v>23</v>
      </c>
      <c r="B49" t="s">
        <v>21</v>
      </c>
      <c r="C49">
        <v>0.46378472300000001</v>
      </c>
      <c r="D49">
        <v>0.27200649300000002</v>
      </c>
      <c r="E49">
        <v>0.79077622999999997</v>
      </c>
    </row>
    <row r="50" spans="1:5" hidden="1" x14ac:dyDescent="0.25">
      <c r="A50" t="s">
        <v>24</v>
      </c>
      <c r="B50" t="s">
        <v>6</v>
      </c>
      <c r="C50">
        <v>0.24450855199999999</v>
      </c>
      <c r="D50">
        <v>8.0355410000000002E-2</v>
      </c>
      <c r="E50">
        <v>0.74400008799999995</v>
      </c>
    </row>
    <row r="51" spans="1:5" hidden="1" x14ac:dyDescent="0.25">
      <c r="A51" t="s">
        <v>24</v>
      </c>
      <c r="B51" t="s">
        <v>7</v>
      </c>
      <c r="C51">
        <v>0.18536095599999999</v>
      </c>
      <c r="D51">
        <v>0.14329992799999999</v>
      </c>
      <c r="E51">
        <v>0.23976762700000001</v>
      </c>
    </row>
    <row r="52" spans="1:5" hidden="1" x14ac:dyDescent="0.25">
      <c r="A52" t="s">
        <v>24</v>
      </c>
      <c r="B52" t="s">
        <v>8</v>
      </c>
      <c r="C52">
        <v>0.19881433200000001</v>
      </c>
      <c r="D52">
        <v>0.15616166300000001</v>
      </c>
      <c r="E52">
        <v>0.25311678900000001</v>
      </c>
    </row>
    <row r="53" spans="1:5" hidden="1" x14ac:dyDescent="0.25">
      <c r="A53" t="s">
        <v>24</v>
      </c>
      <c r="B53" t="s">
        <v>9</v>
      </c>
      <c r="C53">
        <v>0.30532284500000001</v>
      </c>
      <c r="D53">
        <v>0.17305062900000001</v>
      </c>
      <c r="E53">
        <v>0.53869806899999995</v>
      </c>
    </row>
    <row r="54" spans="1:5" hidden="1" x14ac:dyDescent="0.25">
      <c r="A54" t="s">
        <v>24</v>
      </c>
      <c r="B54" t="s">
        <v>10</v>
      </c>
      <c r="C54">
        <v>0.51388352900000001</v>
      </c>
      <c r="D54">
        <v>0.44164422599999997</v>
      </c>
      <c r="E54">
        <v>0.59793894400000003</v>
      </c>
    </row>
    <row r="55" spans="1:5" hidden="1" x14ac:dyDescent="0.25">
      <c r="A55" t="s">
        <v>24</v>
      </c>
      <c r="B55" t="s">
        <v>11</v>
      </c>
      <c r="C55">
        <v>0.59637535500000005</v>
      </c>
      <c r="D55">
        <v>0.46180388300000003</v>
      </c>
      <c r="E55">
        <v>0.77016148299999998</v>
      </c>
    </row>
    <row r="56" spans="1:5" hidden="1" x14ac:dyDescent="0.25">
      <c r="A56" t="s">
        <v>24</v>
      </c>
      <c r="B56" t="s">
        <v>12</v>
      </c>
      <c r="C56">
        <v>0.25622313000000002</v>
      </c>
      <c r="D56">
        <v>0.16757445700000001</v>
      </c>
      <c r="E56">
        <v>0.39176789499999998</v>
      </c>
    </row>
    <row r="57" spans="1:5" hidden="1" x14ac:dyDescent="0.25">
      <c r="A57" t="s">
        <v>24</v>
      </c>
      <c r="B57" t="s">
        <v>13</v>
      </c>
      <c r="C57">
        <v>0.383773054</v>
      </c>
      <c r="D57">
        <v>0.24664207599999999</v>
      </c>
      <c r="E57">
        <v>0.59714773499999996</v>
      </c>
    </row>
    <row r="58" spans="1:5" hidden="1" x14ac:dyDescent="0.25">
      <c r="A58" t="s">
        <v>24</v>
      </c>
      <c r="B58" t="s">
        <v>14</v>
      </c>
      <c r="C58">
        <v>0.39693716299999998</v>
      </c>
      <c r="D58">
        <v>0.26566774999999998</v>
      </c>
      <c r="E58">
        <v>0.59306826300000004</v>
      </c>
    </row>
    <row r="59" spans="1:5" hidden="1" x14ac:dyDescent="0.25">
      <c r="A59" t="s">
        <v>24</v>
      </c>
      <c r="B59" t="s">
        <v>15</v>
      </c>
      <c r="C59">
        <v>2.5315739E-2</v>
      </c>
      <c r="D59">
        <v>3.276096E-3</v>
      </c>
      <c r="E59">
        <v>0.19562513200000001</v>
      </c>
    </row>
    <row r="60" spans="1:5" hidden="1" x14ac:dyDescent="0.25">
      <c r="A60" t="s">
        <v>24</v>
      </c>
      <c r="B60" t="s">
        <v>16</v>
      </c>
      <c r="C60">
        <v>0.117503606</v>
      </c>
      <c r="D60">
        <v>3.7815876999999998E-2</v>
      </c>
      <c r="E60">
        <v>0.365113774</v>
      </c>
    </row>
    <row r="61" spans="1:5" hidden="1" x14ac:dyDescent="0.25">
      <c r="A61" t="s">
        <v>24</v>
      </c>
      <c r="B61" t="s">
        <v>17</v>
      </c>
      <c r="C61">
        <v>0.32580177999999999</v>
      </c>
      <c r="D61">
        <v>0.143957059</v>
      </c>
      <c r="E61">
        <v>0.73735043300000003</v>
      </c>
    </row>
    <row r="62" spans="1:5" hidden="1" x14ac:dyDescent="0.25">
      <c r="A62" t="s">
        <v>24</v>
      </c>
      <c r="B62" t="s">
        <v>18</v>
      </c>
      <c r="C62">
        <v>0.15370355299999999</v>
      </c>
      <c r="D62">
        <v>7.7540156999999998E-2</v>
      </c>
      <c r="E62">
        <v>0.30467802900000002</v>
      </c>
    </row>
    <row r="63" spans="1:5" hidden="1" x14ac:dyDescent="0.25">
      <c r="A63" t="s">
        <v>24</v>
      </c>
      <c r="B63" t="s">
        <v>19</v>
      </c>
      <c r="C63">
        <v>0.201177632</v>
      </c>
      <c r="D63">
        <v>0.12860355600000001</v>
      </c>
      <c r="E63">
        <v>0.31470700200000001</v>
      </c>
    </row>
    <row r="64" spans="1:5" hidden="1" x14ac:dyDescent="0.25">
      <c r="A64" t="s">
        <v>24</v>
      </c>
      <c r="B64" t="s">
        <v>20</v>
      </c>
      <c r="C64">
        <v>0.194917329</v>
      </c>
      <c r="D64">
        <v>0.113521814</v>
      </c>
      <c r="E64">
        <v>0.33467369400000002</v>
      </c>
    </row>
    <row r="65" spans="1:5" hidden="1" x14ac:dyDescent="0.25">
      <c r="A65" t="s">
        <v>24</v>
      </c>
      <c r="B65" t="s">
        <v>21</v>
      </c>
      <c r="C65">
        <v>0.380944169</v>
      </c>
      <c r="D65">
        <v>0.193591287</v>
      </c>
      <c r="E65">
        <v>0.74961255900000001</v>
      </c>
    </row>
    <row r="66" spans="1:5" hidden="1" x14ac:dyDescent="0.25">
      <c r="A66" t="s">
        <v>25</v>
      </c>
      <c r="B66" t="s">
        <v>6</v>
      </c>
      <c r="C66">
        <v>0.169720397</v>
      </c>
      <c r="D66">
        <v>5.0350935999999999E-2</v>
      </c>
      <c r="E66">
        <v>0.57208496200000003</v>
      </c>
    </row>
    <row r="67" spans="1:5" hidden="1" x14ac:dyDescent="0.25">
      <c r="A67" t="s">
        <v>25</v>
      </c>
      <c r="B67" t="s">
        <v>7</v>
      </c>
      <c r="C67">
        <v>0.483841625</v>
      </c>
      <c r="D67">
        <v>0.404266493</v>
      </c>
      <c r="E67">
        <v>0.57908019200000005</v>
      </c>
    </row>
    <row r="68" spans="1:5" hidden="1" x14ac:dyDescent="0.25">
      <c r="A68" t="s">
        <v>25</v>
      </c>
      <c r="B68" t="s">
        <v>8</v>
      </c>
      <c r="C68">
        <v>0.552084142</v>
      </c>
      <c r="D68">
        <v>0.46935738999999999</v>
      </c>
      <c r="E68">
        <v>0.64939192700000004</v>
      </c>
    </row>
    <row r="69" spans="1:5" hidden="1" x14ac:dyDescent="0.25">
      <c r="A69" t="s">
        <v>25</v>
      </c>
      <c r="B69" t="s">
        <v>9</v>
      </c>
      <c r="C69">
        <v>0.19375009600000001</v>
      </c>
      <c r="D69">
        <v>0.109836346</v>
      </c>
      <c r="E69">
        <v>0.34177301900000001</v>
      </c>
    </row>
    <row r="70" spans="1:5" hidden="1" x14ac:dyDescent="0.25">
      <c r="A70" t="s">
        <v>25</v>
      </c>
      <c r="B70" t="s">
        <v>10</v>
      </c>
      <c r="C70">
        <v>0.31626325</v>
      </c>
      <c r="D70">
        <v>0.27315111600000003</v>
      </c>
      <c r="E70">
        <v>0.36617988299999998</v>
      </c>
    </row>
    <row r="71" spans="1:5" hidden="1" x14ac:dyDescent="0.25">
      <c r="A71" t="s">
        <v>25</v>
      </c>
      <c r="B71" t="s">
        <v>11</v>
      </c>
      <c r="C71">
        <v>0.55242306399999996</v>
      </c>
      <c r="D71">
        <v>0.44060429800000001</v>
      </c>
      <c r="E71">
        <v>0.69261975600000003</v>
      </c>
    </row>
    <row r="72" spans="1:5" hidden="1" x14ac:dyDescent="0.25">
      <c r="A72" t="s">
        <v>25</v>
      </c>
      <c r="B72" t="s">
        <v>12</v>
      </c>
      <c r="C72">
        <v>0.261975864</v>
      </c>
      <c r="D72">
        <v>0.17986674</v>
      </c>
      <c r="E72">
        <v>0.38156778299999999</v>
      </c>
    </row>
    <row r="73" spans="1:5" hidden="1" x14ac:dyDescent="0.25">
      <c r="A73" t="s">
        <v>25</v>
      </c>
      <c r="B73" t="s">
        <v>13</v>
      </c>
      <c r="C73">
        <v>0.330247817</v>
      </c>
      <c r="D73">
        <v>0.22334860600000001</v>
      </c>
      <c r="E73">
        <v>0.48831117600000001</v>
      </c>
    </row>
    <row r="74" spans="1:5" hidden="1" x14ac:dyDescent="0.25">
      <c r="A74" t="s">
        <v>25</v>
      </c>
      <c r="B74" t="s">
        <v>14</v>
      </c>
      <c r="C74">
        <v>0.46410148299999998</v>
      </c>
      <c r="D74">
        <v>0.33921270599999997</v>
      </c>
      <c r="E74">
        <v>0.63497086999999997</v>
      </c>
    </row>
    <row r="75" spans="1:5" hidden="1" x14ac:dyDescent="0.25">
      <c r="A75" t="s">
        <v>25</v>
      </c>
      <c r="B75" t="s">
        <v>15</v>
      </c>
      <c r="C75">
        <v>0.23613600800000001</v>
      </c>
      <c r="D75">
        <v>0.11340979</v>
      </c>
      <c r="E75">
        <v>0.49167020099999997</v>
      </c>
    </row>
    <row r="76" spans="1:5" hidden="1" x14ac:dyDescent="0.25">
      <c r="A76" t="s">
        <v>25</v>
      </c>
      <c r="B76" t="s">
        <v>16</v>
      </c>
      <c r="C76">
        <v>0.14989628799999999</v>
      </c>
      <c r="D76">
        <v>5.2611390000000001E-2</v>
      </c>
      <c r="E76">
        <v>0.42707287100000002</v>
      </c>
    </row>
    <row r="77" spans="1:5" hidden="1" x14ac:dyDescent="0.25">
      <c r="A77" t="s">
        <v>25</v>
      </c>
      <c r="B77" t="s">
        <v>17</v>
      </c>
      <c r="C77">
        <v>0.46097845500000001</v>
      </c>
      <c r="D77">
        <v>0.241014647</v>
      </c>
      <c r="E77">
        <v>0.88169386400000005</v>
      </c>
    </row>
    <row r="78" spans="1:5" hidden="1" x14ac:dyDescent="0.25">
      <c r="A78" t="s">
        <v>25</v>
      </c>
      <c r="B78" t="s">
        <v>18</v>
      </c>
      <c r="C78">
        <v>0.16254354500000001</v>
      </c>
      <c r="D78">
        <v>9.1095169000000004E-2</v>
      </c>
      <c r="E78">
        <v>0.29003079199999998</v>
      </c>
    </row>
    <row r="79" spans="1:5" hidden="1" x14ac:dyDescent="0.25">
      <c r="A79" t="s">
        <v>25</v>
      </c>
      <c r="B79" t="s">
        <v>19</v>
      </c>
      <c r="C79">
        <v>9.7826604999999997E-2</v>
      </c>
      <c r="D79">
        <v>5.4784541999999999E-2</v>
      </c>
      <c r="E79">
        <v>0.174685126</v>
      </c>
    </row>
    <row r="80" spans="1:5" hidden="1" x14ac:dyDescent="0.25">
      <c r="A80" t="s">
        <v>25</v>
      </c>
      <c r="B80" t="s">
        <v>20</v>
      </c>
      <c r="C80">
        <v>0.13521808699999999</v>
      </c>
      <c r="D80">
        <v>6.6708252999999995E-2</v>
      </c>
      <c r="E80">
        <v>0.27408798899999998</v>
      </c>
    </row>
    <row r="81" spans="1:5" hidden="1" x14ac:dyDescent="0.25">
      <c r="A81" t="s">
        <v>25</v>
      </c>
      <c r="B81" t="s">
        <v>21</v>
      </c>
      <c r="C81">
        <v>0.26268025099999998</v>
      </c>
      <c r="D81">
        <v>0.13011440199999999</v>
      </c>
      <c r="E81">
        <v>0.53030958299999997</v>
      </c>
    </row>
    <row r="82" spans="1:5" hidden="1" x14ac:dyDescent="0.25">
      <c r="A82" t="s">
        <v>26</v>
      </c>
      <c r="B82" t="s">
        <v>6</v>
      </c>
      <c r="C82">
        <v>0.57871489799999998</v>
      </c>
      <c r="D82">
        <v>0.29558237300000001</v>
      </c>
      <c r="E82">
        <v>1.1330544840000001</v>
      </c>
    </row>
    <row r="83" spans="1:5" hidden="1" x14ac:dyDescent="0.25">
      <c r="A83" t="s">
        <v>26</v>
      </c>
      <c r="B83" t="s">
        <v>7</v>
      </c>
      <c r="C83">
        <v>0.38874751800000001</v>
      </c>
      <c r="D83">
        <v>0.32511075</v>
      </c>
      <c r="E83">
        <v>0.46484046499999998</v>
      </c>
    </row>
    <row r="84" spans="1:5" hidden="1" x14ac:dyDescent="0.25">
      <c r="A84" t="s">
        <v>26</v>
      </c>
      <c r="B84" t="s">
        <v>8</v>
      </c>
      <c r="C84">
        <v>0.61601790700000003</v>
      </c>
      <c r="D84">
        <v>0.53292678999999998</v>
      </c>
      <c r="E84">
        <v>0.71206415000000001</v>
      </c>
    </row>
    <row r="85" spans="1:5" hidden="1" x14ac:dyDescent="0.25">
      <c r="A85" t="s">
        <v>26</v>
      </c>
      <c r="B85" t="s">
        <v>9</v>
      </c>
      <c r="C85">
        <v>0.47167236000000001</v>
      </c>
      <c r="D85">
        <v>0.31993079099999999</v>
      </c>
      <c r="E85">
        <v>0.69538419200000001</v>
      </c>
    </row>
    <row r="86" spans="1:5" hidden="1" x14ac:dyDescent="0.25">
      <c r="A86" t="s">
        <v>26</v>
      </c>
      <c r="B86" t="s">
        <v>10</v>
      </c>
      <c r="C86">
        <v>0.593720841</v>
      </c>
      <c r="D86">
        <v>0.53170656999999999</v>
      </c>
      <c r="E86">
        <v>0.66296799299999998</v>
      </c>
    </row>
    <row r="87" spans="1:5" hidden="1" x14ac:dyDescent="0.25">
      <c r="A87" t="s">
        <v>26</v>
      </c>
      <c r="B87" t="s">
        <v>11</v>
      </c>
      <c r="C87">
        <v>0.60196277799999998</v>
      </c>
      <c r="D87">
        <v>0.49054240100000002</v>
      </c>
      <c r="E87">
        <v>0.73869085499999998</v>
      </c>
    </row>
    <row r="88" spans="1:5" hidden="1" x14ac:dyDescent="0.25">
      <c r="A88" t="s">
        <v>26</v>
      </c>
      <c r="B88" t="s">
        <v>12</v>
      </c>
      <c r="C88">
        <v>0.59616229799999998</v>
      </c>
      <c r="D88">
        <v>0.45929659099999998</v>
      </c>
      <c r="E88">
        <v>0.77381259199999997</v>
      </c>
    </row>
    <row r="89" spans="1:5" hidden="1" x14ac:dyDescent="0.25">
      <c r="A89" t="s">
        <v>26</v>
      </c>
      <c r="B89" t="s">
        <v>13</v>
      </c>
      <c r="C89">
        <v>0.513681834</v>
      </c>
      <c r="D89">
        <v>0.37092055000000002</v>
      </c>
      <c r="E89">
        <v>0.71138961300000003</v>
      </c>
    </row>
    <row r="90" spans="1:5" hidden="1" x14ac:dyDescent="0.25">
      <c r="A90" t="s">
        <v>26</v>
      </c>
      <c r="B90" t="s">
        <v>14</v>
      </c>
      <c r="C90">
        <v>0.73119922800000003</v>
      </c>
      <c r="D90">
        <v>0.57237593799999997</v>
      </c>
      <c r="E90">
        <v>0.93409292099999996</v>
      </c>
    </row>
    <row r="91" spans="1:5" hidden="1" x14ac:dyDescent="0.25">
      <c r="A91" t="s">
        <v>26</v>
      </c>
      <c r="B91" t="s">
        <v>15</v>
      </c>
      <c r="C91">
        <v>0.18572654299999999</v>
      </c>
      <c r="D91">
        <v>8.0867764999999994E-2</v>
      </c>
      <c r="E91">
        <v>0.42655251700000002</v>
      </c>
    </row>
    <row r="92" spans="1:5" hidden="1" x14ac:dyDescent="0.25">
      <c r="A92" t="s">
        <v>26</v>
      </c>
      <c r="B92" t="s">
        <v>16</v>
      </c>
      <c r="C92" s="1">
        <v>1.18E-8</v>
      </c>
      <c r="D92">
        <v>0</v>
      </c>
      <c r="E92">
        <v>0</v>
      </c>
    </row>
    <row r="93" spans="1:5" hidden="1" x14ac:dyDescent="0.25">
      <c r="A93" t="s">
        <v>26</v>
      </c>
      <c r="B93" t="s">
        <v>17</v>
      </c>
      <c r="C93">
        <v>0.318145385</v>
      </c>
      <c r="D93">
        <v>0.158552691</v>
      </c>
      <c r="E93">
        <v>0.63837759800000005</v>
      </c>
    </row>
    <row r="94" spans="1:5" hidden="1" x14ac:dyDescent="0.25">
      <c r="A94" t="s">
        <v>26</v>
      </c>
      <c r="B94" t="s">
        <v>18</v>
      </c>
      <c r="C94">
        <v>0.42687792499999999</v>
      </c>
      <c r="D94">
        <v>0.29530918900000003</v>
      </c>
      <c r="E94">
        <v>0.617064316</v>
      </c>
    </row>
    <row r="95" spans="1:5" hidden="1" x14ac:dyDescent="0.25">
      <c r="A95" t="s">
        <v>26</v>
      </c>
      <c r="B95" t="s">
        <v>19</v>
      </c>
      <c r="C95">
        <v>0.581037633</v>
      </c>
      <c r="D95">
        <v>0.447738305</v>
      </c>
      <c r="E95">
        <v>0.75402244299999999</v>
      </c>
    </row>
    <row r="96" spans="1:5" hidden="1" x14ac:dyDescent="0.25">
      <c r="A96" t="s">
        <v>26</v>
      </c>
      <c r="B96" t="s">
        <v>20</v>
      </c>
      <c r="C96">
        <v>0.58770038899999999</v>
      </c>
      <c r="D96">
        <v>0.41586624300000002</v>
      </c>
      <c r="E96">
        <v>0.83053566499999998</v>
      </c>
    </row>
    <row r="97" spans="1:5" hidden="1" x14ac:dyDescent="0.25">
      <c r="A97" t="s">
        <v>26</v>
      </c>
      <c r="B97" t="s">
        <v>21</v>
      </c>
      <c r="C97">
        <v>0.46579366500000002</v>
      </c>
      <c r="D97">
        <v>0.26118158400000002</v>
      </c>
      <c r="E97">
        <v>0.83070075200000004</v>
      </c>
    </row>
    <row r="98" spans="1:5" hidden="1" x14ac:dyDescent="0.25">
      <c r="A98" t="s">
        <v>27</v>
      </c>
      <c r="B98" t="s">
        <v>6</v>
      </c>
      <c r="C98">
        <v>0.31451029200000002</v>
      </c>
      <c r="D98">
        <v>0.114708353</v>
      </c>
      <c r="E98">
        <v>0.86233235100000005</v>
      </c>
    </row>
    <row r="99" spans="1:5" hidden="1" x14ac:dyDescent="0.25">
      <c r="A99" t="s">
        <v>27</v>
      </c>
      <c r="B99" t="s">
        <v>7</v>
      </c>
      <c r="C99">
        <v>0.36213717400000001</v>
      </c>
      <c r="D99">
        <v>0.29508462299999999</v>
      </c>
      <c r="E99">
        <v>0.444426184</v>
      </c>
    </row>
    <row r="100" spans="1:5" hidden="1" x14ac:dyDescent="0.25">
      <c r="A100" t="s">
        <v>27</v>
      </c>
      <c r="B100" t="s">
        <v>8</v>
      </c>
      <c r="C100">
        <v>0.31172591300000002</v>
      </c>
      <c r="D100">
        <v>0.25484411899999998</v>
      </c>
      <c r="E100">
        <v>0.38130385300000003</v>
      </c>
    </row>
    <row r="101" spans="1:5" hidden="1" x14ac:dyDescent="0.25">
      <c r="A101" t="s">
        <v>27</v>
      </c>
      <c r="B101" t="s">
        <v>9</v>
      </c>
      <c r="C101">
        <v>0.23600622900000001</v>
      </c>
      <c r="D101">
        <v>0.13095794699999999</v>
      </c>
      <c r="E101">
        <v>0.42531928600000002</v>
      </c>
    </row>
    <row r="102" spans="1:5" hidden="1" x14ac:dyDescent="0.25">
      <c r="A102" t="s">
        <v>27</v>
      </c>
      <c r="B102" t="s">
        <v>10</v>
      </c>
      <c r="C102">
        <v>0.50180208000000004</v>
      </c>
      <c r="D102">
        <v>0.43251760299999997</v>
      </c>
      <c r="E102">
        <v>0.58218515500000001</v>
      </c>
    </row>
    <row r="103" spans="1:5" hidden="1" x14ac:dyDescent="0.25">
      <c r="A103" t="s">
        <v>27</v>
      </c>
      <c r="B103" t="s">
        <v>11</v>
      </c>
      <c r="C103">
        <v>0.60365151299999997</v>
      </c>
      <c r="D103">
        <v>0.47486288500000001</v>
      </c>
      <c r="E103">
        <v>0.76736919400000003</v>
      </c>
    </row>
    <row r="104" spans="1:5" hidden="1" x14ac:dyDescent="0.25">
      <c r="A104" t="s">
        <v>27</v>
      </c>
      <c r="B104" t="s">
        <v>12</v>
      </c>
      <c r="C104">
        <v>0.108936703</v>
      </c>
      <c r="D104">
        <v>6.1020449999999997E-2</v>
      </c>
      <c r="E104">
        <v>0.19447914999999999</v>
      </c>
    </row>
    <row r="105" spans="1:5" hidden="1" x14ac:dyDescent="0.25">
      <c r="A105" t="s">
        <v>27</v>
      </c>
      <c r="B105" t="s">
        <v>13</v>
      </c>
      <c r="C105">
        <v>0.176499137</v>
      </c>
      <c r="D105">
        <v>0.100737091</v>
      </c>
      <c r="E105">
        <v>0.30924007100000001</v>
      </c>
    </row>
    <row r="106" spans="1:5" hidden="1" x14ac:dyDescent="0.25">
      <c r="A106" t="s">
        <v>27</v>
      </c>
      <c r="B106" t="s">
        <v>14</v>
      </c>
      <c r="C106">
        <v>0.269478</v>
      </c>
      <c r="D106">
        <v>0.17791870500000001</v>
      </c>
      <c r="E106">
        <v>0.40815490799999998</v>
      </c>
    </row>
    <row r="107" spans="1:5" hidden="1" x14ac:dyDescent="0.25">
      <c r="A107" t="s">
        <v>27</v>
      </c>
      <c r="B107" t="s">
        <v>15</v>
      </c>
      <c r="C107">
        <v>2.8823053000000001E-2</v>
      </c>
      <c r="D107">
        <v>3.879066E-3</v>
      </c>
      <c r="E107">
        <v>0.21416711799999999</v>
      </c>
    </row>
    <row r="108" spans="1:5" hidden="1" x14ac:dyDescent="0.25">
      <c r="A108" t="s">
        <v>27</v>
      </c>
      <c r="B108" t="s">
        <v>16</v>
      </c>
      <c r="C108">
        <v>4.7675189999999999E-2</v>
      </c>
      <c r="D108">
        <v>6.3752740000000002E-3</v>
      </c>
      <c r="E108">
        <v>0.35652172500000001</v>
      </c>
    </row>
    <row r="109" spans="1:5" hidden="1" x14ac:dyDescent="0.25">
      <c r="A109" t="s">
        <v>27</v>
      </c>
      <c r="B109" t="s">
        <v>17</v>
      </c>
      <c r="C109" s="1">
        <v>8.9000000000000003E-9</v>
      </c>
      <c r="D109">
        <v>0</v>
      </c>
      <c r="E109">
        <v>0</v>
      </c>
    </row>
    <row r="110" spans="1:5" hidden="1" x14ac:dyDescent="0.25">
      <c r="A110" t="s">
        <v>27</v>
      </c>
      <c r="B110" t="s">
        <v>18</v>
      </c>
      <c r="C110">
        <v>6.6522827000000007E-2</v>
      </c>
      <c r="D110">
        <v>2.629507E-2</v>
      </c>
      <c r="E110">
        <v>0.16829338999999999</v>
      </c>
    </row>
    <row r="111" spans="1:5" hidden="1" x14ac:dyDescent="0.25">
      <c r="A111" t="s">
        <v>27</v>
      </c>
      <c r="B111" t="s">
        <v>19</v>
      </c>
      <c r="C111">
        <v>8.8106598999999994E-2</v>
      </c>
      <c r="D111">
        <v>4.5003830000000002E-2</v>
      </c>
      <c r="E111">
        <v>0.172491382</v>
      </c>
    </row>
    <row r="112" spans="1:5" hidden="1" x14ac:dyDescent="0.25">
      <c r="A112" t="s">
        <v>27</v>
      </c>
      <c r="B112" t="s">
        <v>20</v>
      </c>
      <c r="C112">
        <v>0.15569548599999999</v>
      </c>
      <c r="D112">
        <v>8.0860185000000001E-2</v>
      </c>
      <c r="E112">
        <v>0.29979012100000002</v>
      </c>
    </row>
    <row r="113" spans="1:5" hidden="1" x14ac:dyDescent="0.25">
      <c r="A113" t="s">
        <v>27</v>
      </c>
      <c r="B113" t="s">
        <v>21</v>
      </c>
      <c r="C113">
        <v>7.4047663999999999E-2</v>
      </c>
      <c r="D113">
        <v>2.2435566000000001E-2</v>
      </c>
      <c r="E113">
        <v>0.24439127299999999</v>
      </c>
    </row>
    <row r="114" spans="1:5" hidden="1" x14ac:dyDescent="0.25">
      <c r="A114" t="s">
        <v>28</v>
      </c>
      <c r="B114" t="s">
        <v>6</v>
      </c>
      <c r="C114">
        <v>0.82266556300000004</v>
      </c>
      <c r="D114">
        <v>0.39575970300000002</v>
      </c>
      <c r="E114">
        <v>1.7100746339999999</v>
      </c>
    </row>
    <row r="115" spans="1:5" hidden="1" x14ac:dyDescent="0.25">
      <c r="A115" t="s">
        <v>28</v>
      </c>
      <c r="B115" t="s">
        <v>7</v>
      </c>
      <c r="C115">
        <v>0.29886199099999999</v>
      </c>
      <c r="D115">
        <v>0.242990386</v>
      </c>
      <c r="E115">
        <v>0.367580344</v>
      </c>
    </row>
    <row r="116" spans="1:5" hidden="1" x14ac:dyDescent="0.25">
      <c r="A116" t="s">
        <v>28</v>
      </c>
      <c r="B116" t="s">
        <v>8</v>
      </c>
      <c r="C116">
        <v>0.30731652300000001</v>
      </c>
      <c r="D116">
        <v>0.25045917200000001</v>
      </c>
      <c r="E116">
        <v>0.37708120099999998</v>
      </c>
    </row>
    <row r="117" spans="1:5" hidden="1" x14ac:dyDescent="0.25">
      <c r="A117" t="s">
        <v>28</v>
      </c>
      <c r="B117" t="s">
        <v>9</v>
      </c>
      <c r="C117">
        <v>0.64576</v>
      </c>
      <c r="D117">
        <v>0.43202747800000002</v>
      </c>
      <c r="E117">
        <v>0.96523022000000003</v>
      </c>
    </row>
    <row r="118" spans="1:5" hidden="1" x14ac:dyDescent="0.25">
      <c r="A118" t="s">
        <v>28</v>
      </c>
      <c r="B118" t="s">
        <v>10</v>
      </c>
      <c r="C118">
        <v>0.31256307500000002</v>
      </c>
      <c r="D118">
        <v>0.27088484299999999</v>
      </c>
      <c r="E118">
        <v>0.36065390200000003</v>
      </c>
    </row>
    <row r="119" spans="1:5" hidden="1" x14ac:dyDescent="0.25">
      <c r="A119" t="s">
        <v>28</v>
      </c>
      <c r="B119" t="s">
        <v>11</v>
      </c>
      <c r="C119">
        <v>0.321174195</v>
      </c>
      <c r="D119">
        <v>0.24443094500000001</v>
      </c>
      <c r="E119">
        <v>0.42201229299999998</v>
      </c>
    </row>
    <row r="120" spans="1:5" hidden="1" x14ac:dyDescent="0.25">
      <c r="A120" t="s">
        <v>28</v>
      </c>
      <c r="B120" t="s">
        <v>12</v>
      </c>
      <c r="C120">
        <v>0.43193795099999999</v>
      </c>
      <c r="D120">
        <v>0.31181619900000002</v>
      </c>
      <c r="E120">
        <v>0.59833451400000004</v>
      </c>
    </row>
    <row r="121" spans="1:5" hidden="1" x14ac:dyDescent="0.25">
      <c r="A121" t="s">
        <v>28</v>
      </c>
      <c r="B121" t="s">
        <v>13</v>
      </c>
      <c r="C121">
        <v>0.47170999899999999</v>
      </c>
      <c r="D121">
        <v>0.32678442000000002</v>
      </c>
      <c r="E121">
        <v>0.680908603</v>
      </c>
    </row>
    <row r="122" spans="1:5" hidden="1" x14ac:dyDescent="0.25">
      <c r="A122" t="s">
        <v>28</v>
      </c>
      <c r="B122" t="s">
        <v>14</v>
      </c>
      <c r="C122">
        <v>0.42598515999999997</v>
      </c>
      <c r="D122">
        <v>0.30176500099999998</v>
      </c>
      <c r="E122">
        <v>0.60133997100000003</v>
      </c>
    </row>
    <row r="123" spans="1:5" hidden="1" x14ac:dyDescent="0.25">
      <c r="A123" t="s">
        <v>28</v>
      </c>
      <c r="B123" t="s">
        <v>15</v>
      </c>
      <c r="C123">
        <v>0.24522324700000001</v>
      </c>
      <c r="D123">
        <v>0.111252169</v>
      </c>
      <c r="E123">
        <v>0.54052376099999999</v>
      </c>
    </row>
    <row r="124" spans="1:5" hidden="1" x14ac:dyDescent="0.25">
      <c r="A124" t="s">
        <v>28</v>
      </c>
      <c r="B124" t="s">
        <v>16</v>
      </c>
      <c r="C124">
        <v>0.21088079300000001</v>
      </c>
      <c r="D124">
        <v>8.9286524000000006E-2</v>
      </c>
      <c r="E124">
        <v>0.49806742500000001</v>
      </c>
    </row>
    <row r="125" spans="1:5" hidden="1" x14ac:dyDescent="0.25">
      <c r="A125" t="s">
        <v>28</v>
      </c>
      <c r="B125" t="s">
        <v>17</v>
      </c>
      <c r="C125">
        <v>0.39348749700000002</v>
      </c>
      <c r="D125">
        <v>0.21144216699999999</v>
      </c>
      <c r="E125">
        <v>0.73226836699999998</v>
      </c>
    </row>
    <row r="126" spans="1:5" hidden="1" x14ac:dyDescent="0.25">
      <c r="A126" t="s">
        <v>28</v>
      </c>
      <c r="B126" t="s">
        <v>18</v>
      </c>
      <c r="C126">
        <v>0.46490606000000001</v>
      </c>
      <c r="D126">
        <v>0.30672422700000002</v>
      </c>
      <c r="E126">
        <v>0.70466440299999999</v>
      </c>
    </row>
    <row r="127" spans="1:5" hidden="1" x14ac:dyDescent="0.25">
      <c r="A127" t="s">
        <v>28</v>
      </c>
      <c r="B127" t="s">
        <v>19</v>
      </c>
      <c r="C127">
        <v>0.302858978</v>
      </c>
      <c r="D127">
        <v>0.21327022300000001</v>
      </c>
      <c r="E127">
        <v>0.43008142100000002</v>
      </c>
    </row>
    <row r="128" spans="1:5" hidden="1" x14ac:dyDescent="0.25">
      <c r="A128" t="s">
        <v>28</v>
      </c>
      <c r="B128" t="s">
        <v>20</v>
      </c>
      <c r="C128">
        <v>0.43863097000000001</v>
      </c>
      <c r="D128">
        <v>0.31073553599999998</v>
      </c>
      <c r="E128">
        <v>0.61916680199999996</v>
      </c>
    </row>
    <row r="129" spans="1:5" hidden="1" x14ac:dyDescent="0.25">
      <c r="A129" t="s">
        <v>28</v>
      </c>
      <c r="B129" t="s">
        <v>21</v>
      </c>
      <c r="C129">
        <v>0.37385226799999999</v>
      </c>
      <c r="D129">
        <v>0.210211538</v>
      </c>
      <c r="E129">
        <v>0.66488033899999999</v>
      </c>
    </row>
    <row r="130" spans="1:5" hidden="1" x14ac:dyDescent="0.25">
      <c r="A130" t="s">
        <v>29</v>
      </c>
      <c r="B130" t="s">
        <v>6</v>
      </c>
      <c r="C130">
        <v>0.15521426399999999</v>
      </c>
      <c r="D130">
        <v>3.5350855E-2</v>
      </c>
      <c r="E130">
        <v>0.68149604500000005</v>
      </c>
    </row>
    <row r="131" spans="1:5" hidden="1" x14ac:dyDescent="0.25">
      <c r="A131" t="s">
        <v>29</v>
      </c>
      <c r="B131" t="s">
        <v>7</v>
      </c>
      <c r="C131">
        <v>0.201949827</v>
      </c>
      <c r="D131">
        <v>0.15866607099999999</v>
      </c>
      <c r="E131">
        <v>0.257041295</v>
      </c>
    </row>
    <row r="132" spans="1:5" hidden="1" x14ac:dyDescent="0.25">
      <c r="A132" t="s">
        <v>29</v>
      </c>
      <c r="B132" t="s">
        <v>8</v>
      </c>
      <c r="C132">
        <v>0.20391728100000001</v>
      </c>
      <c r="D132">
        <v>0.16104606499999999</v>
      </c>
      <c r="E132">
        <v>0.25820101499999998</v>
      </c>
    </row>
    <row r="133" spans="1:5" hidden="1" x14ac:dyDescent="0.25">
      <c r="A133" t="s">
        <v>29</v>
      </c>
      <c r="B133" t="s">
        <v>9</v>
      </c>
      <c r="C133">
        <v>0.21499210999999999</v>
      </c>
      <c r="D133">
        <v>0.113555933</v>
      </c>
      <c r="E133">
        <v>0.40703824199999999</v>
      </c>
    </row>
    <row r="134" spans="1:5" hidden="1" x14ac:dyDescent="0.25">
      <c r="A134" t="s">
        <v>29</v>
      </c>
      <c r="B134" t="s">
        <v>10</v>
      </c>
      <c r="C134">
        <v>0.20610231600000001</v>
      </c>
      <c r="D134">
        <v>0.172006618</v>
      </c>
      <c r="E134">
        <v>0.24695657200000001</v>
      </c>
    </row>
    <row r="135" spans="1:5" hidden="1" x14ac:dyDescent="0.25">
      <c r="A135" t="s">
        <v>29</v>
      </c>
      <c r="B135" t="s">
        <v>11</v>
      </c>
      <c r="C135">
        <v>0.245891098</v>
      </c>
      <c r="D135">
        <v>0.18188690800000001</v>
      </c>
      <c r="E135">
        <v>0.332417723</v>
      </c>
    </row>
    <row r="136" spans="1:5" hidden="1" x14ac:dyDescent="0.25">
      <c r="A136" t="s">
        <v>29</v>
      </c>
      <c r="B136" t="s">
        <v>12</v>
      </c>
      <c r="C136">
        <v>0.129509825</v>
      </c>
      <c r="D136">
        <v>7.4042302000000004E-2</v>
      </c>
      <c r="E136">
        <v>0.22652989500000001</v>
      </c>
    </row>
    <row r="137" spans="1:5" hidden="1" x14ac:dyDescent="0.25">
      <c r="A137" t="s">
        <v>29</v>
      </c>
      <c r="B137" t="s">
        <v>13</v>
      </c>
      <c r="C137">
        <v>0.15733730800000001</v>
      </c>
      <c r="D137">
        <v>8.9395502000000002E-2</v>
      </c>
      <c r="E137">
        <v>0.27691581700000001</v>
      </c>
    </row>
    <row r="138" spans="1:5" hidden="1" x14ac:dyDescent="0.25">
      <c r="A138" t="s">
        <v>29</v>
      </c>
      <c r="B138" t="s">
        <v>14</v>
      </c>
      <c r="C138">
        <v>0.29290796499999999</v>
      </c>
      <c r="D138">
        <v>0.19185492500000001</v>
      </c>
      <c r="E138">
        <v>0.44718724700000001</v>
      </c>
    </row>
    <row r="139" spans="1:5" hidden="1" x14ac:dyDescent="0.25">
      <c r="A139" t="s">
        <v>29</v>
      </c>
      <c r="B139" t="s">
        <v>15</v>
      </c>
      <c r="C139">
        <v>0.13021978200000001</v>
      </c>
      <c r="D139">
        <v>4.5191737000000003E-2</v>
      </c>
      <c r="E139">
        <v>0.375227702</v>
      </c>
    </row>
    <row r="140" spans="1:5" hidden="1" x14ac:dyDescent="0.25">
      <c r="A140" t="s">
        <v>29</v>
      </c>
      <c r="B140" t="s">
        <v>16</v>
      </c>
      <c r="C140">
        <v>0.115426508</v>
      </c>
      <c r="D140">
        <v>3.3928363000000003E-2</v>
      </c>
      <c r="E140">
        <v>0.39268851999999999</v>
      </c>
    </row>
    <row r="141" spans="1:5" hidden="1" x14ac:dyDescent="0.25">
      <c r="A141" t="s">
        <v>29</v>
      </c>
      <c r="B141" t="s">
        <v>17</v>
      </c>
      <c r="C141">
        <v>0.18641403500000001</v>
      </c>
      <c r="D141">
        <v>7.403593E-2</v>
      </c>
      <c r="E141">
        <v>0.46936929900000002</v>
      </c>
    </row>
    <row r="142" spans="1:5" hidden="1" x14ac:dyDescent="0.25">
      <c r="A142" t="s">
        <v>29</v>
      </c>
      <c r="B142" t="s">
        <v>18</v>
      </c>
      <c r="C142">
        <v>5.3857147000000001E-2</v>
      </c>
      <c r="D142">
        <v>1.6716239000000001E-2</v>
      </c>
      <c r="E142">
        <v>0.173519433</v>
      </c>
    </row>
    <row r="143" spans="1:5" hidden="1" x14ac:dyDescent="0.25">
      <c r="A143" t="s">
        <v>29</v>
      </c>
      <c r="B143" t="s">
        <v>19</v>
      </c>
      <c r="C143">
        <v>9.2628558999999999E-2</v>
      </c>
      <c r="D143">
        <v>5.0072368999999999E-2</v>
      </c>
      <c r="E143">
        <v>0.17135298700000001</v>
      </c>
    </row>
    <row r="144" spans="1:5" hidden="1" x14ac:dyDescent="0.25">
      <c r="A144" t="s">
        <v>29</v>
      </c>
      <c r="B144" t="s">
        <v>20</v>
      </c>
      <c r="C144">
        <v>7.6564131999999993E-2</v>
      </c>
      <c r="D144">
        <v>3.9309655999999998E-2</v>
      </c>
      <c r="E144">
        <v>0.14912535099999999</v>
      </c>
    </row>
    <row r="145" spans="1:5" hidden="1" x14ac:dyDescent="0.25">
      <c r="A145" t="s">
        <v>29</v>
      </c>
      <c r="B145" t="s">
        <v>21</v>
      </c>
      <c r="C145">
        <v>9.3811267000000004E-2</v>
      </c>
      <c r="D145">
        <v>3.3058007E-2</v>
      </c>
      <c r="E145">
        <v>0.26621549700000002</v>
      </c>
    </row>
    <row r="146" spans="1:5" hidden="1" x14ac:dyDescent="0.25">
      <c r="A146" t="s">
        <v>30</v>
      </c>
      <c r="B146" t="s">
        <v>6</v>
      </c>
      <c r="C146">
        <v>0.189791927</v>
      </c>
      <c r="D146">
        <v>5.6678201999999997E-2</v>
      </c>
      <c r="E146">
        <v>0.63553489900000004</v>
      </c>
    </row>
    <row r="147" spans="1:5" hidden="1" x14ac:dyDescent="0.25">
      <c r="A147" t="s">
        <v>30</v>
      </c>
      <c r="B147" t="s">
        <v>7</v>
      </c>
      <c r="C147">
        <v>0.19892604699999999</v>
      </c>
      <c r="D147">
        <v>0.151096384</v>
      </c>
      <c r="E147">
        <v>0.26189622200000001</v>
      </c>
    </row>
    <row r="148" spans="1:5" hidden="1" x14ac:dyDescent="0.25">
      <c r="A148" t="s">
        <v>30</v>
      </c>
      <c r="B148" t="s">
        <v>8</v>
      </c>
      <c r="C148">
        <v>0.11026330199999999</v>
      </c>
      <c r="D148">
        <v>8.0811066000000001E-2</v>
      </c>
      <c r="E148">
        <v>0.150449639</v>
      </c>
    </row>
    <row r="149" spans="1:5" hidden="1" x14ac:dyDescent="0.25">
      <c r="A149" t="s">
        <v>30</v>
      </c>
      <c r="B149" t="s">
        <v>9</v>
      </c>
      <c r="C149">
        <v>0.12042491</v>
      </c>
      <c r="D149">
        <v>5.7838710000000002E-2</v>
      </c>
      <c r="E149">
        <v>0.25073448100000001</v>
      </c>
    </row>
    <row r="150" spans="1:5" hidden="1" x14ac:dyDescent="0.25">
      <c r="A150" t="s">
        <v>30</v>
      </c>
      <c r="B150" t="s">
        <v>10</v>
      </c>
      <c r="C150">
        <v>0.16269765</v>
      </c>
      <c r="D150">
        <v>0.13287137099999999</v>
      </c>
      <c r="E150">
        <v>0.199219179</v>
      </c>
    </row>
    <row r="151" spans="1:5" hidden="1" x14ac:dyDescent="0.25">
      <c r="A151" t="s">
        <v>30</v>
      </c>
      <c r="B151" t="s">
        <v>11</v>
      </c>
      <c r="C151">
        <v>0.16855493799999999</v>
      </c>
      <c r="D151">
        <v>0.11681187899999999</v>
      </c>
      <c r="E151">
        <v>0.243218132</v>
      </c>
    </row>
    <row r="152" spans="1:5" hidden="1" x14ac:dyDescent="0.25">
      <c r="A152" t="s">
        <v>30</v>
      </c>
      <c r="B152" t="s">
        <v>12</v>
      </c>
      <c r="C152">
        <v>6.5551084999999995E-2</v>
      </c>
      <c r="D152">
        <v>3.1946145000000002E-2</v>
      </c>
      <c r="E152">
        <v>0.13450588899999999</v>
      </c>
    </row>
    <row r="153" spans="1:5" hidden="1" x14ac:dyDescent="0.25">
      <c r="A153" t="s">
        <v>30</v>
      </c>
      <c r="B153" t="s">
        <v>13</v>
      </c>
      <c r="C153">
        <v>0.12537574900000001</v>
      </c>
      <c r="D153">
        <v>6.7871328999999994E-2</v>
      </c>
      <c r="E153">
        <v>0.231601157</v>
      </c>
    </row>
    <row r="154" spans="1:5" hidden="1" x14ac:dyDescent="0.25">
      <c r="A154" t="s">
        <v>30</v>
      </c>
      <c r="B154" t="s">
        <v>14</v>
      </c>
      <c r="C154">
        <v>0.12681450899999999</v>
      </c>
      <c r="D154">
        <v>7.0939128000000004E-2</v>
      </c>
      <c r="E154">
        <v>0.22670027400000001</v>
      </c>
    </row>
    <row r="155" spans="1:5" hidden="1" x14ac:dyDescent="0.25">
      <c r="A155" t="s">
        <v>30</v>
      </c>
      <c r="B155" t="s">
        <v>15</v>
      </c>
      <c r="C155">
        <v>0.199636115</v>
      </c>
      <c r="D155">
        <v>8.4451324999999994E-2</v>
      </c>
      <c r="E155">
        <v>0.47192366499999999</v>
      </c>
    </row>
    <row r="156" spans="1:5" hidden="1" x14ac:dyDescent="0.25">
      <c r="A156" t="s">
        <v>30</v>
      </c>
      <c r="B156" t="s">
        <v>16</v>
      </c>
      <c r="C156">
        <v>2.0838526999999999E-2</v>
      </c>
      <c r="D156">
        <v>2.7113060000000001E-3</v>
      </c>
      <c r="E156">
        <v>0.16016055100000001</v>
      </c>
    </row>
    <row r="157" spans="1:5" hidden="1" x14ac:dyDescent="0.25">
      <c r="A157" t="s">
        <v>30</v>
      </c>
      <c r="B157" t="s">
        <v>17</v>
      </c>
      <c r="C157">
        <v>0.18149648199999999</v>
      </c>
      <c r="D157">
        <v>7.0276118999999998E-2</v>
      </c>
      <c r="E157">
        <v>0.46873637099999999</v>
      </c>
    </row>
    <row r="158" spans="1:5" hidden="1" x14ac:dyDescent="0.25">
      <c r="A158" t="s">
        <v>30</v>
      </c>
      <c r="B158" t="s">
        <v>18</v>
      </c>
      <c r="C158">
        <v>5.6881849999999998E-2</v>
      </c>
      <c r="D158">
        <v>1.9800115E-2</v>
      </c>
      <c r="E158">
        <v>0.16341040900000001</v>
      </c>
    </row>
    <row r="159" spans="1:5" hidden="1" x14ac:dyDescent="0.25">
      <c r="A159" t="s">
        <v>30</v>
      </c>
      <c r="B159" t="s">
        <v>19</v>
      </c>
      <c r="C159">
        <v>5.1879601999999997E-2</v>
      </c>
      <c r="D159">
        <v>2.611902E-2</v>
      </c>
      <c r="E159">
        <v>0.103047244</v>
      </c>
    </row>
    <row r="160" spans="1:5" hidden="1" x14ac:dyDescent="0.25">
      <c r="A160" t="s">
        <v>30</v>
      </c>
      <c r="B160" t="s">
        <v>20</v>
      </c>
      <c r="C160">
        <v>8.1257023999999997E-2</v>
      </c>
      <c r="D160">
        <v>4.2885756999999997E-2</v>
      </c>
      <c r="E160">
        <v>0.15396029899999999</v>
      </c>
    </row>
    <row r="161" spans="1:5" hidden="1" x14ac:dyDescent="0.25">
      <c r="A161" t="s">
        <v>30</v>
      </c>
      <c r="B161" t="s">
        <v>21</v>
      </c>
      <c r="C161">
        <v>7.1182652999999999E-2</v>
      </c>
      <c r="D161">
        <v>2.2654548E-2</v>
      </c>
      <c r="E161">
        <v>0.223662377</v>
      </c>
    </row>
    <row r="162" spans="1:5" hidden="1" x14ac:dyDescent="0.25">
      <c r="A162" t="s">
        <v>31</v>
      </c>
      <c r="B162" t="s">
        <v>6</v>
      </c>
      <c r="C162">
        <v>0.32736084300000001</v>
      </c>
      <c r="D162">
        <v>9.7816978999999998E-2</v>
      </c>
      <c r="E162">
        <v>1.095567682</v>
      </c>
    </row>
    <row r="163" spans="1:5" hidden="1" x14ac:dyDescent="0.25">
      <c r="A163" t="s">
        <v>31</v>
      </c>
      <c r="B163" t="s">
        <v>7</v>
      </c>
      <c r="C163">
        <v>5.3809856000000003E-2</v>
      </c>
      <c r="D163">
        <v>3.4779818999999997E-2</v>
      </c>
      <c r="E163">
        <v>8.3252318000000006E-2</v>
      </c>
    </row>
    <row r="164" spans="1:5" hidden="1" x14ac:dyDescent="0.25">
      <c r="A164" t="s">
        <v>31</v>
      </c>
      <c r="B164" t="s">
        <v>8</v>
      </c>
      <c r="C164">
        <v>4.0005239999999997E-2</v>
      </c>
      <c r="D164">
        <v>2.5070706000000002E-2</v>
      </c>
      <c r="E164">
        <v>6.3836223999999997E-2</v>
      </c>
    </row>
    <row r="165" spans="1:5" hidden="1" x14ac:dyDescent="0.25">
      <c r="A165" t="s">
        <v>31</v>
      </c>
      <c r="B165" t="s">
        <v>9</v>
      </c>
      <c r="C165">
        <v>0.22734148600000001</v>
      </c>
      <c r="D165">
        <v>0.112403919</v>
      </c>
      <c r="E165">
        <v>0.45980737700000002</v>
      </c>
    </row>
    <row r="166" spans="1:5" hidden="1" x14ac:dyDescent="0.25">
      <c r="A166" t="s">
        <v>31</v>
      </c>
      <c r="B166" t="s">
        <v>10</v>
      </c>
      <c r="C166">
        <v>7.4377307000000004E-2</v>
      </c>
      <c r="D166">
        <v>5.5581252999999997E-2</v>
      </c>
      <c r="E166">
        <v>9.9529670000000001E-2</v>
      </c>
    </row>
    <row r="167" spans="1:5" hidden="1" x14ac:dyDescent="0.25">
      <c r="A167" t="s">
        <v>31</v>
      </c>
      <c r="B167" t="s">
        <v>11</v>
      </c>
      <c r="C167">
        <v>5.9272999E-2</v>
      </c>
      <c r="D167">
        <v>3.4781306999999997E-2</v>
      </c>
      <c r="E167">
        <v>0.101010822</v>
      </c>
    </row>
    <row r="168" spans="1:5" hidden="1" x14ac:dyDescent="0.25">
      <c r="A168" t="s">
        <v>31</v>
      </c>
      <c r="B168" t="s">
        <v>12</v>
      </c>
      <c r="C168">
        <v>0.31523758400000002</v>
      </c>
      <c r="D168">
        <v>0.19906659400000001</v>
      </c>
      <c r="E168">
        <v>0.49920346999999998</v>
      </c>
    </row>
    <row r="169" spans="1:5" hidden="1" x14ac:dyDescent="0.25">
      <c r="A169" t="s">
        <v>31</v>
      </c>
      <c r="B169" t="s">
        <v>13</v>
      </c>
      <c r="C169">
        <v>9.8947461E-2</v>
      </c>
      <c r="D169">
        <v>4.9477588000000003E-2</v>
      </c>
      <c r="E169">
        <v>0.19787949499999999</v>
      </c>
    </row>
    <row r="170" spans="1:5" hidden="1" x14ac:dyDescent="0.25">
      <c r="A170" t="s">
        <v>31</v>
      </c>
      <c r="B170" t="s">
        <v>14</v>
      </c>
      <c r="C170">
        <v>5.0223484999999998E-2</v>
      </c>
      <c r="D170">
        <v>2.1406917000000001E-2</v>
      </c>
      <c r="E170">
        <v>0.11783100000000001</v>
      </c>
    </row>
    <row r="171" spans="1:5" hidden="1" x14ac:dyDescent="0.25">
      <c r="A171" t="s">
        <v>31</v>
      </c>
      <c r="B171" t="s">
        <v>15</v>
      </c>
      <c r="C171">
        <v>0.27419832500000002</v>
      </c>
      <c r="D171">
        <v>0.114635448</v>
      </c>
      <c r="E171">
        <v>0.65585927099999997</v>
      </c>
    </row>
    <row r="172" spans="1:5" hidden="1" x14ac:dyDescent="0.25">
      <c r="A172" t="s">
        <v>31</v>
      </c>
      <c r="B172" t="s">
        <v>16</v>
      </c>
      <c r="C172">
        <v>0.27394425700000002</v>
      </c>
      <c r="D172">
        <v>0.11135364</v>
      </c>
      <c r="E172">
        <v>0.67393806000000001</v>
      </c>
    </row>
    <row r="173" spans="1:5" hidden="1" x14ac:dyDescent="0.25">
      <c r="A173" t="s">
        <v>31</v>
      </c>
      <c r="B173" t="s">
        <v>17</v>
      </c>
      <c r="C173">
        <v>0.155083096</v>
      </c>
      <c r="D173">
        <v>5.5848095E-2</v>
      </c>
      <c r="E173">
        <v>0.43064614200000001</v>
      </c>
    </row>
    <row r="174" spans="1:5" hidden="1" x14ac:dyDescent="0.25">
      <c r="A174" t="s">
        <v>31</v>
      </c>
      <c r="B174" t="s">
        <v>18</v>
      </c>
      <c r="C174">
        <v>0.41112354299999998</v>
      </c>
      <c r="D174">
        <v>0.23006327800000001</v>
      </c>
      <c r="E174">
        <v>0.73467860399999996</v>
      </c>
    </row>
    <row r="175" spans="1:5" hidden="1" x14ac:dyDescent="0.25">
      <c r="A175" t="s">
        <v>31</v>
      </c>
      <c r="B175" t="s">
        <v>19</v>
      </c>
      <c r="C175">
        <v>4.1096616000000002E-2</v>
      </c>
      <c r="D175">
        <v>1.9125586E-2</v>
      </c>
      <c r="E175">
        <v>8.8307456000000006E-2</v>
      </c>
    </row>
    <row r="176" spans="1:5" hidden="1" x14ac:dyDescent="0.25">
      <c r="A176" t="s">
        <v>31</v>
      </c>
      <c r="B176" t="s">
        <v>20</v>
      </c>
      <c r="C176">
        <v>0.12844766199999999</v>
      </c>
      <c r="D176">
        <v>6.8744332000000005E-2</v>
      </c>
      <c r="E176">
        <v>0.240002358</v>
      </c>
    </row>
    <row r="177" spans="1:5" hidden="1" x14ac:dyDescent="0.25">
      <c r="A177" t="s">
        <v>31</v>
      </c>
      <c r="B177" t="s">
        <v>21</v>
      </c>
      <c r="C177">
        <v>0.17826593199999999</v>
      </c>
      <c r="D177">
        <v>7.4276913E-2</v>
      </c>
      <c r="E177">
        <v>0.42784145600000001</v>
      </c>
    </row>
    <row r="178" spans="1:5" hidden="1" x14ac:dyDescent="0.25">
      <c r="A178" t="s">
        <v>32</v>
      </c>
      <c r="B178" t="s">
        <v>6</v>
      </c>
      <c r="C178">
        <v>7.1142837E-2</v>
      </c>
      <c r="D178">
        <v>8.4323990000000001E-3</v>
      </c>
      <c r="E178">
        <v>0.60022100499999997</v>
      </c>
    </row>
    <row r="179" spans="1:5" hidden="1" x14ac:dyDescent="0.25">
      <c r="A179" t="s">
        <v>32</v>
      </c>
      <c r="B179" t="s">
        <v>7</v>
      </c>
      <c r="C179">
        <v>0.14683542199999999</v>
      </c>
      <c r="D179">
        <v>0.108070501</v>
      </c>
      <c r="E179">
        <v>0.19950533200000001</v>
      </c>
    </row>
    <row r="180" spans="1:5" hidden="1" x14ac:dyDescent="0.25">
      <c r="A180" t="s">
        <v>32</v>
      </c>
      <c r="B180" t="s">
        <v>8</v>
      </c>
      <c r="C180">
        <v>6.8612387999999996E-2</v>
      </c>
      <c r="D180">
        <v>4.7309624000000002E-2</v>
      </c>
      <c r="E180">
        <v>9.9507445999999999E-2</v>
      </c>
    </row>
    <row r="181" spans="1:5" hidden="1" x14ac:dyDescent="0.25">
      <c r="A181" t="s">
        <v>32</v>
      </c>
      <c r="B181" t="s">
        <v>9</v>
      </c>
      <c r="C181">
        <v>0.290511201</v>
      </c>
      <c r="D181">
        <v>0.151574651</v>
      </c>
      <c r="E181">
        <v>0.55679994600000005</v>
      </c>
    </row>
    <row r="182" spans="1:5" hidden="1" x14ac:dyDescent="0.25">
      <c r="A182" t="s">
        <v>32</v>
      </c>
      <c r="B182" t="s">
        <v>10</v>
      </c>
      <c r="C182">
        <v>0.19209643900000001</v>
      </c>
      <c r="D182">
        <v>0.15534483199999999</v>
      </c>
      <c r="E182">
        <v>0.23754277100000001</v>
      </c>
    </row>
    <row r="183" spans="1:5" hidden="1" x14ac:dyDescent="0.25">
      <c r="A183" t="s">
        <v>32</v>
      </c>
      <c r="B183" t="s">
        <v>11</v>
      </c>
      <c r="C183">
        <v>9.6901223999999994E-2</v>
      </c>
      <c r="D183">
        <v>6.2232652999999999E-2</v>
      </c>
      <c r="E183">
        <v>0.15088296400000001</v>
      </c>
    </row>
    <row r="184" spans="1:5" hidden="1" x14ac:dyDescent="0.25">
      <c r="A184" t="s">
        <v>32</v>
      </c>
      <c r="B184" t="s">
        <v>12</v>
      </c>
      <c r="C184">
        <v>0.199233682</v>
      </c>
      <c r="D184">
        <v>0.12188207700000001</v>
      </c>
      <c r="E184">
        <v>0.32567594300000002</v>
      </c>
    </row>
    <row r="185" spans="1:5" hidden="1" x14ac:dyDescent="0.25">
      <c r="A185" t="s">
        <v>32</v>
      </c>
      <c r="B185" t="s">
        <v>13</v>
      </c>
      <c r="C185">
        <v>0.268186645</v>
      </c>
      <c r="D185">
        <v>0.162017047</v>
      </c>
      <c r="E185">
        <v>0.44392906999999998</v>
      </c>
    </row>
    <row r="186" spans="1:5" hidden="1" x14ac:dyDescent="0.25">
      <c r="A186" t="s">
        <v>32</v>
      </c>
      <c r="B186" t="s">
        <v>14</v>
      </c>
      <c r="C186">
        <v>8.0474725999999996E-2</v>
      </c>
      <c r="D186">
        <v>4.1363039999999997E-2</v>
      </c>
      <c r="E186">
        <v>0.156569282</v>
      </c>
    </row>
    <row r="187" spans="1:5" hidden="1" x14ac:dyDescent="0.25">
      <c r="A187" t="s">
        <v>32</v>
      </c>
      <c r="B187" t="s">
        <v>15</v>
      </c>
      <c r="C187">
        <v>0.18527760800000001</v>
      </c>
      <c r="D187">
        <v>7.1907683999999999E-2</v>
      </c>
      <c r="E187">
        <v>0.47738697800000002</v>
      </c>
    </row>
    <row r="188" spans="1:5" hidden="1" x14ac:dyDescent="0.25">
      <c r="A188" t="s">
        <v>32</v>
      </c>
      <c r="B188" t="s">
        <v>16</v>
      </c>
      <c r="C188">
        <v>6.5894058000000005E-2</v>
      </c>
      <c r="D188">
        <v>1.4146989E-2</v>
      </c>
      <c r="E188">
        <v>0.30692232699999999</v>
      </c>
    </row>
    <row r="189" spans="1:5" hidden="1" x14ac:dyDescent="0.25">
      <c r="A189" t="s">
        <v>32</v>
      </c>
      <c r="B189" t="s">
        <v>17</v>
      </c>
      <c r="C189">
        <v>0.103932392</v>
      </c>
      <c r="D189">
        <v>3.4361537999999997E-2</v>
      </c>
      <c r="E189">
        <v>0.314361422</v>
      </c>
    </row>
    <row r="190" spans="1:5" hidden="1" x14ac:dyDescent="0.25">
      <c r="A190" t="s">
        <v>32</v>
      </c>
      <c r="B190" t="s">
        <v>18</v>
      </c>
      <c r="C190">
        <v>0.16333819999999999</v>
      </c>
      <c r="D190">
        <v>8.2910752000000004E-2</v>
      </c>
      <c r="E190">
        <v>0.32178416999999998</v>
      </c>
    </row>
    <row r="191" spans="1:5" hidden="1" x14ac:dyDescent="0.25">
      <c r="A191" t="s">
        <v>32</v>
      </c>
      <c r="B191" t="s">
        <v>19</v>
      </c>
      <c r="C191">
        <v>9.7141299E-2</v>
      </c>
      <c r="D191">
        <v>5.3412616000000003E-2</v>
      </c>
      <c r="E191">
        <v>0.176670472</v>
      </c>
    </row>
    <row r="192" spans="1:5" hidden="1" x14ac:dyDescent="0.25">
      <c r="A192" t="s">
        <v>32</v>
      </c>
      <c r="B192" t="s">
        <v>20</v>
      </c>
      <c r="C192">
        <v>0.17908184099999999</v>
      </c>
      <c r="D192">
        <v>0.101538901</v>
      </c>
      <c r="E192">
        <v>0.315842554</v>
      </c>
    </row>
    <row r="193" spans="1:5" hidden="1" x14ac:dyDescent="0.25">
      <c r="A193" t="s">
        <v>32</v>
      </c>
      <c r="B193" t="s">
        <v>21</v>
      </c>
      <c r="C193">
        <v>0.186234282</v>
      </c>
      <c r="D193">
        <v>7.9298491999999998E-2</v>
      </c>
      <c r="E193">
        <v>0.43737537399999998</v>
      </c>
    </row>
    <row r="194" spans="1:5" hidden="1" x14ac:dyDescent="0.25">
      <c r="A194" t="s">
        <v>33</v>
      </c>
      <c r="B194" t="s">
        <v>6</v>
      </c>
      <c r="C194">
        <v>5.7271836999999999E-2</v>
      </c>
      <c r="D194">
        <v>7.8910639999999997E-3</v>
      </c>
      <c r="E194">
        <v>0.41566808500000002</v>
      </c>
    </row>
    <row r="195" spans="1:5" hidden="1" x14ac:dyDescent="0.25">
      <c r="A195" t="s">
        <v>33</v>
      </c>
      <c r="B195" t="s">
        <v>7</v>
      </c>
      <c r="C195">
        <v>0.44587457899999999</v>
      </c>
      <c r="D195">
        <v>0.370791541</v>
      </c>
      <c r="E195">
        <v>0.53616147599999997</v>
      </c>
    </row>
    <row r="196" spans="1:5" hidden="1" x14ac:dyDescent="0.25">
      <c r="A196" t="s">
        <v>33</v>
      </c>
      <c r="B196" t="s">
        <v>8</v>
      </c>
      <c r="C196">
        <v>0.51652665399999997</v>
      </c>
      <c r="D196">
        <v>0.43423774599999998</v>
      </c>
      <c r="E196">
        <v>0.61440947300000004</v>
      </c>
    </row>
    <row r="197" spans="1:5" hidden="1" x14ac:dyDescent="0.25">
      <c r="A197" t="s">
        <v>33</v>
      </c>
      <c r="B197" t="s">
        <v>9</v>
      </c>
      <c r="C197">
        <v>0.112495519</v>
      </c>
      <c r="D197">
        <v>5.5038494E-2</v>
      </c>
      <c r="E197">
        <v>0.229934375</v>
      </c>
    </row>
    <row r="198" spans="1:5" hidden="1" x14ac:dyDescent="0.25">
      <c r="A198" t="s">
        <v>33</v>
      </c>
      <c r="B198" t="s">
        <v>10</v>
      </c>
      <c r="C198">
        <v>0.22034567699999999</v>
      </c>
      <c r="D198">
        <v>0.18624645400000001</v>
      </c>
      <c r="E198">
        <v>0.260688009</v>
      </c>
    </row>
    <row r="199" spans="1:5" hidden="1" x14ac:dyDescent="0.25">
      <c r="A199" t="s">
        <v>33</v>
      </c>
      <c r="B199" t="s">
        <v>11</v>
      </c>
      <c r="C199">
        <v>0.29324006699999999</v>
      </c>
      <c r="D199">
        <v>0.22195853900000001</v>
      </c>
      <c r="E199">
        <v>0.38741351099999999</v>
      </c>
    </row>
    <row r="200" spans="1:5" hidden="1" x14ac:dyDescent="0.25">
      <c r="A200" t="s">
        <v>33</v>
      </c>
      <c r="B200" t="s">
        <v>12</v>
      </c>
      <c r="C200">
        <v>0.102441699</v>
      </c>
      <c r="D200">
        <v>5.9445429000000001E-2</v>
      </c>
      <c r="E200">
        <v>0.176536731</v>
      </c>
    </row>
    <row r="201" spans="1:5" hidden="1" x14ac:dyDescent="0.25">
      <c r="A201" t="s">
        <v>33</v>
      </c>
      <c r="B201" t="s">
        <v>13</v>
      </c>
      <c r="C201">
        <v>0.16684934500000001</v>
      </c>
      <c r="D201">
        <v>9.9198692000000005E-2</v>
      </c>
      <c r="E201">
        <v>0.28063579500000002</v>
      </c>
    </row>
    <row r="202" spans="1:5" hidden="1" x14ac:dyDescent="0.25">
      <c r="A202" t="s">
        <v>33</v>
      </c>
      <c r="B202" t="s">
        <v>14</v>
      </c>
      <c r="C202">
        <v>0.29330278700000001</v>
      </c>
      <c r="D202">
        <v>0.20271530199999999</v>
      </c>
      <c r="E202">
        <v>0.42437114399999998</v>
      </c>
    </row>
    <row r="203" spans="1:5" hidden="1" x14ac:dyDescent="0.25">
      <c r="A203" t="s">
        <v>33</v>
      </c>
      <c r="B203" t="s">
        <v>15</v>
      </c>
      <c r="C203">
        <v>0.29195018499999997</v>
      </c>
      <c r="D203">
        <v>0.147200151</v>
      </c>
      <c r="E203">
        <v>0.57904091499999999</v>
      </c>
    </row>
    <row r="204" spans="1:5" hidden="1" x14ac:dyDescent="0.25">
      <c r="A204" t="s">
        <v>33</v>
      </c>
      <c r="B204" t="s">
        <v>16</v>
      </c>
      <c r="C204">
        <v>0.105091325</v>
      </c>
      <c r="D204">
        <v>3.2992976E-2</v>
      </c>
      <c r="E204">
        <v>0.33474357300000002</v>
      </c>
    </row>
    <row r="205" spans="1:5" hidden="1" x14ac:dyDescent="0.25">
      <c r="A205" t="s">
        <v>33</v>
      </c>
      <c r="B205" t="s">
        <v>17</v>
      </c>
      <c r="C205">
        <v>0.148766705</v>
      </c>
      <c r="D205">
        <v>5.4329959999999997E-2</v>
      </c>
      <c r="E205">
        <v>0.40735411199999999</v>
      </c>
    </row>
    <row r="206" spans="1:5" hidden="1" x14ac:dyDescent="0.25">
      <c r="A206" t="s">
        <v>33</v>
      </c>
      <c r="B206" t="s">
        <v>18</v>
      </c>
      <c r="C206">
        <v>7.7397082000000006E-2</v>
      </c>
      <c r="D206">
        <v>3.4063937000000002E-2</v>
      </c>
      <c r="E206">
        <v>0.17585484300000001</v>
      </c>
    </row>
    <row r="207" spans="1:5" hidden="1" x14ac:dyDescent="0.25">
      <c r="A207" t="s">
        <v>33</v>
      </c>
      <c r="B207" t="s">
        <v>19</v>
      </c>
      <c r="C207">
        <v>3.6120231000000003E-2</v>
      </c>
      <c r="D207">
        <v>1.4844213E-2</v>
      </c>
      <c r="E207">
        <v>8.7890889999999999E-2</v>
      </c>
    </row>
    <row r="208" spans="1:5" hidden="1" x14ac:dyDescent="0.25">
      <c r="A208" t="s">
        <v>33</v>
      </c>
      <c r="B208" t="s">
        <v>20</v>
      </c>
      <c r="C208">
        <v>0.107752422</v>
      </c>
      <c r="D208">
        <v>5.2649478999999999E-2</v>
      </c>
      <c r="E208">
        <v>0.220526102</v>
      </c>
    </row>
    <row r="209" spans="1:5" hidden="1" x14ac:dyDescent="0.25">
      <c r="A209" t="s">
        <v>33</v>
      </c>
      <c r="B209" t="s">
        <v>21</v>
      </c>
      <c r="C209">
        <v>0.113274614</v>
      </c>
      <c r="D209">
        <v>4.1577756E-2</v>
      </c>
      <c r="E209">
        <v>0.30860584000000002</v>
      </c>
    </row>
    <row r="210" spans="1:5" hidden="1" x14ac:dyDescent="0.25">
      <c r="A210" t="s">
        <v>34</v>
      </c>
      <c r="B210" t="s">
        <v>6</v>
      </c>
      <c r="C210">
        <v>0.21172687000000001</v>
      </c>
      <c r="D210">
        <v>5.7723647000000003E-2</v>
      </c>
      <c r="E210">
        <v>0.77660144600000003</v>
      </c>
    </row>
    <row r="211" spans="1:5" hidden="1" x14ac:dyDescent="0.25">
      <c r="A211" t="s">
        <v>34</v>
      </c>
      <c r="B211" t="s">
        <v>7</v>
      </c>
      <c r="C211">
        <v>3.7466165000000003E-2</v>
      </c>
      <c r="D211">
        <v>2.2946032000000002E-2</v>
      </c>
      <c r="E211">
        <v>6.1174563000000001E-2</v>
      </c>
    </row>
    <row r="212" spans="1:5" hidden="1" x14ac:dyDescent="0.25">
      <c r="A212" t="s">
        <v>34</v>
      </c>
      <c r="B212" t="s">
        <v>8</v>
      </c>
      <c r="C212">
        <v>0.178070542</v>
      </c>
      <c r="D212">
        <v>0.12890452799999999</v>
      </c>
      <c r="E212">
        <v>0.24598916900000001</v>
      </c>
    </row>
    <row r="213" spans="1:5" hidden="1" x14ac:dyDescent="0.25">
      <c r="A213" t="s">
        <v>34</v>
      </c>
      <c r="B213" t="s">
        <v>9</v>
      </c>
      <c r="C213">
        <v>0.11014407499999999</v>
      </c>
      <c r="D213">
        <v>4.8390377999999998E-2</v>
      </c>
      <c r="E213">
        <v>0.25070515799999998</v>
      </c>
    </row>
    <row r="214" spans="1:5" hidden="1" x14ac:dyDescent="0.25">
      <c r="A214" t="s">
        <v>34</v>
      </c>
      <c r="B214" t="s">
        <v>10</v>
      </c>
      <c r="C214">
        <v>8.8663925000000005E-2</v>
      </c>
      <c r="D214">
        <v>6.6474275999999999E-2</v>
      </c>
      <c r="E214">
        <v>0.118260658</v>
      </c>
    </row>
    <row r="215" spans="1:5" hidden="1" x14ac:dyDescent="0.25">
      <c r="A215" t="s">
        <v>34</v>
      </c>
      <c r="B215" t="s">
        <v>11</v>
      </c>
      <c r="C215">
        <v>0.16858796600000001</v>
      </c>
      <c r="D215">
        <v>0.10972594300000001</v>
      </c>
      <c r="E215">
        <v>0.259026276</v>
      </c>
    </row>
    <row r="216" spans="1:5" hidden="1" x14ac:dyDescent="0.25">
      <c r="A216" t="s">
        <v>34</v>
      </c>
      <c r="B216" t="s">
        <v>12</v>
      </c>
      <c r="C216">
        <v>9.8892615000000003E-2</v>
      </c>
      <c r="D216">
        <v>5.3789641999999999E-2</v>
      </c>
      <c r="E216">
        <v>0.18181472900000001</v>
      </c>
    </row>
    <row r="217" spans="1:5" hidden="1" x14ac:dyDescent="0.25">
      <c r="A217" t="s">
        <v>34</v>
      </c>
      <c r="B217" t="s">
        <v>13</v>
      </c>
      <c r="C217">
        <v>0.216644212</v>
      </c>
      <c r="D217">
        <v>0.118038401</v>
      </c>
      <c r="E217">
        <v>0.397622421</v>
      </c>
    </row>
    <row r="218" spans="1:5" hidden="1" x14ac:dyDescent="0.25">
      <c r="A218" t="s">
        <v>34</v>
      </c>
      <c r="B218" t="s">
        <v>14</v>
      </c>
      <c r="C218">
        <v>0.32490411800000002</v>
      </c>
      <c r="D218">
        <v>0.19837986199999999</v>
      </c>
      <c r="E218">
        <v>0.53212400299999996</v>
      </c>
    </row>
    <row r="219" spans="1:5" hidden="1" x14ac:dyDescent="0.25">
      <c r="A219" t="s">
        <v>34</v>
      </c>
      <c r="B219" t="s">
        <v>15</v>
      </c>
      <c r="C219">
        <v>0.10906424000000001</v>
      </c>
      <c r="D219">
        <v>3.5120975999999998E-2</v>
      </c>
      <c r="E219">
        <v>0.33868672500000002</v>
      </c>
    </row>
    <row r="220" spans="1:5" hidden="1" x14ac:dyDescent="0.25">
      <c r="A220" t="s">
        <v>34</v>
      </c>
      <c r="B220" t="s">
        <v>16</v>
      </c>
      <c r="C220">
        <v>2.8123021000000002E-2</v>
      </c>
      <c r="D220">
        <v>4.9419420000000004E-3</v>
      </c>
      <c r="E220">
        <v>0.16003916600000001</v>
      </c>
    </row>
    <row r="221" spans="1:5" hidden="1" x14ac:dyDescent="0.25">
      <c r="A221" t="s">
        <v>34</v>
      </c>
      <c r="B221" t="s">
        <v>17</v>
      </c>
      <c r="C221">
        <v>7.7491939999999995E-2</v>
      </c>
      <c r="D221">
        <v>2.1624177000000001E-2</v>
      </c>
      <c r="E221">
        <v>0.277698471</v>
      </c>
    </row>
    <row r="222" spans="1:5" hidden="1" x14ac:dyDescent="0.25">
      <c r="A222" t="s">
        <v>34</v>
      </c>
      <c r="B222" t="s">
        <v>18</v>
      </c>
      <c r="C222">
        <v>3.8132679000000003E-2</v>
      </c>
      <c r="D222">
        <v>1.4096187E-2</v>
      </c>
      <c r="E222">
        <v>0.10315563899999999</v>
      </c>
    </row>
    <row r="223" spans="1:5" hidden="1" x14ac:dyDescent="0.25">
      <c r="A223" t="s">
        <v>34</v>
      </c>
      <c r="B223" t="s">
        <v>19</v>
      </c>
      <c r="C223">
        <v>4.7118121999999998E-2</v>
      </c>
      <c r="D223">
        <v>2.3494146E-2</v>
      </c>
      <c r="E223">
        <v>9.4496620000000003E-2</v>
      </c>
    </row>
    <row r="224" spans="1:5" hidden="1" x14ac:dyDescent="0.25">
      <c r="A224" t="s">
        <v>34</v>
      </c>
      <c r="B224" t="s">
        <v>20</v>
      </c>
      <c r="C224">
        <v>6.117769E-2</v>
      </c>
      <c r="D224">
        <v>2.4605702E-2</v>
      </c>
      <c r="E224">
        <v>0.152107413</v>
      </c>
    </row>
    <row r="225" spans="1:5" hidden="1" x14ac:dyDescent="0.25">
      <c r="A225" t="s">
        <v>34</v>
      </c>
      <c r="B225" t="s">
        <v>21</v>
      </c>
      <c r="C225">
        <v>2.8569778000000001E-2</v>
      </c>
      <c r="D225">
        <v>5.2881940000000004E-3</v>
      </c>
      <c r="E225">
        <v>0.15434989700000001</v>
      </c>
    </row>
    <row r="226" spans="1:5" x14ac:dyDescent="0.25">
      <c r="A226" t="s">
        <v>35</v>
      </c>
      <c r="B226" t="s">
        <v>36</v>
      </c>
      <c r="C226">
        <v>2.5300697E-2</v>
      </c>
      <c r="D226">
        <v>1.5692452999999999E-2</v>
      </c>
      <c r="E226">
        <v>4.0791920000000002E-2</v>
      </c>
    </row>
    <row r="227" spans="1:5" x14ac:dyDescent="0.25">
      <c r="A227" t="s">
        <v>35</v>
      </c>
      <c r="B227" t="s">
        <v>37</v>
      </c>
      <c r="C227">
        <v>2.8284414000000001E-2</v>
      </c>
      <c r="D227">
        <v>1.8130663000000002E-2</v>
      </c>
      <c r="E227">
        <v>4.4124588999999999E-2</v>
      </c>
    </row>
    <row r="228" spans="1:5" x14ac:dyDescent="0.25">
      <c r="A228" t="s">
        <v>35</v>
      </c>
      <c r="B228" t="s">
        <v>38</v>
      </c>
      <c r="C228">
        <v>5.2353957E-2</v>
      </c>
      <c r="D228">
        <v>2.9436071000000001E-2</v>
      </c>
      <c r="E228">
        <v>9.3114901999999999E-2</v>
      </c>
    </row>
    <row r="229" spans="1:5" x14ac:dyDescent="0.25">
      <c r="A229" t="s">
        <v>35</v>
      </c>
      <c r="B229" t="s">
        <v>39</v>
      </c>
      <c r="C229">
        <v>1.1429511E-2</v>
      </c>
      <c r="D229">
        <v>3.739348E-3</v>
      </c>
      <c r="E229">
        <v>3.4934892000000002E-2</v>
      </c>
    </row>
    <row r="230" spans="1:5" x14ac:dyDescent="0.25">
      <c r="A230" t="s">
        <v>35</v>
      </c>
      <c r="B230" t="s">
        <v>40</v>
      </c>
      <c r="C230">
        <v>8.3200502999999995E-2</v>
      </c>
      <c r="D230">
        <v>3.8499197999999998E-2</v>
      </c>
      <c r="E230">
        <v>0.179804358</v>
      </c>
    </row>
    <row r="231" spans="1:5" x14ac:dyDescent="0.25">
      <c r="A231" t="s">
        <v>35</v>
      </c>
      <c r="B231" t="s">
        <v>41</v>
      </c>
      <c r="C231">
        <v>3.4102635999999999E-2</v>
      </c>
      <c r="D231">
        <v>1.2061809E-2</v>
      </c>
      <c r="E231">
        <v>9.6419185000000004E-2</v>
      </c>
    </row>
    <row r="232" spans="1:5" x14ac:dyDescent="0.25">
      <c r="A232" t="s">
        <v>35</v>
      </c>
      <c r="B232" t="s">
        <v>42</v>
      </c>
      <c r="C232">
        <v>2.3703645999999998E-2</v>
      </c>
      <c r="D232">
        <v>4.7765109999999998E-3</v>
      </c>
      <c r="E232">
        <v>0.11763039</v>
      </c>
    </row>
    <row r="233" spans="1:5" hidden="1" x14ac:dyDescent="0.25">
      <c r="A233" t="s">
        <v>43</v>
      </c>
      <c r="B233" t="s">
        <v>6</v>
      </c>
      <c r="C233">
        <v>0.285257924</v>
      </c>
      <c r="D233">
        <v>9.9678542999999994E-2</v>
      </c>
      <c r="E233">
        <v>0.81634503199999997</v>
      </c>
    </row>
    <row r="234" spans="1:5" hidden="1" x14ac:dyDescent="0.25">
      <c r="A234" t="s">
        <v>43</v>
      </c>
      <c r="B234" t="s">
        <v>7</v>
      </c>
      <c r="C234">
        <v>0.183197519</v>
      </c>
      <c r="D234">
        <v>0.13841144899999999</v>
      </c>
      <c r="E234">
        <v>0.242475106</v>
      </c>
    </row>
    <row r="235" spans="1:5" hidden="1" x14ac:dyDescent="0.25">
      <c r="A235" t="s">
        <v>43</v>
      </c>
      <c r="B235" t="s">
        <v>8</v>
      </c>
      <c r="C235">
        <v>0.10929483500000001</v>
      </c>
      <c r="D235">
        <v>8.0251873000000001E-2</v>
      </c>
      <c r="E235">
        <v>0.148848376</v>
      </c>
    </row>
    <row r="236" spans="1:5" hidden="1" x14ac:dyDescent="0.25">
      <c r="A236" t="s">
        <v>43</v>
      </c>
      <c r="B236" t="s">
        <v>9</v>
      </c>
      <c r="C236">
        <v>6.8356710000000001E-2</v>
      </c>
      <c r="D236">
        <v>2.7035439000000001E-2</v>
      </c>
      <c r="E236">
        <v>0.17283388</v>
      </c>
    </row>
    <row r="237" spans="1:5" hidden="1" x14ac:dyDescent="0.25">
      <c r="A237" t="s">
        <v>43</v>
      </c>
      <c r="B237" t="s">
        <v>10</v>
      </c>
      <c r="C237">
        <v>8.2663525000000002E-2</v>
      </c>
      <c r="D237">
        <v>6.3984834000000004E-2</v>
      </c>
      <c r="E237">
        <v>0.10679497</v>
      </c>
    </row>
    <row r="238" spans="1:5" hidden="1" x14ac:dyDescent="0.25">
      <c r="A238" t="s">
        <v>43</v>
      </c>
      <c r="B238" t="s">
        <v>11</v>
      </c>
      <c r="C238">
        <v>0.12069732</v>
      </c>
      <c r="D238">
        <v>8.1539790000000001E-2</v>
      </c>
      <c r="E238">
        <v>0.17865931600000001</v>
      </c>
    </row>
    <row r="239" spans="1:5" hidden="1" x14ac:dyDescent="0.25">
      <c r="A239" t="s">
        <v>43</v>
      </c>
      <c r="B239" t="s">
        <v>12</v>
      </c>
      <c r="C239">
        <v>0.15277787400000001</v>
      </c>
      <c r="D239">
        <v>9.1753671999999994E-2</v>
      </c>
      <c r="E239">
        <v>0.25438849800000002</v>
      </c>
    </row>
    <row r="240" spans="1:5" hidden="1" x14ac:dyDescent="0.25">
      <c r="A240" t="s">
        <v>43</v>
      </c>
      <c r="B240" t="s">
        <v>13</v>
      </c>
      <c r="C240">
        <v>0.122902861</v>
      </c>
      <c r="D240">
        <v>6.4969838000000002E-2</v>
      </c>
      <c r="E240">
        <v>0.23249424399999999</v>
      </c>
    </row>
    <row r="241" spans="1:5" hidden="1" x14ac:dyDescent="0.25">
      <c r="A241" t="s">
        <v>43</v>
      </c>
      <c r="B241" t="s">
        <v>14</v>
      </c>
      <c r="C241">
        <v>0.105017175</v>
      </c>
      <c r="D241">
        <v>5.8075447000000002E-2</v>
      </c>
      <c r="E241">
        <v>0.18990137200000001</v>
      </c>
    </row>
    <row r="242" spans="1:5" hidden="1" x14ac:dyDescent="0.25">
      <c r="A242" t="s">
        <v>43</v>
      </c>
      <c r="B242" t="s">
        <v>15</v>
      </c>
      <c r="C242">
        <v>0.395254783</v>
      </c>
      <c r="D242">
        <v>0.18703328699999999</v>
      </c>
      <c r="E242">
        <v>0.83528630400000003</v>
      </c>
    </row>
    <row r="243" spans="1:5" hidden="1" x14ac:dyDescent="0.25">
      <c r="A243" t="s">
        <v>43</v>
      </c>
      <c r="B243" t="s">
        <v>16</v>
      </c>
      <c r="C243">
        <v>0.13845638800000001</v>
      </c>
      <c r="D243">
        <v>3.9091281999999998E-2</v>
      </c>
      <c r="E243">
        <v>0.49039505100000003</v>
      </c>
    </row>
    <row r="244" spans="1:5" hidden="1" x14ac:dyDescent="0.25">
      <c r="A244" t="s">
        <v>43</v>
      </c>
      <c r="B244" t="s">
        <v>17</v>
      </c>
      <c r="C244">
        <v>7.0464928999999996E-2</v>
      </c>
      <c r="D244">
        <v>1.5750831E-2</v>
      </c>
      <c r="E244">
        <v>0.31524090500000002</v>
      </c>
    </row>
    <row r="245" spans="1:5" hidden="1" x14ac:dyDescent="0.25">
      <c r="A245" t="s">
        <v>43</v>
      </c>
      <c r="B245" t="s">
        <v>18</v>
      </c>
      <c r="C245">
        <v>0.31770440900000002</v>
      </c>
      <c r="D245">
        <v>0.18277891900000001</v>
      </c>
      <c r="E245">
        <v>0.55223048900000005</v>
      </c>
    </row>
    <row r="246" spans="1:5" hidden="1" x14ac:dyDescent="0.25">
      <c r="A246" t="s">
        <v>43</v>
      </c>
      <c r="B246" t="s">
        <v>19</v>
      </c>
      <c r="C246">
        <v>3.8368561000000002E-2</v>
      </c>
      <c r="D246">
        <v>1.6180719E-2</v>
      </c>
      <c r="E246">
        <v>9.0981521999999995E-2</v>
      </c>
    </row>
    <row r="247" spans="1:5" hidden="1" x14ac:dyDescent="0.25">
      <c r="A247" t="s">
        <v>43</v>
      </c>
      <c r="B247" t="s">
        <v>20</v>
      </c>
      <c r="C247">
        <v>8.7909769999999998E-2</v>
      </c>
      <c r="D247">
        <v>4.2295490999999998E-2</v>
      </c>
      <c r="E247">
        <v>0.18271752899999999</v>
      </c>
    </row>
    <row r="248" spans="1:5" hidden="1" x14ac:dyDescent="0.25">
      <c r="A248" t="s">
        <v>43</v>
      </c>
      <c r="B248" t="s">
        <v>21</v>
      </c>
      <c r="C248">
        <v>0.17052885400000001</v>
      </c>
      <c r="D248">
        <v>7.6038192000000004E-2</v>
      </c>
      <c r="E248">
        <v>0.38244057799999998</v>
      </c>
    </row>
    <row r="249" spans="1:5" x14ac:dyDescent="0.25">
      <c r="A249" t="s">
        <v>44</v>
      </c>
      <c r="B249" t="s">
        <v>36</v>
      </c>
      <c r="C249">
        <v>0.108613283</v>
      </c>
      <c r="D249">
        <v>8.5323671000000004E-2</v>
      </c>
      <c r="E249">
        <v>0.138259936</v>
      </c>
    </row>
    <row r="250" spans="1:5" x14ac:dyDescent="0.25">
      <c r="A250" t="s">
        <v>44</v>
      </c>
      <c r="B250" t="s">
        <v>37</v>
      </c>
      <c r="C250">
        <v>0.140910855</v>
      </c>
      <c r="D250">
        <v>0.11449490599999999</v>
      </c>
      <c r="E250">
        <v>0.17342141799999999</v>
      </c>
    </row>
    <row r="251" spans="1:5" x14ac:dyDescent="0.25">
      <c r="A251" t="s">
        <v>44</v>
      </c>
      <c r="B251" t="s">
        <v>38</v>
      </c>
      <c r="C251">
        <v>0.144099379</v>
      </c>
      <c r="D251">
        <v>0.103520235</v>
      </c>
      <c r="E251">
        <v>0.200585238</v>
      </c>
    </row>
    <row r="252" spans="1:5" x14ac:dyDescent="0.25">
      <c r="A252" t="s">
        <v>44</v>
      </c>
      <c r="B252" t="s">
        <v>39</v>
      </c>
      <c r="C252">
        <v>8.9315325000000001E-2</v>
      </c>
      <c r="D252">
        <v>4.8733894999999999E-2</v>
      </c>
      <c r="E252">
        <v>0.16368951000000001</v>
      </c>
    </row>
    <row r="253" spans="1:5" x14ac:dyDescent="0.25">
      <c r="A253" t="s">
        <v>44</v>
      </c>
      <c r="B253" t="s">
        <v>40</v>
      </c>
      <c r="C253">
        <v>8.7552131000000005E-2</v>
      </c>
      <c r="D253">
        <v>4.6561969000000002E-2</v>
      </c>
      <c r="E253">
        <v>0.16462739400000001</v>
      </c>
    </row>
    <row r="254" spans="1:5" x14ac:dyDescent="0.25">
      <c r="A254" t="s">
        <v>44</v>
      </c>
      <c r="B254" t="s">
        <v>41</v>
      </c>
      <c r="C254">
        <v>3.6420976000000001E-2</v>
      </c>
      <c r="D254">
        <v>1.2846072E-2</v>
      </c>
      <c r="E254">
        <v>0.103260162</v>
      </c>
    </row>
    <row r="255" spans="1:5" x14ac:dyDescent="0.25">
      <c r="A255" t="s">
        <v>44</v>
      </c>
      <c r="B255" t="s">
        <v>42</v>
      </c>
      <c r="C255">
        <v>0.16006169200000001</v>
      </c>
      <c r="D255">
        <v>6.8411050000000001E-2</v>
      </c>
      <c r="E255">
        <v>0.37449718300000001</v>
      </c>
    </row>
    <row r="256" spans="1:5" x14ac:dyDescent="0.25">
      <c r="A256" t="s">
        <v>45</v>
      </c>
      <c r="B256" t="s">
        <v>36</v>
      </c>
      <c r="C256" s="1">
        <v>5.13E-4</v>
      </c>
      <c r="D256" s="1">
        <v>1.65E-4</v>
      </c>
      <c r="E256">
        <v>1.5991849999999999E-3</v>
      </c>
    </row>
    <row r="257" spans="1:5" x14ac:dyDescent="0.25">
      <c r="A257" t="s">
        <v>45</v>
      </c>
      <c r="B257" t="s">
        <v>37</v>
      </c>
      <c r="C257">
        <v>1.4242879999999999E-3</v>
      </c>
      <c r="D257" s="1">
        <v>5.8399999999999999E-4</v>
      </c>
      <c r="E257">
        <v>3.472756E-3</v>
      </c>
    </row>
    <row r="258" spans="1:5" x14ac:dyDescent="0.25">
      <c r="A258" t="s">
        <v>45</v>
      </c>
      <c r="B258" t="s">
        <v>38</v>
      </c>
      <c r="C258" s="1">
        <v>2.5599999999999999E-4</v>
      </c>
      <c r="D258" s="1">
        <v>3.5299999999999997E-5</v>
      </c>
      <c r="E258">
        <v>1.860984E-3</v>
      </c>
    </row>
    <row r="259" spans="1:5" x14ac:dyDescent="0.25">
      <c r="A259" t="s">
        <v>45</v>
      </c>
      <c r="B259" t="s">
        <v>39</v>
      </c>
      <c r="C259">
        <v>1.7023410999999999E-2</v>
      </c>
      <c r="D259">
        <v>3.1177230000000002E-3</v>
      </c>
      <c r="E259">
        <v>9.2951329999999999E-2</v>
      </c>
    </row>
    <row r="260" spans="1:5" x14ac:dyDescent="0.25">
      <c r="A260" t="s">
        <v>45</v>
      </c>
      <c r="B260" t="s">
        <v>40</v>
      </c>
      <c r="C260" s="1">
        <v>5.6999999999999998E-4</v>
      </c>
      <c r="D260" s="1">
        <v>6.0800000000000001E-5</v>
      </c>
      <c r="E260">
        <v>5.3327060000000004E-3</v>
      </c>
    </row>
    <row r="261" spans="1:5" x14ac:dyDescent="0.25">
      <c r="A261" t="s">
        <v>45</v>
      </c>
      <c r="B261" t="s">
        <v>41</v>
      </c>
      <c r="C261" s="1">
        <v>4.6799999999999999E-4</v>
      </c>
      <c r="D261" s="1">
        <v>2.55E-5</v>
      </c>
      <c r="E261">
        <v>8.5657870000000001E-3</v>
      </c>
    </row>
    <row r="262" spans="1:5" x14ac:dyDescent="0.25">
      <c r="A262" t="s">
        <v>45</v>
      </c>
      <c r="B262" t="s">
        <v>42</v>
      </c>
      <c r="C262" s="1">
        <v>1.7499999999999999E-10</v>
      </c>
      <c r="D262">
        <v>0</v>
      </c>
      <c r="E262">
        <v>0</v>
      </c>
    </row>
    <row r="263" spans="1:5" x14ac:dyDescent="0.25">
      <c r="A263" t="s">
        <v>46</v>
      </c>
      <c r="B263" t="s">
        <v>36</v>
      </c>
      <c r="C263">
        <v>1.8287972E-2</v>
      </c>
      <c r="D263">
        <v>1.1273773000000001E-2</v>
      </c>
      <c r="E263">
        <v>2.9666193E-2</v>
      </c>
    </row>
    <row r="264" spans="1:5" x14ac:dyDescent="0.25">
      <c r="A264" t="s">
        <v>46</v>
      </c>
      <c r="B264" t="s">
        <v>37</v>
      </c>
      <c r="C264">
        <v>9.1455669000000003E-2</v>
      </c>
      <c r="D264">
        <v>6.8030515E-2</v>
      </c>
      <c r="E264">
        <v>0.122946877</v>
      </c>
    </row>
    <row r="265" spans="1:5" x14ac:dyDescent="0.25">
      <c r="A265" t="s">
        <v>46</v>
      </c>
      <c r="B265" t="s">
        <v>38</v>
      </c>
      <c r="C265">
        <v>8.0245970999999999E-2</v>
      </c>
      <c r="D265">
        <v>5.130121E-2</v>
      </c>
      <c r="E265">
        <v>0.12552171400000001</v>
      </c>
    </row>
    <row r="266" spans="1:5" x14ac:dyDescent="0.25">
      <c r="A266" t="s">
        <v>46</v>
      </c>
      <c r="B266" t="s">
        <v>39</v>
      </c>
      <c r="C266">
        <v>6.9070618E-2</v>
      </c>
      <c r="D266">
        <v>3.6071427000000003E-2</v>
      </c>
      <c r="E266">
        <v>0.13225842700000001</v>
      </c>
    </row>
    <row r="267" spans="1:5" x14ac:dyDescent="0.25">
      <c r="A267" t="s">
        <v>46</v>
      </c>
      <c r="B267" t="s">
        <v>40</v>
      </c>
      <c r="C267">
        <v>0.45920311600000002</v>
      </c>
      <c r="D267">
        <v>0.30145757499999998</v>
      </c>
      <c r="E267">
        <v>0.69949312799999996</v>
      </c>
    </row>
    <row r="268" spans="1:5" x14ac:dyDescent="0.25">
      <c r="A268" t="s">
        <v>46</v>
      </c>
      <c r="B268" t="s">
        <v>41</v>
      </c>
      <c r="C268">
        <v>0.235732522</v>
      </c>
      <c r="D268">
        <v>0.13656971400000001</v>
      </c>
      <c r="E268">
        <v>0.40689710800000001</v>
      </c>
    </row>
    <row r="269" spans="1:5" x14ac:dyDescent="0.25">
      <c r="A269" t="s">
        <v>46</v>
      </c>
      <c r="B269" t="s">
        <v>42</v>
      </c>
      <c r="C269">
        <v>0.26334122500000001</v>
      </c>
      <c r="D269">
        <v>0.11471537800000001</v>
      </c>
      <c r="E269">
        <v>0.60452750499999997</v>
      </c>
    </row>
    <row r="270" spans="1:5" x14ac:dyDescent="0.25">
      <c r="A270" t="s">
        <v>47</v>
      </c>
      <c r="B270" t="s">
        <v>36</v>
      </c>
      <c r="C270">
        <v>0.14411531</v>
      </c>
      <c r="D270">
        <v>0.112109216</v>
      </c>
      <c r="E270">
        <v>0.18525883400000001</v>
      </c>
    </row>
    <row r="271" spans="1:5" x14ac:dyDescent="0.25">
      <c r="A271" t="s">
        <v>47</v>
      </c>
      <c r="B271" t="s">
        <v>37</v>
      </c>
      <c r="C271">
        <v>6.3779814000000004E-2</v>
      </c>
      <c r="D271">
        <v>4.8795917000000001E-2</v>
      </c>
      <c r="E271">
        <v>8.3364857000000001E-2</v>
      </c>
    </row>
    <row r="272" spans="1:5" x14ac:dyDescent="0.25">
      <c r="A272" t="s">
        <v>47</v>
      </c>
      <c r="B272" t="s">
        <v>38</v>
      </c>
      <c r="C272">
        <v>7.0780674000000002E-2</v>
      </c>
      <c r="D272">
        <v>4.6347957000000002E-2</v>
      </c>
      <c r="E272">
        <v>0.108093303</v>
      </c>
    </row>
    <row r="273" spans="1:5" x14ac:dyDescent="0.25">
      <c r="A273" t="s">
        <v>47</v>
      </c>
      <c r="B273" t="s">
        <v>39</v>
      </c>
      <c r="C273">
        <v>0.116646395</v>
      </c>
      <c r="D273">
        <v>6.7572140000000003E-2</v>
      </c>
      <c r="E273">
        <v>0.20136082</v>
      </c>
    </row>
    <row r="274" spans="1:5" x14ac:dyDescent="0.25">
      <c r="A274" t="s">
        <v>47</v>
      </c>
      <c r="B274" t="s">
        <v>40</v>
      </c>
      <c r="C274">
        <v>5.8070355999999997E-2</v>
      </c>
      <c r="D274">
        <v>2.896605E-2</v>
      </c>
      <c r="E274">
        <v>0.116417881</v>
      </c>
    </row>
    <row r="275" spans="1:5" x14ac:dyDescent="0.25">
      <c r="A275" t="s">
        <v>47</v>
      </c>
      <c r="B275" t="s">
        <v>41</v>
      </c>
      <c r="C275">
        <v>8.2573252999999999E-2</v>
      </c>
      <c r="D275">
        <v>3.7410860999999997E-2</v>
      </c>
      <c r="E275">
        <v>0.182255687</v>
      </c>
    </row>
    <row r="276" spans="1:5" x14ac:dyDescent="0.25">
      <c r="A276" t="s">
        <v>47</v>
      </c>
      <c r="B276" t="s">
        <v>42</v>
      </c>
      <c r="C276">
        <v>2.2854091999999999E-2</v>
      </c>
      <c r="D276">
        <v>2.9516730000000001E-3</v>
      </c>
      <c r="E276">
        <v>0.17695372600000001</v>
      </c>
    </row>
    <row r="277" spans="1:5" hidden="1" x14ac:dyDescent="0.25">
      <c r="A277" t="s">
        <v>48</v>
      </c>
      <c r="B277" t="s">
        <v>6</v>
      </c>
      <c r="C277">
        <v>5.4305257000000003E-2</v>
      </c>
      <c r="D277">
        <v>6.7598229999999999E-3</v>
      </c>
      <c r="E277">
        <v>0.43626303700000002</v>
      </c>
    </row>
    <row r="278" spans="1:5" hidden="1" x14ac:dyDescent="0.25">
      <c r="A278" t="s">
        <v>48</v>
      </c>
      <c r="B278" t="s">
        <v>7</v>
      </c>
      <c r="C278">
        <v>5.2962891999999998E-2</v>
      </c>
      <c r="D278">
        <v>3.4734714999999999E-2</v>
      </c>
      <c r="E278">
        <v>8.0756901000000006E-2</v>
      </c>
    </row>
    <row r="279" spans="1:5" hidden="1" x14ac:dyDescent="0.25">
      <c r="A279" t="s">
        <v>48</v>
      </c>
      <c r="B279" t="s">
        <v>8</v>
      </c>
      <c r="C279">
        <v>3.8846063E-2</v>
      </c>
      <c r="D279">
        <v>2.5175067999999998E-2</v>
      </c>
      <c r="E279">
        <v>5.9940914999999997E-2</v>
      </c>
    </row>
    <row r="280" spans="1:5" hidden="1" x14ac:dyDescent="0.25">
      <c r="A280" t="s">
        <v>48</v>
      </c>
      <c r="B280" t="s">
        <v>9</v>
      </c>
      <c r="C280">
        <v>0.12676125399999999</v>
      </c>
      <c r="D280">
        <v>5.8116585999999998E-2</v>
      </c>
      <c r="E280">
        <v>0.27648587899999999</v>
      </c>
    </row>
    <row r="281" spans="1:5" hidden="1" x14ac:dyDescent="0.25">
      <c r="A281" t="s">
        <v>48</v>
      </c>
      <c r="B281" t="s">
        <v>10</v>
      </c>
      <c r="C281">
        <v>6.8377546999999997E-2</v>
      </c>
      <c r="D281">
        <v>5.0516447999999999E-2</v>
      </c>
      <c r="E281">
        <v>9.2553794999999994E-2</v>
      </c>
    </row>
    <row r="282" spans="1:5" hidden="1" x14ac:dyDescent="0.25">
      <c r="A282" t="s">
        <v>48</v>
      </c>
      <c r="B282" t="s">
        <v>11</v>
      </c>
      <c r="C282">
        <v>8.2753877000000003E-2</v>
      </c>
      <c r="D282">
        <v>5.3903749000000001E-2</v>
      </c>
      <c r="E282">
        <v>0.127045045</v>
      </c>
    </row>
    <row r="283" spans="1:5" hidden="1" x14ac:dyDescent="0.25">
      <c r="A283" t="s">
        <v>48</v>
      </c>
      <c r="B283" t="s">
        <v>12</v>
      </c>
      <c r="C283">
        <v>4.0423885E-2</v>
      </c>
      <c r="D283">
        <v>1.8148019000000001E-2</v>
      </c>
      <c r="E283">
        <v>9.0042362000000001E-2</v>
      </c>
    </row>
    <row r="284" spans="1:5" hidden="1" x14ac:dyDescent="0.25">
      <c r="A284" t="s">
        <v>48</v>
      </c>
      <c r="B284" t="s">
        <v>13</v>
      </c>
      <c r="C284">
        <v>8.4026657000000005E-2</v>
      </c>
      <c r="D284">
        <v>4.2892397999999998E-2</v>
      </c>
      <c r="E284">
        <v>0.16460910300000001</v>
      </c>
    </row>
    <row r="285" spans="1:5" hidden="1" x14ac:dyDescent="0.25">
      <c r="A285" t="s">
        <v>48</v>
      </c>
      <c r="B285" t="s">
        <v>14</v>
      </c>
      <c r="C285">
        <v>4.5060141999999997E-2</v>
      </c>
      <c r="D285">
        <v>1.9730554000000001E-2</v>
      </c>
      <c r="E285">
        <v>0.102907216</v>
      </c>
    </row>
    <row r="286" spans="1:5" hidden="1" x14ac:dyDescent="0.25">
      <c r="A286" t="s">
        <v>48</v>
      </c>
      <c r="B286" t="s">
        <v>15</v>
      </c>
      <c r="C286">
        <v>0.155443366</v>
      </c>
      <c r="D286">
        <v>5.7454107999999997E-2</v>
      </c>
      <c r="E286">
        <v>0.42055548199999998</v>
      </c>
    </row>
    <row r="287" spans="1:5" hidden="1" x14ac:dyDescent="0.25">
      <c r="A287" t="s">
        <v>48</v>
      </c>
      <c r="B287" t="s">
        <v>16</v>
      </c>
      <c r="C287">
        <v>8.4793999999999994E-2</v>
      </c>
      <c r="D287">
        <v>2.3296276000000001E-2</v>
      </c>
      <c r="E287">
        <v>0.30863399000000002</v>
      </c>
    </row>
    <row r="288" spans="1:5" hidden="1" x14ac:dyDescent="0.25">
      <c r="A288" t="s">
        <v>48</v>
      </c>
      <c r="B288" t="s">
        <v>17</v>
      </c>
      <c r="C288">
        <v>0.15802540200000001</v>
      </c>
      <c r="D288">
        <v>5.6585683999999997E-2</v>
      </c>
      <c r="E288">
        <v>0.44131352899999998</v>
      </c>
    </row>
    <row r="289" spans="1:5" hidden="1" x14ac:dyDescent="0.25">
      <c r="A289" t="s">
        <v>48</v>
      </c>
      <c r="B289" t="s">
        <v>18</v>
      </c>
      <c r="C289">
        <v>5.8463807999999999E-2</v>
      </c>
      <c r="D289">
        <v>1.9810311000000001E-2</v>
      </c>
      <c r="E289">
        <v>0.172537264</v>
      </c>
    </row>
    <row r="290" spans="1:5" hidden="1" x14ac:dyDescent="0.25">
      <c r="A290" t="s">
        <v>48</v>
      </c>
      <c r="B290" t="s">
        <v>19</v>
      </c>
      <c r="C290">
        <v>3.0565385E-2</v>
      </c>
      <c r="D290">
        <v>1.3035277E-2</v>
      </c>
      <c r="E290">
        <v>7.1670342999999997E-2</v>
      </c>
    </row>
    <row r="291" spans="1:5" hidden="1" x14ac:dyDescent="0.25">
      <c r="A291" t="s">
        <v>48</v>
      </c>
      <c r="B291" t="s">
        <v>20</v>
      </c>
      <c r="C291">
        <v>2.7273611999999999E-2</v>
      </c>
      <c r="D291">
        <v>1.1861877999999999E-2</v>
      </c>
      <c r="E291">
        <v>6.2709290000000001E-2</v>
      </c>
    </row>
    <row r="292" spans="1:5" hidden="1" x14ac:dyDescent="0.25">
      <c r="A292" t="s">
        <v>48</v>
      </c>
      <c r="B292" t="s">
        <v>21</v>
      </c>
      <c r="C292">
        <v>4.3960574000000002E-2</v>
      </c>
      <c r="D292">
        <v>1.2228199E-2</v>
      </c>
      <c r="E292">
        <v>0.158038977</v>
      </c>
    </row>
    <row r="293" spans="1:5" x14ac:dyDescent="0.25">
      <c r="A293" t="s">
        <v>49</v>
      </c>
      <c r="B293" t="s">
        <v>36</v>
      </c>
      <c r="C293">
        <v>1.1740175E-2</v>
      </c>
      <c r="D293">
        <v>6.0212419999999996E-3</v>
      </c>
      <c r="E293">
        <v>2.2890911999999999E-2</v>
      </c>
    </row>
    <row r="294" spans="1:5" x14ac:dyDescent="0.25">
      <c r="A294" t="s">
        <v>49</v>
      </c>
      <c r="B294" t="s">
        <v>37</v>
      </c>
      <c r="C294">
        <v>5.8571450000000002E-3</v>
      </c>
      <c r="D294">
        <v>2.9563480000000001E-3</v>
      </c>
      <c r="E294">
        <v>1.1604233E-2</v>
      </c>
    </row>
    <row r="295" spans="1:5" x14ac:dyDescent="0.25">
      <c r="A295" t="s">
        <v>49</v>
      </c>
      <c r="B295" t="s">
        <v>38</v>
      </c>
      <c r="C295">
        <v>6.47059E-3</v>
      </c>
      <c r="D295">
        <v>2.4886079999999998E-3</v>
      </c>
      <c r="E295">
        <v>1.6824074000000001E-2</v>
      </c>
    </row>
    <row r="296" spans="1:5" x14ac:dyDescent="0.25">
      <c r="A296" t="s">
        <v>49</v>
      </c>
      <c r="B296" t="s">
        <v>39</v>
      </c>
      <c r="C296">
        <v>1.8890440000000001E-2</v>
      </c>
      <c r="D296">
        <v>6.0908389999999998E-3</v>
      </c>
      <c r="E296">
        <v>5.8587776000000001E-2</v>
      </c>
    </row>
    <row r="297" spans="1:5" x14ac:dyDescent="0.25">
      <c r="A297" t="s">
        <v>49</v>
      </c>
      <c r="B297" t="s">
        <v>40</v>
      </c>
      <c r="C297">
        <v>2.3217939999999999E-3</v>
      </c>
      <c r="D297" s="1">
        <v>4.0400000000000001E-4</v>
      </c>
      <c r="E297">
        <v>1.3345864000000001E-2</v>
      </c>
    </row>
    <row r="298" spans="1:5" x14ac:dyDescent="0.25">
      <c r="A298" t="s">
        <v>49</v>
      </c>
      <c r="B298" t="s">
        <v>41</v>
      </c>
      <c r="C298">
        <v>3.2805759999999999E-3</v>
      </c>
      <c r="D298" s="1">
        <v>6.6100000000000002E-4</v>
      </c>
      <c r="E298">
        <v>1.6280882999999999E-2</v>
      </c>
    </row>
    <row r="299" spans="1:5" x14ac:dyDescent="0.25">
      <c r="A299" t="s">
        <v>49</v>
      </c>
      <c r="B299" t="s">
        <v>42</v>
      </c>
      <c r="C299">
        <v>1.1883181E-2</v>
      </c>
      <c r="D299">
        <v>1.985648E-3</v>
      </c>
      <c r="E299">
        <v>7.1115322999999994E-2</v>
      </c>
    </row>
    <row r="300" spans="1:5" x14ac:dyDescent="0.25">
      <c r="A300" t="s">
        <v>50</v>
      </c>
      <c r="B300" t="s">
        <v>36</v>
      </c>
      <c r="C300">
        <v>4.0819135999999999E-2</v>
      </c>
      <c r="D300">
        <v>2.8394276999999999E-2</v>
      </c>
      <c r="E300">
        <v>5.8680904999999998E-2</v>
      </c>
    </row>
    <row r="301" spans="1:5" x14ac:dyDescent="0.25">
      <c r="A301" t="s">
        <v>50</v>
      </c>
      <c r="B301" t="s">
        <v>37</v>
      </c>
      <c r="C301">
        <v>9.9213409000000002E-2</v>
      </c>
      <c r="D301">
        <v>7.4857391999999995E-2</v>
      </c>
      <c r="E301">
        <v>0.13149403500000001</v>
      </c>
    </row>
    <row r="302" spans="1:5" x14ac:dyDescent="0.25">
      <c r="A302" t="s">
        <v>50</v>
      </c>
      <c r="B302" t="s">
        <v>38</v>
      </c>
      <c r="C302">
        <v>3.4662355999999998E-2</v>
      </c>
      <c r="D302">
        <v>1.9914185000000001E-2</v>
      </c>
      <c r="E302">
        <v>6.0332821000000002E-2</v>
      </c>
    </row>
    <row r="303" spans="1:5" x14ac:dyDescent="0.25">
      <c r="A303" t="s">
        <v>50</v>
      </c>
      <c r="B303" t="s">
        <v>39</v>
      </c>
      <c r="C303">
        <v>1.7346579000000001E-2</v>
      </c>
      <c r="D303">
        <v>5.3487960000000003E-3</v>
      </c>
      <c r="E303">
        <v>5.6256360999999998E-2</v>
      </c>
    </row>
    <row r="304" spans="1:5" x14ac:dyDescent="0.25">
      <c r="A304" t="s">
        <v>50</v>
      </c>
      <c r="B304" t="s">
        <v>40</v>
      </c>
      <c r="C304">
        <v>9.1338025000000003E-2</v>
      </c>
      <c r="D304">
        <v>5.0485848999999999E-2</v>
      </c>
      <c r="E304">
        <v>0.16524699500000001</v>
      </c>
    </row>
    <row r="305" spans="1:5" x14ac:dyDescent="0.25">
      <c r="A305" t="s">
        <v>50</v>
      </c>
      <c r="B305" t="s">
        <v>41</v>
      </c>
      <c r="C305">
        <v>4.8881167000000003E-2</v>
      </c>
      <c r="D305">
        <v>2.0308123000000001E-2</v>
      </c>
      <c r="E305">
        <v>0.1176558</v>
      </c>
    </row>
    <row r="306" spans="1:5" x14ac:dyDescent="0.25">
      <c r="A306" t="s">
        <v>50</v>
      </c>
      <c r="B306" t="s">
        <v>42</v>
      </c>
      <c r="C306">
        <v>3.8817676000000002E-2</v>
      </c>
      <c r="D306">
        <v>8.7580969999999994E-3</v>
      </c>
      <c r="E306">
        <v>0.17204788200000001</v>
      </c>
    </row>
    <row r="307" spans="1:5" x14ac:dyDescent="0.25">
      <c r="A307" t="s">
        <v>51</v>
      </c>
      <c r="B307" t="s">
        <v>36</v>
      </c>
      <c r="C307">
        <v>3.6798040000000001E-3</v>
      </c>
      <c r="D307">
        <v>1.4807360000000001E-3</v>
      </c>
      <c r="E307">
        <v>9.1447500000000001E-3</v>
      </c>
    </row>
    <row r="308" spans="1:5" x14ac:dyDescent="0.25">
      <c r="A308" t="s">
        <v>51</v>
      </c>
      <c r="B308" t="s">
        <v>37</v>
      </c>
      <c r="C308">
        <v>1.1593936000000001E-2</v>
      </c>
      <c r="D308">
        <v>5.823305E-3</v>
      </c>
      <c r="E308">
        <v>2.3083003000000001E-2</v>
      </c>
    </row>
    <row r="309" spans="1:5" x14ac:dyDescent="0.25">
      <c r="A309" t="s">
        <v>51</v>
      </c>
      <c r="B309" t="s">
        <v>38</v>
      </c>
      <c r="C309">
        <v>1.6333951999999999E-2</v>
      </c>
      <c r="D309">
        <v>6.8630430000000001E-3</v>
      </c>
      <c r="E309">
        <v>3.8874591999999999E-2</v>
      </c>
    </row>
    <row r="310" spans="1:5" x14ac:dyDescent="0.25">
      <c r="A310" t="s">
        <v>51</v>
      </c>
      <c r="B310" t="s">
        <v>39</v>
      </c>
      <c r="C310">
        <v>4.0330948999999998E-2</v>
      </c>
      <c r="D310">
        <v>1.6165354E-2</v>
      </c>
      <c r="E310">
        <v>0.10062170500000001</v>
      </c>
    </row>
    <row r="311" spans="1:5" x14ac:dyDescent="0.25">
      <c r="A311" t="s">
        <v>51</v>
      </c>
      <c r="B311" t="s">
        <v>40</v>
      </c>
      <c r="C311">
        <v>6.3220724000000006E-2</v>
      </c>
      <c r="D311">
        <v>2.6240001999999998E-2</v>
      </c>
      <c r="E311">
        <v>0.15231934499999999</v>
      </c>
    </row>
    <row r="312" spans="1:5" x14ac:dyDescent="0.25">
      <c r="A312" t="s">
        <v>51</v>
      </c>
      <c r="B312" t="s">
        <v>41</v>
      </c>
      <c r="C312">
        <v>2.0137809999999999E-2</v>
      </c>
      <c r="D312">
        <v>5.3907679999999998E-3</v>
      </c>
      <c r="E312">
        <v>7.5227011999999996E-2</v>
      </c>
    </row>
    <row r="313" spans="1:5" x14ac:dyDescent="0.25">
      <c r="A313" t="s">
        <v>51</v>
      </c>
      <c r="B313" t="s">
        <v>42</v>
      </c>
      <c r="C313">
        <v>2.5351015000000001E-2</v>
      </c>
      <c r="D313">
        <v>4.3412360000000001E-3</v>
      </c>
      <c r="E313">
        <v>0.14803940700000001</v>
      </c>
    </row>
    <row r="314" spans="1:5" x14ac:dyDescent="0.25">
      <c r="A314" t="s">
        <v>52</v>
      </c>
      <c r="B314" t="s">
        <v>36</v>
      </c>
      <c r="C314">
        <v>5.0933723E-2</v>
      </c>
      <c r="D314">
        <v>3.5556143999999998E-2</v>
      </c>
      <c r="E314">
        <v>7.2961908000000006E-2</v>
      </c>
    </row>
    <row r="315" spans="1:5" x14ac:dyDescent="0.25">
      <c r="A315" t="s">
        <v>52</v>
      </c>
      <c r="B315" t="s">
        <v>37</v>
      </c>
      <c r="C315">
        <v>3.9612625999999998E-2</v>
      </c>
      <c r="D315">
        <v>2.7839570000000001E-2</v>
      </c>
      <c r="E315">
        <v>5.6364380999999998E-2</v>
      </c>
    </row>
    <row r="316" spans="1:5" x14ac:dyDescent="0.25">
      <c r="A316" t="s">
        <v>52</v>
      </c>
      <c r="B316" t="s">
        <v>38</v>
      </c>
      <c r="C316">
        <v>5.4597384999999998E-2</v>
      </c>
      <c r="D316">
        <v>3.2274536E-2</v>
      </c>
      <c r="E316">
        <v>9.2359946999999998E-2</v>
      </c>
    </row>
    <row r="317" spans="1:5" x14ac:dyDescent="0.25">
      <c r="A317" t="s">
        <v>52</v>
      </c>
      <c r="B317" t="s">
        <v>39</v>
      </c>
      <c r="C317">
        <v>5.8661156999999998E-2</v>
      </c>
      <c r="D317">
        <v>2.8519545E-2</v>
      </c>
      <c r="E317">
        <v>0.120658706</v>
      </c>
    </row>
    <row r="318" spans="1:5" x14ac:dyDescent="0.25">
      <c r="A318" t="s">
        <v>52</v>
      </c>
      <c r="B318" t="s">
        <v>40</v>
      </c>
      <c r="C318">
        <v>2.4969907999999999E-2</v>
      </c>
      <c r="D318">
        <v>9.0971100000000003E-3</v>
      </c>
      <c r="E318">
        <v>6.8537842000000002E-2</v>
      </c>
    </row>
    <row r="319" spans="1:5" x14ac:dyDescent="0.25">
      <c r="A319" t="s">
        <v>52</v>
      </c>
      <c r="B319" t="s">
        <v>41</v>
      </c>
      <c r="C319">
        <v>2.0479260999999999E-2</v>
      </c>
      <c r="D319">
        <v>7.554636E-3</v>
      </c>
      <c r="E319">
        <v>5.5515597999999999E-2</v>
      </c>
    </row>
    <row r="320" spans="1:5" x14ac:dyDescent="0.25">
      <c r="A320" t="s">
        <v>52</v>
      </c>
      <c r="B320" t="s">
        <v>42</v>
      </c>
      <c r="C320">
        <v>2.4534354000000001E-2</v>
      </c>
      <c r="D320">
        <v>3.1645879999999999E-3</v>
      </c>
      <c r="E320">
        <v>0.19020943300000001</v>
      </c>
    </row>
    <row r="321" spans="1:5" x14ac:dyDescent="0.25">
      <c r="A321" t="s">
        <v>53</v>
      </c>
      <c r="B321" t="s">
        <v>36</v>
      </c>
      <c r="C321">
        <v>3.5143734000000003E-2</v>
      </c>
      <c r="D321">
        <v>2.2563893000000002E-2</v>
      </c>
      <c r="E321">
        <v>5.4737098999999997E-2</v>
      </c>
    </row>
    <row r="322" spans="1:5" x14ac:dyDescent="0.25">
      <c r="A322" t="s">
        <v>53</v>
      </c>
      <c r="B322" t="s">
        <v>37</v>
      </c>
      <c r="C322">
        <v>4.0539209E-2</v>
      </c>
      <c r="D322">
        <v>2.7271479000000001E-2</v>
      </c>
      <c r="E322">
        <v>6.0261766000000001E-2</v>
      </c>
    </row>
    <row r="323" spans="1:5" x14ac:dyDescent="0.25">
      <c r="A323" t="s">
        <v>53</v>
      </c>
      <c r="B323" t="s">
        <v>38</v>
      </c>
      <c r="C323">
        <v>6.3640825999999998E-2</v>
      </c>
      <c r="D323">
        <v>3.7755879999999999E-2</v>
      </c>
      <c r="E323">
        <v>0.10727215700000001</v>
      </c>
    </row>
    <row r="324" spans="1:5" x14ac:dyDescent="0.25">
      <c r="A324" t="s">
        <v>53</v>
      </c>
      <c r="B324" t="s">
        <v>39</v>
      </c>
      <c r="C324">
        <v>3.4448871999999998E-2</v>
      </c>
      <c r="D324">
        <v>1.5229049E-2</v>
      </c>
      <c r="E324">
        <v>7.7925077999999995E-2</v>
      </c>
    </row>
    <row r="325" spans="1:5" x14ac:dyDescent="0.25">
      <c r="A325" t="s">
        <v>53</v>
      </c>
      <c r="B325" t="s">
        <v>40</v>
      </c>
      <c r="C325">
        <v>2.9540030000000002E-3</v>
      </c>
      <c r="D325" s="1">
        <v>3.6299999999999999E-4</v>
      </c>
      <c r="E325">
        <v>2.4031295000000001E-2</v>
      </c>
    </row>
    <row r="326" spans="1:5" x14ac:dyDescent="0.25">
      <c r="A326" t="s">
        <v>53</v>
      </c>
      <c r="B326" t="s">
        <v>41</v>
      </c>
      <c r="C326">
        <v>4.6395969999999996E-3</v>
      </c>
      <c r="D326" s="1">
        <v>5.2999999999999998E-4</v>
      </c>
      <c r="E326">
        <v>4.0593553999999997E-2</v>
      </c>
    </row>
    <row r="327" spans="1:5" x14ac:dyDescent="0.25">
      <c r="A327" t="s">
        <v>53</v>
      </c>
      <c r="B327" t="s">
        <v>42</v>
      </c>
      <c r="C327">
        <v>2.3589164999999999E-2</v>
      </c>
      <c r="D327">
        <v>4.450112E-3</v>
      </c>
      <c r="E327">
        <v>0.125041498</v>
      </c>
    </row>
    <row r="328" spans="1:5" x14ac:dyDescent="0.25">
      <c r="A328" t="s">
        <v>54</v>
      </c>
      <c r="B328" t="s">
        <v>36</v>
      </c>
      <c r="C328">
        <v>2.2945990999999999E-2</v>
      </c>
      <c r="D328">
        <v>1.4385337999999999E-2</v>
      </c>
      <c r="E328">
        <v>3.6601051000000002E-2</v>
      </c>
    </row>
    <row r="329" spans="1:5" x14ac:dyDescent="0.25">
      <c r="A329" t="s">
        <v>54</v>
      </c>
      <c r="B329" t="s">
        <v>37</v>
      </c>
      <c r="C329">
        <v>2.3812778E-2</v>
      </c>
      <c r="D329">
        <v>1.5526854E-2</v>
      </c>
      <c r="E329">
        <v>3.6520496999999999E-2</v>
      </c>
    </row>
    <row r="330" spans="1:5" x14ac:dyDescent="0.25">
      <c r="A330" t="s">
        <v>54</v>
      </c>
      <c r="B330" t="s">
        <v>38</v>
      </c>
      <c r="C330">
        <v>9.9272830000000006E-2</v>
      </c>
      <c r="D330">
        <v>6.3794970000000006E-2</v>
      </c>
      <c r="E330">
        <v>0.154480748</v>
      </c>
    </row>
    <row r="331" spans="1:5" x14ac:dyDescent="0.25">
      <c r="A331" t="s">
        <v>54</v>
      </c>
      <c r="B331" t="s">
        <v>39</v>
      </c>
      <c r="C331">
        <v>0.18825254899999999</v>
      </c>
      <c r="D331">
        <v>0.110442759</v>
      </c>
      <c r="E331">
        <v>0.32088135699999998</v>
      </c>
    </row>
    <row r="332" spans="1:5" x14ac:dyDescent="0.25">
      <c r="A332" t="s">
        <v>54</v>
      </c>
      <c r="B332" t="s">
        <v>40</v>
      </c>
      <c r="C332">
        <v>1.9478367E-2</v>
      </c>
      <c r="D332">
        <v>7.2904370000000003E-3</v>
      </c>
      <c r="E332">
        <v>5.2041701000000003E-2</v>
      </c>
    </row>
    <row r="333" spans="1:5" x14ac:dyDescent="0.25">
      <c r="A333" t="s">
        <v>54</v>
      </c>
      <c r="B333" t="s">
        <v>41</v>
      </c>
      <c r="C333">
        <v>1.7291928000000002E-2</v>
      </c>
      <c r="D333">
        <v>4.3422060000000004E-3</v>
      </c>
      <c r="E333">
        <v>6.8861493999999995E-2</v>
      </c>
    </row>
    <row r="334" spans="1:5" x14ac:dyDescent="0.25">
      <c r="A334" t="s">
        <v>54</v>
      </c>
      <c r="B334" t="s">
        <v>42</v>
      </c>
      <c r="C334">
        <v>0.24061524300000001</v>
      </c>
      <c r="D334">
        <v>9.7053070000000005E-2</v>
      </c>
      <c r="E334">
        <v>0.59653646100000002</v>
      </c>
    </row>
    <row r="335" spans="1:5" hidden="1" x14ac:dyDescent="0.25">
      <c r="A335" t="s">
        <v>55</v>
      </c>
      <c r="B335" t="s">
        <v>6</v>
      </c>
      <c r="C335">
        <v>0.15633824651383599</v>
      </c>
      <c r="D335">
        <v>3.1431302461452801E-2</v>
      </c>
      <c r="E335">
        <v>0.77762120589804196</v>
      </c>
    </row>
    <row r="336" spans="1:5" hidden="1" x14ac:dyDescent="0.25">
      <c r="A336" t="s">
        <v>55</v>
      </c>
      <c r="B336" t="s">
        <v>7</v>
      </c>
      <c r="C336">
        <v>5.0331422433971901E-2</v>
      </c>
      <c r="D336">
        <v>2.9860164799347499E-2</v>
      </c>
      <c r="E336">
        <v>8.4837176929521793E-2</v>
      </c>
    </row>
    <row r="337" spans="1:5" hidden="1" x14ac:dyDescent="0.25">
      <c r="A337" t="s">
        <v>55</v>
      </c>
      <c r="B337" t="s">
        <v>8</v>
      </c>
      <c r="C337">
        <v>2.14879319253133E-2</v>
      </c>
      <c r="D337">
        <v>1.15867194799375E-2</v>
      </c>
      <c r="E337">
        <v>3.9850038591716402E-2</v>
      </c>
    </row>
    <row r="338" spans="1:5" hidden="1" x14ac:dyDescent="0.25">
      <c r="A338" t="s">
        <v>55</v>
      </c>
      <c r="B338" t="s">
        <v>9</v>
      </c>
      <c r="C338">
        <v>0.12743871752962699</v>
      </c>
      <c r="D338">
        <v>5.2462025547407698E-2</v>
      </c>
      <c r="E338">
        <v>0.30956918944961598</v>
      </c>
    </row>
    <row r="339" spans="1:5" hidden="1" x14ac:dyDescent="0.25">
      <c r="A339" t="s">
        <v>55</v>
      </c>
      <c r="B339" t="s">
        <v>10</v>
      </c>
      <c r="C339">
        <v>5.0939527638584801E-2</v>
      </c>
      <c r="D339">
        <v>3.3853537755899402E-2</v>
      </c>
      <c r="E339">
        <v>7.6648871818129793E-2</v>
      </c>
    </row>
    <row r="340" spans="1:5" hidden="1" x14ac:dyDescent="0.25">
      <c r="A340" t="s">
        <v>55</v>
      </c>
      <c r="B340" t="s">
        <v>11</v>
      </c>
      <c r="C340">
        <v>1.9266545317897499E-2</v>
      </c>
      <c r="D340">
        <v>8.4318099709788201E-3</v>
      </c>
      <c r="E340">
        <v>4.4023735089408003E-2</v>
      </c>
    </row>
    <row r="341" spans="1:5" hidden="1" x14ac:dyDescent="0.25">
      <c r="A341" t="s">
        <v>55</v>
      </c>
      <c r="B341" t="s">
        <v>12</v>
      </c>
      <c r="C341">
        <v>3.9059832161146897E-2</v>
      </c>
      <c r="D341">
        <v>1.78835645514418E-2</v>
      </c>
      <c r="E341">
        <v>8.5311319455827594E-2</v>
      </c>
    </row>
    <row r="342" spans="1:5" hidden="1" x14ac:dyDescent="0.25">
      <c r="A342" t="s">
        <v>55</v>
      </c>
      <c r="B342" t="s">
        <v>13</v>
      </c>
      <c r="C342">
        <v>3.92716483749991E-2</v>
      </c>
      <c r="D342">
        <v>1.45888037712157E-2</v>
      </c>
      <c r="E342">
        <v>0.10571547813484899</v>
      </c>
    </row>
    <row r="343" spans="1:5" hidden="1" x14ac:dyDescent="0.25">
      <c r="A343" t="s">
        <v>55</v>
      </c>
      <c r="B343" t="s">
        <v>14</v>
      </c>
      <c r="C343">
        <v>1.07817159072135E-2</v>
      </c>
      <c r="D343">
        <v>2.8493227003851601E-3</v>
      </c>
      <c r="E343">
        <v>4.0797554411140503E-2</v>
      </c>
    </row>
    <row r="344" spans="1:5" hidden="1" x14ac:dyDescent="0.25">
      <c r="A344" t="s">
        <v>55</v>
      </c>
      <c r="B344" t="s">
        <v>15</v>
      </c>
      <c r="C344">
        <v>0.19576711800327901</v>
      </c>
      <c r="D344">
        <v>6.5416599925844005E-2</v>
      </c>
      <c r="E344">
        <v>0.58585687019433696</v>
      </c>
    </row>
    <row r="345" spans="1:5" hidden="1" x14ac:dyDescent="0.25">
      <c r="A345" t="s">
        <v>55</v>
      </c>
      <c r="B345" t="s">
        <v>16</v>
      </c>
      <c r="C345">
        <v>9.0391834939288401E-2</v>
      </c>
      <c r="D345">
        <v>2.3314933683781101E-2</v>
      </c>
      <c r="E345">
        <v>0.35044851229302199</v>
      </c>
    </row>
    <row r="346" spans="1:5" hidden="1" x14ac:dyDescent="0.25">
      <c r="A346" t="s">
        <v>55</v>
      </c>
      <c r="B346" t="s">
        <v>17</v>
      </c>
      <c r="C346">
        <v>7.7834227616278603E-2</v>
      </c>
      <c r="D346">
        <v>2.14382544351065E-2</v>
      </c>
      <c r="E346">
        <v>0.28258676595898602</v>
      </c>
    </row>
    <row r="347" spans="1:5" hidden="1" x14ac:dyDescent="0.25">
      <c r="A347" t="s">
        <v>55</v>
      </c>
      <c r="B347" t="s">
        <v>18</v>
      </c>
      <c r="C347">
        <v>3.6118244850207197E-2</v>
      </c>
      <c r="D347">
        <v>1.28311406259138E-2</v>
      </c>
      <c r="E347">
        <v>0.101668873336552</v>
      </c>
    </row>
    <row r="348" spans="1:5" hidden="1" x14ac:dyDescent="0.25">
      <c r="A348" t="s">
        <v>55</v>
      </c>
      <c r="B348" t="s">
        <v>19</v>
      </c>
      <c r="C348">
        <v>5.2369463870174097E-2</v>
      </c>
      <c r="D348">
        <v>2.5313483078737199E-2</v>
      </c>
      <c r="E348">
        <v>0.10834387103184399</v>
      </c>
    </row>
    <row r="349" spans="1:5" hidden="1" x14ac:dyDescent="0.25">
      <c r="A349" t="s">
        <v>55</v>
      </c>
      <c r="B349" t="s">
        <v>20</v>
      </c>
      <c r="C349">
        <v>3.2562163739235497E-2</v>
      </c>
      <c r="D349">
        <v>1.10167613501776E-2</v>
      </c>
      <c r="E349">
        <v>9.6243757459962401E-2</v>
      </c>
    </row>
    <row r="350" spans="1:5" hidden="1" x14ac:dyDescent="0.25">
      <c r="A350" t="s">
        <v>55</v>
      </c>
      <c r="B350" t="s">
        <v>21</v>
      </c>
      <c r="C350">
        <v>3.5372182770472202E-2</v>
      </c>
      <c r="D350">
        <v>9.2913634714065895E-3</v>
      </c>
      <c r="E350">
        <v>0.13466175527393001</v>
      </c>
    </row>
    <row r="351" spans="1:5" hidden="1" x14ac:dyDescent="0.25">
      <c r="A351" t="s">
        <v>56</v>
      </c>
      <c r="B351" t="s">
        <v>6</v>
      </c>
      <c r="C351">
        <v>5.8333423201921697E-2</v>
      </c>
      <c r="D351">
        <v>6.37254485187355E-3</v>
      </c>
      <c r="E351">
        <v>0.533976353489935</v>
      </c>
    </row>
    <row r="352" spans="1:5" hidden="1" x14ac:dyDescent="0.25">
      <c r="A352" t="s">
        <v>56</v>
      </c>
      <c r="B352" t="s">
        <v>7</v>
      </c>
      <c r="C352">
        <v>1.76681554296916E-2</v>
      </c>
      <c r="D352">
        <v>6.9981183940069896E-3</v>
      </c>
      <c r="E352">
        <v>4.4606806960435598E-2</v>
      </c>
    </row>
    <row r="353" spans="1:5" hidden="1" x14ac:dyDescent="0.25">
      <c r="A353" t="s">
        <v>56</v>
      </c>
      <c r="B353" t="s">
        <v>8</v>
      </c>
      <c r="C353">
        <v>1.6880211975036301E-2</v>
      </c>
      <c r="D353">
        <v>6.7273740396303202E-3</v>
      </c>
      <c r="E353">
        <v>4.2355539419035797E-2</v>
      </c>
    </row>
    <row r="354" spans="1:5" hidden="1" x14ac:dyDescent="0.25">
      <c r="A354" t="s">
        <v>56</v>
      </c>
      <c r="B354" t="s">
        <v>9</v>
      </c>
      <c r="C354">
        <v>5.7848665692964898E-3</v>
      </c>
      <c r="D354" s="1">
        <v>7.5275764198716704E-4</v>
      </c>
      <c r="E354">
        <v>4.4456116229152298E-2</v>
      </c>
    </row>
    <row r="355" spans="1:5" hidden="1" x14ac:dyDescent="0.25">
      <c r="A355" t="s">
        <v>56</v>
      </c>
      <c r="B355" t="s">
        <v>10</v>
      </c>
      <c r="C355">
        <v>2.6282427591564198E-3</v>
      </c>
      <c r="D355" s="1">
        <v>9.5978949790957301E-4</v>
      </c>
      <c r="E355">
        <v>7.1970572881898303E-3</v>
      </c>
    </row>
    <row r="356" spans="1:5" hidden="1" x14ac:dyDescent="0.25">
      <c r="A356" t="s">
        <v>56</v>
      </c>
      <c r="B356" t="s">
        <v>11</v>
      </c>
      <c r="C356">
        <v>7.9876958841394608E-3</v>
      </c>
      <c r="D356">
        <v>2.5077053519008299E-3</v>
      </c>
      <c r="E356">
        <v>2.5442895629319302E-2</v>
      </c>
    </row>
    <row r="357" spans="1:5" hidden="1" x14ac:dyDescent="0.25">
      <c r="A357" t="s">
        <v>56</v>
      </c>
      <c r="B357" t="s">
        <v>12</v>
      </c>
      <c r="C357">
        <v>4.7521141093961198E-3</v>
      </c>
      <c r="D357" s="1">
        <v>9.2797445912493905E-4</v>
      </c>
      <c r="E357">
        <v>2.4335355662715701E-2</v>
      </c>
    </row>
    <row r="358" spans="1:5" hidden="1" x14ac:dyDescent="0.25">
      <c r="A358" t="s">
        <v>56</v>
      </c>
      <c r="B358" t="s">
        <v>13</v>
      </c>
      <c r="C358">
        <v>3.7953491622130498E-3</v>
      </c>
      <c r="D358" s="1">
        <v>4.8155534936061497E-4</v>
      </c>
      <c r="E358">
        <v>2.9912813308453801E-2</v>
      </c>
    </row>
    <row r="359" spans="1:5" hidden="1" x14ac:dyDescent="0.25">
      <c r="A359" t="s">
        <v>56</v>
      </c>
      <c r="B359" t="s">
        <v>14</v>
      </c>
      <c r="C359">
        <v>2.83268961916665E-3</v>
      </c>
      <c r="D359" s="1">
        <v>3.4758569079863398E-4</v>
      </c>
      <c r="E359">
        <v>2.3085330296819102E-2</v>
      </c>
    </row>
    <row r="360" spans="1:5" hidden="1" x14ac:dyDescent="0.25">
      <c r="A360" t="s">
        <v>56</v>
      </c>
      <c r="B360" t="s">
        <v>15</v>
      </c>
      <c r="C360">
        <v>7.7780238385966399E-2</v>
      </c>
      <c r="D360">
        <v>1.5179053290530899E-2</v>
      </c>
      <c r="E360">
        <v>0.39856013201770202</v>
      </c>
    </row>
    <row r="361" spans="1:5" hidden="1" x14ac:dyDescent="0.25">
      <c r="A361" t="s">
        <v>56</v>
      </c>
      <c r="B361" t="s">
        <v>16</v>
      </c>
      <c r="C361">
        <v>1.47006412197088E-2</v>
      </c>
      <c r="D361">
        <v>1.55154982770755E-3</v>
      </c>
      <c r="E361">
        <v>0.139285795667875</v>
      </c>
    </row>
    <row r="362" spans="1:5" hidden="1" x14ac:dyDescent="0.25">
      <c r="A362" t="s">
        <v>56</v>
      </c>
      <c r="B362" t="s">
        <v>17</v>
      </c>
      <c r="C362">
        <v>5.7810796645663798E-2</v>
      </c>
      <c r="D362">
        <v>1.00246919430712E-2</v>
      </c>
      <c r="E362">
        <v>0.33338562698839402</v>
      </c>
    </row>
    <row r="363" spans="1:5" hidden="1" x14ac:dyDescent="0.25">
      <c r="A363" t="s">
        <v>56</v>
      </c>
      <c r="B363" t="s">
        <v>18</v>
      </c>
      <c r="C363">
        <v>5.7793633482850302E-3</v>
      </c>
      <c r="D363" s="1">
        <v>8.2152415798327405E-4</v>
      </c>
      <c r="E363">
        <v>4.0657405368936701E-2</v>
      </c>
    </row>
    <row r="364" spans="1:5" hidden="1" x14ac:dyDescent="0.25">
      <c r="A364" t="s">
        <v>56</v>
      </c>
      <c r="B364" t="s">
        <v>19</v>
      </c>
      <c r="C364" s="1">
        <v>7.6168734520013696E-11</v>
      </c>
      <c r="D364">
        <v>0</v>
      </c>
      <c r="E364">
        <v>0</v>
      </c>
    </row>
    <row r="365" spans="1:5" hidden="1" x14ac:dyDescent="0.25">
      <c r="A365" t="s">
        <v>56</v>
      </c>
      <c r="B365" t="s">
        <v>20</v>
      </c>
      <c r="C365">
        <v>2.8470823772411098E-3</v>
      </c>
      <c r="D365" s="1">
        <v>3.0572307545842698E-4</v>
      </c>
      <c r="E365">
        <v>2.65137920997368E-2</v>
      </c>
    </row>
    <row r="366" spans="1:5" hidden="1" x14ac:dyDescent="0.25">
      <c r="A366" t="s">
        <v>56</v>
      </c>
      <c r="B366" t="s">
        <v>21</v>
      </c>
      <c r="C366" s="1">
        <v>6.48253145919896E-12</v>
      </c>
      <c r="D366">
        <v>0</v>
      </c>
      <c r="E366">
        <v>0</v>
      </c>
    </row>
    <row r="367" spans="1:5" hidden="1" x14ac:dyDescent="0.25">
      <c r="A367" t="s">
        <v>57</v>
      </c>
      <c r="B367" t="s">
        <v>6</v>
      </c>
      <c r="C367">
        <v>2.5978196068959399E-2</v>
      </c>
      <c r="D367">
        <v>2.8221550881708198E-3</v>
      </c>
      <c r="E367">
        <v>0.23913167416844999</v>
      </c>
    </row>
    <row r="368" spans="1:5" hidden="1" x14ac:dyDescent="0.25">
      <c r="A368" t="s">
        <v>57</v>
      </c>
      <c r="B368" t="s">
        <v>7</v>
      </c>
      <c r="C368">
        <v>5.0667655227503702E-2</v>
      </c>
      <c r="D368">
        <v>3.0942880586714998E-2</v>
      </c>
      <c r="E368">
        <v>8.2966137527460695E-2</v>
      </c>
    </row>
    <row r="369" spans="1:5" hidden="1" x14ac:dyDescent="0.25">
      <c r="A369" t="s">
        <v>57</v>
      </c>
      <c r="B369" t="s">
        <v>8</v>
      </c>
      <c r="C369">
        <v>3.1320656333060401E-2</v>
      </c>
      <c r="D369">
        <v>1.8657196093699101E-2</v>
      </c>
      <c r="E369">
        <v>5.2579364455786398E-2</v>
      </c>
    </row>
    <row r="370" spans="1:5" hidden="1" x14ac:dyDescent="0.25">
      <c r="A370" t="s">
        <v>57</v>
      </c>
      <c r="B370" t="s">
        <v>9</v>
      </c>
      <c r="C370">
        <v>1.25682816280761E-2</v>
      </c>
      <c r="D370">
        <v>2.58067628647862E-3</v>
      </c>
      <c r="E370">
        <v>6.1209421697045699E-2</v>
      </c>
    </row>
    <row r="371" spans="1:5" hidden="1" x14ac:dyDescent="0.25">
      <c r="A371" t="s">
        <v>57</v>
      </c>
      <c r="B371" t="s">
        <v>10</v>
      </c>
      <c r="C371">
        <v>6.5649675180346104E-2</v>
      </c>
      <c r="D371">
        <v>4.5463810975708799E-2</v>
      </c>
      <c r="E371">
        <v>9.4798032958295197E-2</v>
      </c>
    </row>
    <row r="372" spans="1:5" hidden="1" x14ac:dyDescent="0.25">
      <c r="A372" t="s">
        <v>57</v>
      </c>
      <c r="B372" t="s">
        <v>11</v>
      </c>
      <c r="C372">
        <v>3.8196053428839701E-2</v>
      </c>
      <c r="D372">
        <v>2.00707832417799E-2</v>
      </c>
      <c r="E372">
        <v>7.2689664372529994E-2</v>
      </c>
    </row>
    <row r="373" spans="1:5" hidden="1" x14ac:dyDescent="0.25">
      <c r="A373" t="s">
        <v>57</v>
      </c>
      <c r="B373" t="s">
        <v>12</v>
      </c>
      <c r="C373">
        <v>1.2232423029242901E-2</v>
      </c>
      <c r="D373">
        <v>3.5582828271085898E-3</v>
      </c>
      <c r="E373">
        <v>4.2051793080186903E-2</v>
      </c>
    </row>
    <row r="374" spans="1:5" hidden="1" x14ac:dyDescent="0.25">
      <c r="A374" t="s">
        <v>57</v>
      </c>
      <c r="B374" t="s">
        <v>13</v>
      </c>
      <c r="C374">
        <v>5.0922972641424596E-3</v>
      </c>
      <c r="D374" s="1">
        <v>6.7043851719940796E-4</v>
      </c>
      <c r="E374">
        <v>3.8678403404856898E-2</v>
      </c>
    </row>
    <row r="375" spans="1:5" hidden="1" x14ac:dyDescent="0.25">
      <c r="A375" t="s">
        <v>57</v>
      </c>
      <c r="B375" t="s">
        <v>14</v>
      </c>
      <c r="C375">
        <v>4.0726171342988201E-3</v>
      </c>
      <c r="D375" s="1">
        <v>5.4334823654902801E-4</v>
      </c>
      <c r="E375">
        <v>3.0525930162078801E-2</v>
      </c>
    </row>
    <row r="376" spans="1:5" hidden="1" x14ac:dyDescent="0.25">
      <c r="A376" t="s">
        <v>57</v>
      </c>
      <c r="B376" t="s">
        <v>15</v>
      </c>
      <c r="C376">
        <v>2.89954396298116E-2</v>
      </c>
      <c r="D376">
        <v>5.8255820718633297E-3</v>
      </c>
      <c r="E376">
        <v>0.144317856817548</v>
      </c>
    </row>
    <row r="377" spans="1:5" hidden="1" x14ac:dyDescent="0.25">
      <c r="A377" t="s">
        <v>57</v>
      </c>
      <c r="B377" t="s">
        <v>16</v>
      </c>
      <c r="C377">
        <v>6.7882596361122496E-2</v>
      </c>
      <c r="D377">
        <v>1.8277086844742899E-2</v>
      </c>
      <c r="E377">
        <v>0.25212151848216902</v>
      </c>
    </row>
    <row r="378" spans="1:5" hidden="1" x14ac:dyDescent="0.25">
      <c r="A378" t="s">
        <v>57</v>
      </c>
      <c r="B378" t="s">
        <v>17</v>
      </c>
      <c r="C378">
        <v>0.25616741480493499</v>
      </c>
      <c r="D378">
        <v>0.10056369151346201</v>
      </c>
      <c r="E378">
        <v>0.65253913634484195</v>
      </c>
    </row>
    <row r="379" spans="1:5" hidden="1" x14ac:dyDescent="0.25">
      <c r="A379" t="s">
        <v>57</v>
      </c>
      <c r="B379" t="s">
        <v>18</v>
      </c>
      <c r="C379">
        <v>2.06565082266192E-2</v>
      </c>
      <c r="D379">
        <v>5.7422268386934502E-3</v>
      </c>
      <c r="E379">
        <v>7.4307641286681395E-2</v>
      </c>
    </row>
    <row r="380" spans="1:5" hidden="1" x14ac:dyDescent="0.25">
      <c r="A380" t="s">
        <v>57</v>
      </c>
      <c r="B380" t="s">
        <v>19</v>
      </c>
      <c r="C380">
        <v>1.5655865568216701E-2</v>
      </c>
      <c r="D380">
        <v>5.6165030849664203E-3</v>
      </c>
      <c r="E380">
        <v>4.3640343997343303E-2</v>
      </c>
    </row>
    <row r="381" spans="1:5" hidden="1" x14ac:dyDescent="0.25">
      <c r="A381" t="s">
        <v>57</v>
      </c>
      <c r="B381" t="s">
        <v>20</v>
      </c>
      <c r="C381">
        <v>1.33814222839492E-2</v>
      </c>
      <c r="D381">
        <v>2.8767219327527401E-3</v>
      </c>
      <c r="E381">
        <v>6.2245314815682698E-2</v>
      </c>
    </row>
    <row r="382" spans="1:5" hidden="1" x14ac:dyDescent="0.25">
      <c r="A382" t="s">
        <v>57</v>
      </c>
      <c r="B382" t="s">
        <v>21</v>
      </c>
      <c r="C382">
        <v>2.1670293036406101E-2</v>
      </c>
      <c r="D382">
        <v>2.75658678972719E-3</v>
      </c>
      <c r="E382">
        <v>0.170356181794728</v>
      </c>
    </row>
    <row r="383" spans="1:5" x14ac:dyDescent="0.25">
      <c r="A383" t="s">
        <v>58</v>
      </c>
      <c r="B383" t="s">
        <v>36</v>
      </c>
      <c r="C383">
        <v>1.8278544382311301E-3</v>
      </c>
      <c r="D383" s="1">
        <v>6.1318000766434502E-4</v>
      </c>
      <c r="E383">
        <v>5.4487292566625196E-3</v>
      </c>
    </row>
    <row r="384" spans="1:5" x14ac:dyDescent="0.25">
      <c r="A384" t="s">
        <v>58</v>
      </c>
      <c r="B384" t="s">
        <v>37</v>
      </c>
      <c r="C384" s="1">
        <v>5.1560313985831601E-4</v>
      </c>
      <c r="D384" s="1">
        <v>1.6223844985854499E-4</v>
      </c>
      <c r="E384">
        <v>1.6386164812567099E-3</v>
      </c>
    </row>
    <row r="385" spans="1:5" x14ac:dyDescent="0.25">
      <c r="A385" t="s">
        <v>58</v>
      </c>
      <c r="B385" t="s">
        <v>38</v>
      </c>
      <c r="C385" s="1">
        <v>7.1059912057408697E-4</v>
      </c>
      <c r="D385" s="1">
        <v>1.55557202164039E-4</v>
      </c>
      <c r="E385">
        <v>3.2460799187438499E-3</v>
      </c>
    </row>
    <row r="386" spans="1:5" x14ac:dyDescent="0.25">
      <c r="A386" t="s">
        <v>58</v>
      </c>
      <c r="B386" t="s">
        <v>39</v>
      </c>
      <c r="C386" s="1">
        <v>3.5419354559964997E-4</v>
      </c>
      <c r="D386" s="1">
        <v>2.5453471065058199E-5</v>
      </c>
      <c r="E386">
        <v>4.9287214079289099E-3</v>
      </c>
    </row>
    <row r="387" spans="1:5" x14ac:dyDescent="0.25">
      <c r="A387" t="s">
        <v>58</v>
      </c>
      <c r="B387" t="s">
        <v>40</v>
      </c>
      <c r="C387" s="1">
        <v>7.0144115824196702E-12</v>
      </c>
      <c r="D387">
        <v>0</v>
      </c>
      <c r="E387">
        <v>0</v>
      </c>
    </row>
    <row r="388" spans="1:5" x14ac:dyDescent="0.25">
      <c r="A388" t="s">
        <v>58</v>
      </c>
      <c r="B388" t="s">
        <v>41</v>
      </c>
      <c r="C388" s="1">
        <v>4.4160558149320697E-11</v>
      </c>
      <c r="D388">
        <v>0</v>
      </c>
      <c r="E388">
        <v>0</v>
      </c>
    </row>
    <row r="389" spans="1:5" x14ac:dyDescent="0.25">
      <c r="A389" t="s">
        <v>58</v>
      </c>
      <c r="B389" t="s">
        <v>42</v>
      </c>
      <c r="C389" s="1">
        <v>7.8474284096316396E-4</v>
      </c>
      <c r="D389" s="1">
        <v>1.5923719267312299E-5</v>
      </c>
      <c r="E389">
        <v>3.8673209198499002E-2</v>
      </c>
    </row>
    <row r="390" spans="1:5" x14ac:dyDescent="0.25">
      <c r="A390" t="s">
        <v>59</v>
      </c>
      <c r="B390" t="s">
        <v>36</v>
      </c>
      <c r="C390">
        <v>4.1807263523407599E-3</v>
      </c>
      <c r="D390">
        <v>1.48337743339676E-3</v>
      </c>
      <c r="E390">
        <v>1.17828898024509E-2</v>
      </c>
    </row>
    <row r="391" spans="1:5" x14ac:dyDescent="0.25">
      <c r="A391" t="s">
        <v>59</v>
      </c>
      <c r="B391" t="s">
        <v>37</v>
      </c>
      <c r="C391">
        <v>2.4650293716881799E-3</v>
      </c>
      <c r="D391" s="1">
        <v>8.8079523531230596E-4</v>
      </c>
      <c r="E391">
        <v>6.8987314641080098E-3</v>
      </c>
    </row>
    <row r="392" spans="1:5" x14ac:dyDescent="0.25">
      <c r="A392" t="s">
        <v>59</v>
      </c>
      <c r="B392" t="s">
        <v>38</v>
      </c>
      <c r="C392" s="1">
        <v>3.0148667003987201E-4</v>
      </c>
      <c r="D392" s="1">
        <v>3.0202865365410799E-5</v>
      </c>
      <c r="E392">
        <v>3.0094565900301998E-3</v>
      </c>
    </row>
    <row r="393" spans="1:5" x14ac:dyDescent="0.25">
      <c r="A393" t="s">
        <v>59</v>
      </c>
      <c r="B393" t="s">
        <v>39</v>
      </c>
      <c r="C393" s="1">
        <v>3.7049366525593598E-11</v>
      </c>
      <c r="D393">
        <v>0</v>
      </c>
      <c r="E393">
        <v>0</v>
      </c>
    </row>
    <row r="394" spans="1:5" x14ac:dyDescent="0.25">
      <c r="A394" t="s">
        <v>59</v>
      </c>
      <c r="B394" t="s">
        <v>40</v>
      </c>
      <c r="C394" s="1">
        <v>3.5871592751538298E-4</v>
      </c>
      <c r="D394" s="1">
        <v>1.6060633366787801E-5</v>
      </c>
      <c r="E394">
        <v>8.0119577923568105E-3</v>
      </c>
    </row>
    <row r="395" spans="1:5" x14ac:dyDescent="0.25">
      <c r="A395" t="s">
        <v>59</v>
      </c>
      <c r="B395" t="s">
        <v>41</v>
      </c>
      <c r="C395" s="1">
        <v>4.8483251650520897E-4</v>
      </c>
      <c r="D395" s="1">
        <v>1.6337852540255398E-5</v>
      </c>
      <c r="E395">
        <v>1.43876050099972E-2</v>
      </c>
    </row>
    <row r="396" spans="1:5" x14ac:dyDescent="0.25">
      <c r="A396" t="s">
        <v>59</v>
      </c>
      <c r="B396" t="s">
        <v>42</v>
      </c>
      <c r="C396">
        <v>1.32730084852921E-3</v>
      </c>
      <c r="D396" s="1">
        <v>3.9973013074257299E-5</v>
      </c>
      <c r="E396">
        <v>4.4072923380422402E-2</v>
      </c>
    </row>
    <row r="397" spans="1:5" x14ac:dyDescent="0.25">
      <c r="A397" t="s">
        <v>60</v>
      </c>
      <c r="B397" t="s">
        <v>36</v>
      </c>
      <c r="C397">
        <v>4.39305767684084E-3</v>
      </c>
      <c r="D397">
        <v>1.5383645576659199E-3</v>
      </c>
      <c r="E397">
        <v>1.2545112051548801E-2</v>
      </c>
    </row>
    <row r="398" spans="1:5" x14ac:dyDescent="0.25">
      <c r="A398" t="s">
        <v>60</v>
      </c>
      <c r="B398" t="s">
        <v>37</v>
      </c>
      <c r="C398">
        <v>2.70872953935923E-3</v>
      </c>
      <c r="D398" s="1">
        <v>9.6221327048812697E-4</v>
      </c>
      <c r="E398">
        <v>7.6253528634822503E-3</v>
      </c>
    </row>
    <row r="399" spans="1:5" x14ac:dyDescent="0.25">
      <c r="A399" t="s">
        <v>60</v>
      </c>
      <c r="B399" t="s">
        <v>38</v>
      </c>
      <c r="C399">
        <v>5.6099905644915998E-3</v>
      </c>
      <c r="D399">
        <v>1.6264784271511499E-3</v>
      </c>
      <c r="E399">
        <v>1.93497765530216E-2</v>
      </c>
    </row>
    <row r="400" spans="1:5" x14ac:dyDescent="0.25">
      <c r="A400" t="s">
        <v>60</v>
      </c>
      <c r="B400" t="s">
        <v>39</v>
      </c>
      <c r="C400">
        <v>1.4928685864301201E-2</v>
      </c>
      <c r="D400">
        <v>3.7359622105260001E-3</v>
      </c>
      <c r="E400">
        <v>5.9654153087273398E-2</v>
      </c>
    </row>
    <row r="401" spans="1:5" x14ac:dyDescent="0.25">
      <c r="A401" t="s">
        <v>60</v>
      </c>
      <c r="B401" t="s">
        <v>40</v>
      </c>
      <c r="C401">
        <v>9.0301563485560704E-3</v>
      </c>
      <c r="D401">
        <v>1.76324756033471E-3</v>
      </c>
      <c r="E401">
        <v>4.6246327239431E-2</v>
      </c>
    </row>
    <row r="402" spans="1:5" x14ac:dyDescent="0.25">
      <c r="A402" t="s">
        <v>60</v>
      </c>
      <c r="B402" t="s">
        <v>41</v>
      </c>
      <c r="C402">
        <v>1.34087357830184E-3</v>
      </c>
      <c r="D402" s="1">
        <v>7.7226405484595007E-5</v>
      </c>
      <c r="E402">
        <v>2.3281440353282199E-2</v>
      </c>
    </row>
    <row r="403" spans="1:5" x14ac:dyDescent="0.25">
      <c r="A403" t="s">
        <v>60</v>
      </c>
      <c r="B403" t="s">
        <v>42</v>
      </c>
      <c r="C403">
        <v>1.3551516812048499E-2</v>
      </c>
      <c r="D403">
        <v>1.6793392987341899E-3</v>
      </c>
      <c r="E403">
        <v>0.10935467778647</v>
      </c>
    </row>
    <row r="404" spans="1:5" x14ac:dyDescent="0.25">
      <c r="A404" t="s">
        <v>61</v>
      </c>
      <c r="B404" t="s">
        <v>36</v>
      </c>
      <c r="C404">
        <v>2.92295700608259E-2</v>
      </c>
      <c r="D404">
        <v>1.6604301590948702E-2</v>
      </c>
      <c r="E404">
        <v>5.14546041735632E-2</v>
      </c>
    </row>
    <row r="405" spans="1:5" x14ac:dyDescent="0.25">
      <c r="A405" t="s">
        <v>61</v>
      </c>
      <c r="B405" t="s">
        <v>37</v>
      </c>
      <c r="C405">
        <v>1.1324700781229701E-2</v>
      </c>
      <c r="D405">
        <v>6.0438739994259898E-3</v>
      </c>
      <c r="E405">
        <v>2.1219642864256601E-2</v>
      </c>
    </row>
    <row r="406" spans="1:5" x14ac:dyDescent="0.25">
      <c r="A406" t="s">
        <v>61</v>
      </c>
      <c r="B406" t="s">
        <v>38</v>
      </c>
      <c r="C406">
        <v>4.6652676400877396E-3</v>
      </c>
      <c r="D406">
        <v>1.4608957033970999E-3</v>
      </c>
      <c r="E406">
        <v>1.48982039601042E-2</v>
      </c>
    </row>
    <row r="407" spans="1:5" x14ac:dyDescent="0.25">
      <c r="A407" t="s">
        <v>61</v>
      </c>
      <c r="B407" t="s">
        <v>39</v>
      </c>
      <c r="C407">
        <v>2.58961133140384E-3</v>
      </c>
      <c r="D407" s="1">
        <v>3.1160832373792297E-4</v>
      </c>
      <c r="E407">
        <v>2.1520884831610802E-2</v>
      </c>
    </row>
    <row r="408" spans="1:5" x14ac:dyDescent="0.25">
      <c r="A408" t="s">
        <v>61</v>
      </c>
      <c r="B408" t="s">
        <v>40</v>
      </c>
      <c r="C408">
        <v>1.5847862215396299E-2</v>
      </c>
      <c r="D408">
        <v>5.1608394308409102E-3</v>
      </c>
      <c r="E408">
        <v>4.8665481684491002E-2</v>
      </c>
    </row>
    <row r="409" spans="1:5" x14ac:dyDescent="0.25">
      <c r="A409" t="s">
        <v>61</v>
      </c>
      <c r="B409" t="s">
        <v>41</v>
      </c>
      <c r="C409">
        <v>1.29095618154974E-2</v>
      </c>
      <c r="D409">
        <v>2.9526873113907598E-3</v>
      </c>
      <c r="E409">
        <v>5.6442409470595201E-2</v>
      </c>
    </row>
    <row r="410" spans="1:5" x14ac:dyDescent="0.25">
      <c r="A410" t="s">
        <v>61</v>
      </c>
      <c r="B410" t="s">
        <v>42</v>
      </c>
      <c r="C410">
        <v>1.0728902458982E-2</v>
      </c>
      <c r="D410">
        <v>1.0693978281242601E-3</v>
      </c>
      <c r="E410">
        <v>0.10763940691394</v>
      </c>
    </row>
    <row r="411" spans="1:5" x14ac:dyDescent="0.25">
      <c r="A411" t="s">
        <v>62</v>
      </c>
      <c r="B411" t="s">
        <v>36</v>
      </c>
      <c r="C411">
        <v>2.7554876421955199E-3</v>
      </c>
      <c r="D411" s="1">
        <v>8.193196936487E-4</v>
      </c>
      <c r="E411">
        <v>9.2670934253751402E-3</v>
      </c>
    </row>
    <row r="412" spans="1:5" x14ac:dyDescent="0.25">
      <c r="A412" t="s">
        <v>62</v>
      </c>
      <c r="B412" t="s">
        <v>37</v>
      </c>
      <c r="C412">
        <v>1.11195213094756E-2</v>
      </c>
      <c r="D412">
        <v>3.7816916052963701E-3</v>
      </c>
      <c r="E412">
        <v>3.2695356220670303E-2</v>
      </c>
    </row>
    <row r="413" spans="1:5" x14ac:dyDescent="0.25">
      <c r="A413" t="s">
        <v>62</v>
      </c>
      <c r="B413" t="s">
        <v>38</v>
      </c>
      <c r="C413">
        <v>1.40860629218777E-3</v>
      </c>
      <c r="D413" s="1">
        <v>2.4941026518106503E-4</v>
      </c>
      <c r="E413">
        <v>7.9554531765183706E-3</v>
      </c>
    </row>
    <row r="414" spans="1:5" x14ac:dyDescent="0.25">
      <c r="A414" t="s">
        <v>62</v>
      </c>
      <c r="B414" t="s">
        <v>39</v>
      </c>
      <c r="C414">
        <v>2.1118445948334801E-3</v>
      </c>
      <c r="D414" s="1">
        <v>2.7379226625980199E-4</v>
      </c>
      <c r="E414">
        <v>1.6289311797052002E-2</v>
      </c>
    </row>
    <row r="415" spans="1:5" x14ac:dyDescent="0.25">
      <c r="A415" t="s">
        <v>62</v>
      </c>
      <c r="B415" t="s">
        <v>40</v>
      </c>
      <c r="C415">
        <v>1.6594196923928502E-2</v>
      </c>
      <c r="D415">
        <v>4.02908307041773E-3</v>
      </c>
      <c r="E415">
        <v>6.8344922836641897E-2</v>
      </c>
    </row>
    <row r="416" spans="1:5" x14ac:dyDescent="0.25">
      <c r="A416" t="s">
        <v>62</v>
      </c>
      <c r="B416" t="s">
        <v>41</v>
      </c>
      <c r="C416">
        <v>1.8147867748828999E-3</v>
      </c>
      <c r="D416" s="1">
        <v>1.26378724456993E-4</v>
      </c>
      <c r="E416">
        <v>2.60601699569349E-2</v>
      </c>
    </row>
    <row r="417" spans="1:5" x14ac:dyDescent="0.25">
      <c r="A417" t="s">
        <v>62</v>
      </c>
      <c r="B417" t="s">
        <v>42</v>
      </c>
      <c r="C417" s="1">
        <v>6.9731806325733496E-10</v>
      </c>
      <c r="D417">
        <v>0</v>
      </c>
      <c r="E417">
        <v>0</v>
      </c>
    </row>
    <row r="418" spans="1:5" x14ac:dyDescent="0.25">
      <c r="A418" t="s">
        <v>63</v>
      </c>
      <c r="B418" t="s">
        <v>36</v>
      </c>
      <c r="C418">
        <v>1.5100188477138499E-2</v>
      </c>
      <c r="D418">
        <v>7.8543749519654309E-3</v>
      </c>
      <c r="E418">
        <v>2.9030405785256199E-2</v>
      </c>
    </row>
    <row r="419" spans="1:5" x14ac:dyDescent="0.25">
      <c r="A419" t="s">
        <v>63</v>
      </c>
      <c r="B419" t="s">
        <v>37</v>
      </c>
      <c r="C419">
        <v>8.2351729399531993E-3</v>
      </c>
      <c r="D419">
        <v>4.1880750429999199E-3</v>
      </c>
      <c r="E419">
        <v>1.61931370986989E-2</v>
      </c>
    </row>
    <row r="420" spans="1:5" x14ac:dyDescent="0.25">
      <c r="A420" t="s">
        <v>63</v>
      </c>
      <c r="B420" t="s">
        <v>38</v>
      </c>
      <c r="C420">
        <v>2.6612008049037399E-2</v>
      </c>
      <c r="D420">
        <v>1.2848516974601199E-2</v>
      </c>
      <c r="E420">
        <v>5.5119121825654302E-2</v>
      </c>
    </row>
    <row r="421" spans="1:5" x14ac:dyDescent="0.25">
      <c r="A421" t="s">
        <v>63</v>
      </c>
      <c r="B421" t="s">
        <v>39</v>
      </c>
      <c r="C421">
        <v>9.6040293499519303E-3</v>
      </c>
      <c r="D421">
        <v>2.4018160956061499E-3</v>
      </c>
      <c r="E421">
        <v>3.8403181627217703E-2</v>
      </c>
    </row>
    <row r="422" spans="1:5" x14ac:dyDescent="0.25">
      <c r="A422" t="s">
        <v>63</v>
      </c>
      <c r="B422" t="s">
        <v>40</v>
      </c>
      <c r="C422" s="1">
        <v>6.4170195125006105E-11</v>
      </c>
      <c r="D422">
        <v>0</v>
      </c>
      <c r="E422">
        <v>0</v>
      </c>
    </row>
    <row r="423" spans="1:5" x14ac:dyDescent="0.25">
      <c r="A423" t="s">
        <v>63</v>
      </c>
      <c r="B423" t="s">
        <v>41</v>
      </c>
      <c r="C423">
        <v>4.7530787377809396E-3</v>
      </c>
      <c r="D423" s="1">
        <v>5.13224285730987E-4</v>
      </c>
      <c r="E423">
        <v>4.4019268214027997E-2</v>
      </c>
    </row>
    <row r="424" spans="1:5" x14ac:dyDescent="0.25">
      <c r="A424" t="s">
        <v>63</v>
      </c>
      <c r="B424" t="s">
        <v>42</v>
      </c>
      <c r="C424" s="1">
        <v>2.8021987061597E-10</v>
      </c>
      <c r="D424">
        <v>0</v>
      </c>
      <c r="E424">
        <v>0</v>
      </c>
    </row>
    <row r="425" spans="1:5" x14ac:dyDescent="0.25">
      <c r="A425" t="s">
        <v>64</v>
      </c>
      <c r="B425" t="s">
        <v>36</v>
      </c>
      <c r="C425" s="1">
        <v>8.4142272526887296E-5</v>
      </c>
      <c r="D425" s="1">
        <v>4.5576141400302097E-6</v>
      </c>
      <c r="E425">
        <v>1.5534272556785699E-3</v>
      </c>
    </row>
    <row r="426" spans="1:5" x14ac:dyDescent="0.25">
      <c r="A426" t="s">
        <v>64</v>
      </c>
      <c r="B426" t="s">
        <v>37</v>
      </c>
      <c r="C426" s="1">
        <v>2.4417838750655999E-4</v>
      </c>
      <c r="D426" s="1">
        <v>3.7788547245358998E-5</v>
      </c>
      <c r="E426">
        <v>1.5778083380177199E-3</v>
      </c>
    </row>
    <row r="427" spans="1:5" x14ac:dyDescent="0.25">
      <c r="A427" t="s">
        <v>64</v>
      </c>
      <c r="B427" t="s">
        <v>38</v>
      </c>
      <c r="C427">
        <v>1.8247284775876301E-3</v>
      </c>
      <c r="D427" s="1">
        <v>3.4501803630481901E-4</v>
      </c>
      <c r="E427">
        <v>9.65060856696086E-3</v>
      </c>
    </row>
    <row r="428" spans="1:5" x14ac:dyDescent="0.25">
      <c r="A428" t="s">
        <v>64</v>
      </c>
      <c r="B428" t="s">
        <v>39</v>
      </c>
      <c r="C428">
        <v>2.0254254109635999E-3</v>
      </c>
      <c r="D428" s="1">
        <v>2.5993032365521202E-4</v>
      </c>
      <c r="E428">
        <v>1.57824913911109E-2</v>
      </c>
    </row>
    <row r="429" spans="1:5" x14ac:dyDescent="0.25">
      <c r="A429" t="s">
        <v>64</v>
      </c>
      <c r="B429" t="s">
        <v>40</v>
      </c>
      <c r="C429">
        <v>1.0891854873764999E-3</v>
      </c>
      <c r="D429" s="1">
        <v>8.9991660353958905E-5</v>
      </c>
      <c r="E429">
        <v>1.31826107135427E-2</v>
      </c>
    </row>
    <row r="430" spans="1:5" x14ac:dyDescent="0.25">
      <c r="A430" t="s">
        <v>64</v>
      </c>
      <c r="B430" t="s">
        <v>41</v>
      </c>
      <c r="C430">
        <v>0.109653167033138</v>
      </c>
      <c r="D430">
        <v>1.94518450953916E-2</v>
      </c>
      <c r="E430">
        <v>0.61813246925587795</v>
      </c>
    </row>
    <row r="431" spans="1:5" x14ac:dyDescent="0.25">
      <c r="A431" t="s">
        <v>64</v>
      </c>
      <c r="B431" t="s">
        <v>42</v>
      </c>
      <c r="C431">
        <v>2.1589424271295501E-3</v>
      </c>
      <c r="D431" s="1">
        <v>8.2393601598880205E-5</v>
      </c>
      <c r="E431">
        <v>5.6570319942457398E-2</v>
      </c>
    </row>
    <row r="432" spans="1:5" x14ac:dyDescent="0.25">
      <c r="A432" t="s">
        <v>65</v>
      </c>
      <c r="B432" t="s">
        <v>36</v>
      </c>
      <c r="C432" s="1">
        <v>1.3019042125125E-4</v>
      </c>
      <c r="D432" s="1">
        <v>1.9354830887498999E-5</v>
      </c>
      <c r="E432" s="1">
        <v>8.7572688617628595E-4</v>
      </c>
    </row>
    <row r="433" spans="1:5" x14ac:dyDescent="0.25">
      <c r="A433" t="s">
        <v>65</v>
      </c>
      <c r="B433" t="s">
        <v>37</v>
      </c>
      <c r="C433" s="1">
        <v>6.6468338609662595E-5</v>
      </c>
      <c r="D433" s="1">
        <v>8.6694945737568293E-6</v>
      </c>
      <c r="E433" s="1">
        <v>5.09607567078073E-4</v>
      </c>
    </row>
    <row r="434" spans="1:5" x14ac:dyDescent="0.25">
      <c r="A434" t="s">
        <v>65</v>
      </c>
      <c r="B434" t="s">
        <v>38</v>
      </c>
      <c r="C434" s="1">
        <v>8.2699148388414405E-5</v>
      </c>
      <c r="D434" s="1">
        <v>3.70976767750159E-6</v>
      </c>
      <c r="E434">
        <v>1.8435518713600201E-3</v>
      </c>
    </row>
    <row r="435" spans="1:5" x14ac:dyDescent="0.25">
      <c r="A435" t="s">
        <v>65</v>
      </c>
      <c r="B435" t="s">
        <v>39</v>
      </c>
      <c r="C435">
        <v>2.9137350912746599E-3</v>
      </c>
      <c r="D435" s="1">
        <v>4.1710042133511599E-4</v>
      </c>
      <c r="E435">
        <v>2.0354456020326699E-2</v>
      </c>
    </row>
    <row r="436" spans="1:5" x14ac:dyDescent="0.25">
      <c r="A436" t="s">
        <v>65</v>
      </c>
      <c r="B436" t="s">
        <v>40</v>
      </c>
      <c r="C436" s="1">
        <v>3.9680154538498998E-12</v>
      </c>
      <c r="D436">
        <v>0</v>
      </c>
      <c r="E436">
        <v>0</v>
      </c>
    </row>
    <row r="437" spans="1:5" x14ac:dyDescent="0.25">
      <c r="A437" t="s">
        <v>65</v>
      </c>
      <c r="B437" t="s">
        <v>41</v>
      </c>
      <c r="C437" s="1">
        <v>1.2639678870174E-11</v>
      </c>
      <c r="D437">
        <v>0</v>
      </c>
      <c r="E437">
        <v>0</v>
      </c>
    </row>
    <row r="438" spans="1:5" x14ac:dyDescent="0.25">
      <c r="A438" t="s">
        <v>65</v>
      </c>
      <c r="B438" t="s">
        <v>42</v>
      </c>
      <c r="C438" s="1">
        <v>3.6299974270723401E-4</v>
      </c>
      <c r="D438" s="1">
        <v>3.80079945918088E-6</v>
      </c>
      <c r="E438">
        <v>3.4668709733482198E-2</v>
      </c>
    </row>
    <row r="439" spans="1:5" x14ac:dyDescent="0.25">
      <c r="A439" t="s">
        <v>66</v>
      </c>
      <c r="B439" t="s">
        <v>36</v>
      </c>
      <c r="C439">
        <v>2.1551972239528599E-3</v>
      </c>
      <c r="D439" s="1">
        <v>6.9808740228356205E-4</v>
      </c>
      <c r="E439">
        <v>6.6537156507049796E-3</v>
      </c>
    </row>
    <row r="440" spans="1:5" x14ac:dyDescent="0.25">
      <c r="A440" t="s">
        <v>66</v>
      </c>
      <c r="B440" t="s">
        <v>37</v>
      </c>
      <c r="C440" s="1">
        <v>6.6653094033628695E-4</v>
      </c>
      <c r="D440" s="1">
        <v>2.0429963382091501E-4</v>
      </c>
      <c r="E440">
        <v>2.1745682364512002E-3</v>
      </c>
    </row>
    <row r="441" spans="1:5" x14ac:dyDescent="0.25">
      <c r="A441" t="s">
        <v>66</v>
      </c>
      <c r="B441" t="s">
        <v>38</v>
      </c>
      <c r="C441">
        <v>1.0028985469306901E-3</v>
      </c>
      <c r="D441" s="1">
        <v>2.2121319811302099E-4</v>
      </c>
      <c r="E441">
        <v>4.5467698311645304E-3</v>
      </c>
    </row>
    <row r="442" spans="1:5" x14ac:dyDescent="0.25">
      <c r="A442" t="s">
        <v>66</v>
      </c>
      <c r="B442" t="s">
        <v>39</v>
      </c>
      <c r="C442" s="1">
        <v>4.8651549882370801E-4</v>
      </c>
      <c r="D442" s="1">
        <v>3.72175774177492E-5</v>
      </c>
      <c r="E442">
        <v>6.3598263782424303E-3</v>
      </c>
    </row>
    <row r="443" spans="1:5" x14ac:dyDescent="0.25">
      <c r="A443" t="s">
        <v>66</v>
      </c>
      <c r="B443" t="s">
        <v>40</v>
      </c>
      <c r="C443" s="1">
        <v>1.4122246100974099E-12</v>
      </c>
      <c r="D443">
        <v>0</v>
      </c>
      <c r="E443">
        <v>0</v>
      </c>
    </row>
    <row r="444" spans="1:5" x14ac:dyDescent="0.25">
      <c r="A444" t="s">
        <v>66</v>
      </c>
      <c r="B444" t="s">
        <v>41</v>
      </c>
      <c r="C444" s="1">
        <v>6.6474122068023798E-11</v>
      </c>
      <c r="D444">
        <v>0</v>
      </c>
      <c r="E444">
        <v>0</v>
      </c>
    </row>
    <row r="445" spans="1:5" x14ac:dyDescent="0.25">
      <c r="A445" t="s">
        <v>66</v>
      </c>
      <c r="B445" t="s">
        <v>42</v>
      </c>
      <c r="C445" s="1">
        <v>8.8525621485464E-4</v>
      </c>
      <c r="D445" s="1">
        <v>2.0122913992242102E-5</v>
      </c>
      <c r="E445">
        <v>3.8944586566383499E-2</v>
      </c>
    </row>
  </sheetData>
  <autoFilter ref="A1:E445" xr:uid="{00000000-0009-0000-0000-000005000000}">
    <filterColumn colId="1">
      <filters>
        <filter val="Conif"/>
        <filter val="Cultiv"/>
        <filter val="Decid"/>
        <filter val="Dry slopes"/>
        <filter val="Non-veg"/>
        <filter val="RipForest"/>
        <filter val="Wetland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0 c 9 6 2 a c d - b b f f - 4 0 4 4 - a b 9 0 - 6 3 1 d 0 1 e 3 6 4 c d "   x m l n s = " h t t p : / / s c h e m a s . m i c r o s o f t . c o m / D a t a M a s h u p " > A A A A A D Q E A A B Q S w M E F A A C A A g A l q q T T y z B 9 K i o A A A A + Q A A A B I A H A B D b 2 5 m a W c v U G F j a 2 F n Z S 5 4 b W w g o h g A K K A U A A A A A A A A A A A A A A A A A A A A A A A A A A A A h Y / R C o I w G I V f R X b v N i e t k N 9 J e J s Q B N H t s K U j n e F m 8 9 2 6 6 J F 6 h Y S y u u v y H L 4 D 3 3 n c 7 p C N b R N c V W 9 1 Z 1 I U Y Y o C Z c r u q E 2 V o s G d w h X K B G x l e Z a V C i b Y 2 G S 0 O k W 1 c 5 e E E O 8 9 9 j H u + o o w S i N y K D a 7 s l a t D L W x T p p S o c / q + H + F B O x f M o J h z v E i X n I c c c a A z D 0 U 2 n w Z N i l j C u S n h H x o 3 N A r o U y Y r 4 H M E c j 7 h n g C U E s D B B Q A A g A I A J a q k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q p N P N N v f P i o B A A A 5 B g A A E w A c A E Z v c m 1 1 b G F z L 1 N l Y 3 R p b 2 4 x L m 0 g o h g A K K A U A A A A A A A A A A A A A A A A A A A A A A A A A A A A 7 V K x a s M w E N 0 N / g e h L D Y I Q 0 q 2 k q V O o Y M p p U 7 p Y D z Y 7 r U R s a Q g y S H B + N + r W L a T N O 7 S r W A N E r y 7 e + / u 9 B Q U m g q O Y v v O 7 1 3 H d d Q m k / C B 1 l l e w h w t U Q n a d Z A 5 s a h k A Q Z 5 P B R Q B m E l J X D 9 L u Q 2 F 2 L r + X X y n D F Y Y l u J 0 y Y J B d c m J S W W Y I b D T c a / T u T H H W D D 1 K Y G a 5 l x 9 S k k C 0 V Z M X 4 K K s + q k b r G a g c F B Y U J 0 i a C N B x 0 Q 1 C N H 5 7 C G 4 x B x n u Q V y w H 2 c J R G I 2 g b 6 P o C r i i + n h F 3 f j D C K / A x N 6 M Y H t V 5 y l s o I O 9 H 7 O S v o d O d F C 5 Y H 6 h e 6 E H 5 j N x i 3 u 3 y g R F V O l g Z S 7 K i 7 G M x K w o 9 Y 2 a X V W / n b Y s r p j v O p T / o n 5 p h V n 3 p c i 7 8 / H k i M k R t o 3 F n 6 2 w m K z w v 6 3 w D V B L A Q I t A B Q A A g A I A J a q k 0 8 s w f S o q A A A A P k A A A A S A A A A A A A A A A A A A A A A A A A A A A B D b 2 5 m a W c v U G F j a 2 F n Z S 5 4 b W x Q S w E C L Q A U A A I A C A C W q p N P D 8 r p q 6 Q A A A D p A A A A E w A A A A A A A A A A A A A A A A D 0 A A A A W 0 N v b n R l b n R f V H l w Z X N d L n h t b F B L A Q I t A B Q A A g A I A J a q k 0 8 0 2 9 8 + K g E A A D k G A A A T A A A A A A A A A A A A A A A A A O U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r A A A A A A A A S C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c 3 B l Y 2 l l c y w w f S Z x d W 9 0 O y w m c X V v d D t T Z W N 0 a W 9 u M S 9 U Y W J s Z T E v U G l 2 b 3 R l Z C B D b 2 x 1 b W 4 u e 0 N T S C w x f S Z x d W 9 0 O y w m c X V v d D t T Z W N 0 a W 9 u M S 9 U Y W J s Z T E v U G l 2 b 3 R l Z C B D b 2 x 1 b W 4 u e 0 N Z R i w y f S Z x d W 9 0 O y w m c X V v d D t T Z W N 0 a W 9 u M S 9 U Y W J s Z T E v U G l 2 b 3 R l Z C B D b 2 x 1 b W 4 u e 0 N N R i w z f S Z x d W 9 0 O y w m c X V v d D t T Z W N 0 a W 9 u M S 9 U Y W J s Z T E v U G l 2 b 3 R l Z C B D b 2 x 1 b W 4 u e 0 R T S C w 0 f S Z x d W 9 0 O y w m c X V v d D t T Z W N 0 a W 9 u M S 9 U Y W J s Z T E v U G l 2 b 3 R l Z C B D b 2 x 1 b W 4 u e 0 R Z R i w 1 f S Z x d W 9 0 O y w m c X V v d D t T Z W N 0 a W 9 u M S 9 U Y W J s Z T E v U G l 2 b 3 R l Z C B D b 2 x 1 b W 4 u e 0 R N R i w 2 f S Z x d W 9 0 O y w m c X V v d D t T Z W N 0 a W 9 u M S 9 U Y W J s Z T E v U G l 2 b 3 R l Z C B D b 2 x 1 b W 4 u e 1 J T S C w 3 f S Z x d W 9 0 O y w m c X V v d D t T Z W N 0 a W 9 u M S 9 U Y W J s Z T E v U G l 2 b 3 R l Z C B D b 2 x 1 b W 4 u e 1 J Z R i w 4 f S Z x d W 9 0 O y w m c X V v d D t T Z W N 0 a W 9 u M S 9 U Y W J s Z T E v U G l 2 b 3 R l Z C B D b 2 x 1 b W 4 u e 1 J N R i w 5 f S Z x d W 9 0 O y w m c X V v d D t T Z W N 0 a W 9 u M S 9 U Y W J s Z T E v U G l 2 b 3 R l Z C B D b 2 x 1 b W 4 u e 0 Z C U y 9 G Q l Q s M T B 9 J n F 1 b 3 Q 7 L C Z x d W 9 0 O 1 N l Y 3 R p b 2 4 x L 1 R h Y m x l M S 9 Q a X Z v d G V k I E N v b H V t b i 5 7 V 0 d S L D E x f S Z x d W 9 0 O y w m c X V v d D t T Z W N 0 a W 9 u M S 9 U Y W J s Z T E v U G l 2 b 3 R l Z C B D b 2 x 1 b W 4 u e 1 d T S C w x M n 0 m c X V v d D s s J n F 1 b 3 Q 7 U 2 V j d G l v b j E v V G F i b G U x L 1 B p d m 9 0 Z W Q g Q 2 9 s d W 1 u L n t X U k k s M T N 9 J n F 1 b 3 Q 7 L C Z x d W 9 0 O 1 N l Y 3 R p b 2 4 x L 1 R h Y m x l M S 9 Q a X Z v d G V k I E N v b H V t b i 5 7 R F N H L 0 R T U y w x N H 0 m c X V v d D s s J n F 1 b 3 Q 7 U 2 V j d G l v b j E v V G F i b G U x L 1 B p d m 9 0 Z W Q g Q 2 9 s d W 1 u L n t D V U w s M T V 9 J n F 1 b 3 Q 7 L C Z x d W 9 0 O 1 N l Y 3 R p b 2 4 x L 1 R h Y m x l M S 9 Q a X Z v d G V k I E N v b H V t b i 5 7 T l Z F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x L 1 B p d m 9 0 Z W Q g Q 2 9 s d W 1 u L n t z c G V j a W V z L D B 9 J n F 1 b 3 Q 7 L C Z x d W 9 0 O 1 N l Y 3 R p b 2 4 x L 1 R h Y m x l M S 9 Q a X Z v d G V k I E N v b H V t b i 5 7 Q 1 N I L D F 9 J n F 1 b 3 Q 7 L C Z x d W 9 0 O 1 N l Y 3 R p b 2 4 x L 1 R h Y m x l M S 9 Q a X Z v d G V k I E N v b H V t b i 5 7 Q 1 l G L D J 9 J n F 1 b 3 Q 7 L C Z x d W 9 0 O 1 N l Y 3 R p b 2 4 x L 1 R h Y m x l M S 9 Q a X Z v d G V k I E N v b H V t b i 5 7 Q 0 1 G L D N 9 J n F 1 b 3 Q 7 L C Z x d W 9 0 O 1 N l Y 3 R p b 2 4 x L 1 R h Y m x l M S 9 Q a X Z v d G V k I E N v b H V t b i 5 7 R F N I L D R 9 J n F 1 b 3 Q 7 L C Z x d W 9 0 O 1 N l Y 3 R p b 2 4 x L 1 R h Y m x l M S 9 Q a X Z v d G V k I E N v b H V t b i 5 7 R F l G L D V 9 J n F 1 b 3 Q 7 L C Z x d W 9 0 O 1 N l Y 3 R p b 2 4 x L 1 R h Y m x l M S 9 Q a X Z v d G V k I E N v b H V t b i 5 7 R E 1 G L D Z 9 J n F 1 b 3 Q 7 L C Z x d W 9 0 O 1 N l Y 3 R p b 2 4 x L 1 R h Y m x l M S 9 Q a X Z v d G V k I E N v b H V t b i 5 7 U l N I L D d 9 J n F 1 b 3 Q 7 L C Z x d W 9 0 O 1 N l Y 3 R p b 2 4 x L 1 R h Y m x l M S 9 Q a X Z v d G V k I E N v b H V t b i 5 7 U l l G L D h 9 J n F 1 b 3 Q 7 L C Z x d W 9 0 O 1 N l Y 3 R p b 2 4 x L 1 R h Y m x l M S 9 Q a X Z v d G V k I E N v b H V t b i 5 7 U k 1 G L D l 9 J n F 1 b 3 Q 7 L C Z x d W 9 0 O 1 N l Y 3 R p b 2 4 x L 1 R h Y m x l M S 9 Q a X Z v d G V k I E N v b H V t b i 5 7 R k J T L 0 Z C V C w x M H 0 m c X V v d D s s J n F 1 b 3 Q 7 U 2 V j d G l v b j E v V G F i b G U x L 1 B p d m 9 0 Z W Q g Q 2 9 s d W 1 u L n t X R 1 I s M T F 9 J n F 1 b 3 Q 7 L C Z x d W 9 0 O 1 N l Y 3 R p b 2 4 x L 1 R h Y m x l M S 9 Q a X Z v d G V k I E N v b H V t b i 5 7 V 1 N I L D E y f S Z x d W 9 0 O y w m c X V v d D t T Z W N 0 a W 9 u M S 9 U Y W J s Z T E v U G l 2 b 3 R l Z C B D b 2 x 1 b W 4 u e 1 d S S S w x M 3 0 m c X V v d D s s J n F 1 b 3 Q 7 U 2 V j d G l v b j E v V G F i b G U x L 1 B p d m 9 0 Z W Q g Q 2 9 s d W 1 u L n t E U 0 c v R F N T L D E 0 f S Z x d W 9 0 O y w m c X V v d D t T Z W N 0 a W 9 u M S 9 U Y W J s Z T E v U G l 2 b 3 R l Z C B D b 2 x 1 b W 4 u e 0 N V T C w x N X 0 m c X V v d D s s J n F 1 b 3 Q 7 U 2 V j d G l v b j E v V G F i b G U x L 1 B p d m 9 0 Z W Q g Q 2 9 s d W 1 u L n t O V k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c G V j a W V z J n F 1 b 3 Q 7 L C Z x d W 9 0 O 0 N T S C Z x d W 9 0 O y w m c X V v d D t D W U Y m c X V v d D s s J n F 1 b 3 Q 7 Q 0 1 G J n F 1 b 3 Q 7 L C Z x d W 9 0 O 0 R T S C Z x d W 9 0 O y w m c X V v d D t E W U Y m c X V v d D s s J n F 1 b 3 Q 7 R E 1 G J n F 1 b 3 Q 7 L C Z x d W 9 0 O 1 J T S C Z x d W 9 0 O y w m c X V v d D t S W U Y m c X V v d D s s J n F 1 b 3 Q 7 U k 1 G J n F 1 b 3 Q 7 L C Z x d W 9 0 O 0 Z C U y 9 G Q l Q m c X V v d D s s J n F 1 b 3 Q 7 V 0 d S J n F 1 b 3 Q 7 L C Z x d W 9 0 O 1 d T S C Z x d W 9 0 O y w m c X V v d D t X U k k m c X V v d D s s J n F 1 b 3 Q 7 R F N H L 0 R T U y Z x d W 9 0 O y w m c X V v d D t D V U w m c X V v d D s s J n F 1 b 3 Q 7 T l Z F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T k t M T I t M j B U M D U 6 M T A 6 M j Y u M j k 5 N z I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A i I C 8 + P E V u d H J 5 I F R 5 c G U 9 I l F 1 Z X J 5 S U Q i I F Z h b H V l P S J z N j d l M W Q y O W Q t M m U 4 M C 0 0 M D A 2 L W I 3 O G M t Y j A 4 Z j J m N z c y N T N i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U Y W J s Z T F f M j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Q a X Z v d G V k I E N v b H V t b i 5 7 c 3 B l Y 2 l l c y w w f S Z x d W 9 0 O y w m c X V v d D t T Z W N 0 a W 9 u M S 9 U Y W J s Z T E v U G l 2 b 3 R l Z C B D b 2 x 1 b W 4 u e 0 N T S C w x f S Z x d W 9 0 O y w m c X V v d D t T Z W N 0 a W 9 u M S 9 U Y W J s Z T E v U G l 2 b 3 R l Z C B D b 2 x 1 b W 4 u e 0 N Z R i w y f S Z x d W 9 0 O y w m c X V v d D t T Z W N 0 a W 9 u M S 9 U Y W J s Z T E v U G l 2 b 3 R l Z C B D b 2 x 1 b W 4 u e 0 N N R i w z f S Z x d W 9 0 O y w m c X V v d D t T Z W N 0 a W 9 u M S 9 U Y W J s Z T E v U G l 2 b 3 R l Z C B D b 2 x 1 b W 4 u e 0 R T S C w 0 f S Z x d W 9 0 O y w m c X V v d D t T Z W N 0 a W 9 u M S 9 U Y W J s Z T E v U G l 2 b 3 R l Z C B D b 2 x 1 b W 4 u e 0 R Z R i w 1 f S Z x d W 9 0 O y w m c X V v d D t T Z W N 0 a W 9 u M S 9 U Y W J s Z T E v U G l 2 b 3 R l Z C B D b 2 x 1 b W 4 u e 0 R N R i w 2 f S Z x d W 9 0 O y w m c X V v d D t T Z W N 0 a W 9 u M S 9 U Y W J s Z T E v U G l 2 b 3 R l Z C B D b 2 x 1 b W 4 u e 1 J T S C w 3 f S Z x d W 9 0 O y w m c X V v d D t T Z W N 0 a W 9 u M S 9 U Y W J s Z T E v U G l 2 b 3 R l Z C B D b 2 x 1 b W 4 u e 1 J Z R i w 4 f S Z x d W 9 0 O y w m c X V v d D t T Z W N 0 a W 9 u M S 9 U Y W J s Z T E v U G l 2 b 3 R l Z C B D b 2 x 1 b W 4 u e 1 J N R i w 5 f S Z x d W 9 0 O y w m c X V v d D t T Z W N 0 a W 9 u M S 9 U Y W J s Z T E v U G l 2 b 3 R l Z C B D b 2 x 1 b W 4 u e 0 Z C U y 9 G Q l Q s M T B 9 J n F 1 b 3 Q 7 L C Z x d W 9 0 O 1 N l Y 3 R p b 2 4 x L 1 R h Y m x l M S 9 Q a X Z v d G V k I E N v b H V t b i 5 7 V 0 d S L D E x f S Z x d W 9 0 O y w m c X V v d D t T Z W N 0 a W 9 u M S 9 U Y W J s Z T E v U G l 2 b 3 R l Z C B D b 2 x 1 b W 4 u e 1 d T S C w x M n 0 m c X V v d D s s J n F 1 b 3 Q 7 U 2 V j d G l v b j E v V G F i b G U x L 1 B p d m 9 0 Z W Q g Q 2 9 s d W 1 u L n t X U k k s M T N 9 J n F 1 b 3 Q 7 L C Z x d W 9 0 O 1 N l Y 3 R p b 2 4 x L 1 R h Y m x l M S 9 Q a X Z v d G V k I E N v b H V t b i 5 7 R F N H L 0 R T U y w x N H 0 m c X V v d D s s J n F 1 b 3 Q 7 U 2 V j d G l v b j E v V G F i b G U x L 1 B p d m 9 0 Z W Q g Q 2 9 s d W 1 u L n t D V U w s M T V 9 J n F 1 b 3 Q 7 L C Z x d W 9 0 O 1 N l Y 3 R p b 2 4 x L 1 R h Y m x l M S 9 Q a X Z v d G V k I E N v b H V t b i 5 7 T l Z F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x L 1 B p d m 9 0 Z W Q g Q 2 9 s d W 1 u L n t z c G V j a W V z L D B 9 J n F 1 b 3 Q 7 L C Z x d W 9 0 O 1 N l Y 3 R p b 2 4 x L 1 R h Y m x l M S 9 Q a X Z v d G V k I E N v b H V t b i 5 7 Q 1 N I L D F 9 J n F 1 b 3 Q 7 L C Z x d W 9 0 O 1 N l Y 3 R p b 2 4 x L 1 R h Y m x l M S 9 Q a X Z v d G V k I E N v b H V t b i 5 7 Q 1 l G L D J 9 J n F 1 b 3 Q 7 L C Z x d W 9 0 O 1 N l Y 3 R p b 2 4 x L 1 R h Y m x l M S 9 Q a X Z v d G V k I E N v b H V t b i 5 7 Q 0 1 G L D N 9 J n F 1 b 3 Q 7 L C Z x d W 9 0 O 1 N l Y 3 R p b 2 4 x L 1 R h Y m x l M S 9 Q a X Z v d G V k I E N v b H V t b i 5 7 R F N I L D R 9 J n F 1 b 3 Q 7 L C Z x d W 9 0 O 1 N l Y 3 R p b 2 4 x L 1 R h Y m x l M S 9 Q a X Z v d G V k I E N v b H V t b i 5 7 R F l G L D V 9 J n F 1 b 3 Q 7 L C Z x d W 9 0 O 1 N l Y 3 R p b 2 4 x L 1 R h Y m x l M S 9 Q a X Z v d G V k I E N v b H V t b i 5 7 R E 1 G L D Z 9 J n F 1 b 3 Q 7 L C Z x d W 9 0 O 1 N l Y 3 R p b 2 4 x L 1 R h Y m x l M S 9 Q a X Z v d G V k I E N v b H V t b i 5 7 U l N I L D d 9 J n F 1 b 3 Q 7 L C Z x d W 9 0 O 1 N l Y 3 R p b 2 4 x L 1 R h Y m x l M S 9 Q a X Z v d G V k I E N v b H V t b i 5 7 U l l G L D h 9 J n F 1 b 3 Q 7 L C Z x d W 9 0 O 1 N l Y 3 R p b 2 4 x L 1 R h Y m x l M S 9 Q a X Z v d G V k I E N v b H V t b i 5 7 U k 1 G L D l 9 J n F 1 b 3 Q 7 L C Z x d W 9 0 O 1 N l Y 3 R p b 2 4 x L 1 R h Y m x l M S 9 Q a X Z v d G V k I E N v b H V t b i 5 7 R k J T L 0 Z C V C w x M H 0 m c X V v d D s s J n F 1 b 3 Q 7 U 2 V j d G l v b j E v V G F i b G U x L 1 B p d m 9 0 Z W Q g Q 2 9 s d W 1 u L n t X R 1 I s M T F 9 J n F 1 b 3 Q 7 L C Z x d W 9 0 O 1 N l Y 3 R p b 2 4 x L 1 R h Y m x l M S 9 Q a X Z v d G V k I E N v b H V t b i 5 7 V 1 N I L D E y f S Z x d W 9 0 O y w m c X V v d D t T Z W N 0 a W 9 u M S 9 U Y W J s Z T E v U G l 2 b 3 R l Z C B D b 2 x 1 b W 4 u e 1 d S S S w x M 3 0 m c X V v d D s s J n F 1 b 3 Q 7 U 2 V j d G l v b j E v V G F i b G U x L 1 B p d m 9 0 Z W Q g Q 2 9 s d W 1 u L n t E U 0 c v R F N T L D E 0 f S Z x d W 9 0 O y w m c X V v d D t T Z W N 0 a W 9 u M S 9 U Y W J s Z T E v U G l 2 b 3 R l Z C B D b 2 x 1 b W 4 u e 0 N V T C w x N X 0 m c X V v d D s s J n F 1 b 3 Q 7 U 2 V j d G l v b j E v V G F i b G U x L 1 B p d m 9 0 Z W Q g Q 2 9 s d W 1 u L n t O V k U s M T Z 9 J n F 1 b 3 Q 7 X S w m c X V v d D t S Z W x h d G l v b n N o a X B J b m Z v J n F 1 b 3 Q 7 O l t d f S I g L z 4 8 R W 5 0 c n k g V H l w Z T 0 i R m l s b E N v d W 5 0 I i B W Y W x 1 Z T 0 i b D E 5 I i A v P j x F b n R y e S B U e X B l P S J G a W x s U 3 R h d H V z I i B W Y W x 1 Z T 0 i c 0 N v b X B s Z X R l I i A v P j x F b n R y e S B U e X B l P S J G a W x s Q 2 9 s d W 1 u T m F t Z X M i I F Z h b H V l P S J z W y Z x d W 9 0 O 3 N w Z W N p Z X M m c X V v d D s s J n F 1 b 3 Q 7 Q 1 N I J n F 1 b 3 Q 7 L C Z x d W 9 0 O 0 N Z R i Z x d W 9 0 O y w m c X V v d D t D T U Y m c X V v d D s s J n F 1 b 3 Q 7 R F N I J n F 1 b 3 Q 7 L C Z x d W 9 0 O 0 R Z R i Z x d W 9 0 O y w m c X V v d D t E T U Y m c X V v d D s s J n F 1 b 3 Q 7 U l N I J n F 1 b 3 Q 7 L C Z x d W 9 0 O 1 J Z R i Z x d W 9 0 O y w m c X V v d D t S T U Y m c X V v d D s s J n F 1 b 3 Q 7 R k J T L 0 Z C V C Z x d W 9 0 O y w m c X V v d D t X R 1 I m c X V v d D s s J n F 1 b 3 Q 7 V 1 N I J n F 1 b 3 Q 7 L C Z x d W 9 0 O 1 d S S S Z x d W 9 0 O y w m c X V v d D t E U 0 c v R F N T J n F 1 b 3 Q 7 L C Z x d W 9 0 O 0 N V T C Z x d W 9 0 O y w m c X V v d D t O V k U m c X V v d D t d I i A v P j x F b n R y e S B U e X B l P S J G a W x s Q 2 9 s d W 1 u V H l w Z X M i I F Z h b H V l P S J z Q m d V R k J R V U Z C U V V G Q l F V R k J R V U Z C U V U 9 I i A v P j x F b n R y e S B U e X B l P S J G a W x s T G F z d F V w Z G F 0 Z W Q i I F Z h b H V l P S J k M j A x O S 0 x M i 0 y M F Q w N T o x M D o y N i 4 y O T k 3 M j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M F Q w N T o y M D o 0 N S 4 x M j Y w N j Q 0 W i I g L z 4 8 R W 5 0 c n k g V H l w Z T 0 i R m l s b E N v b H V t b l R 5 c G V z I i B W Y W x 1 Z T 0 i c 0 J n V U Z C U V V G Q l F V P S I g L z 4 8 R W 5 0 c n k g V H l w Z T 0 i R m l s b E N v b H V t b k 5 h b W V z I i B W Y W x 1 Z T 0 i c 1 s m c X V v d D t z c G V j a W V z J n F 1 b 3 Q 7 L C Z x d W 9 0 O 0 N v b m l m J n F 1 b 3 Q 7 L C Z x d W 9 0 O 0 N 1 b H R p d i Z x d W 9 0 O y w m c X V v d D t E Z W N p Z C Z x d W 9 0 O y w m c X V v d D t E c n k g c 2 x v c G V z J n F 1 b 3 Q 7 L C Z x d W 9 0 O 0 5 v b i 1 2 Z W c m c X V v d D s s J n F 1 b 3 Q 7 U m l w R m 9 y Z X N 0 J n F 1 b 3 Q 7 L C Z x d W 9 0 O 1 d l d G x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U G l 2 b 3 R l Z C B D b 2 x 1 b W 4 u e 3 N w Z W N p Z X M s M H 0 m c X V v d D s s J n F 1 b 3 Q 7 U 2 V j d G l v b j E v V G F i b G U 0 L 1 B p d m 9 0 Z W Q g Q 2 9 s d W 1 u L n t D b 2 5 p Z i w x f S Z x d W 9 0 O y w m c X V v d D t T Z W N 0 a W 9 u M S 9 U Y W J s Z T Q v U G l 2 b 3 R l Z C B D b 2 x 1 b W 4 u e 0 N 1 b H R p d i w y f S Z x d W 9 0 O y w m c X V v d D t T Z W N 0 a W 9 u M S 9 U Y W J s Z T Q v U G l 2 b 3 R l Z C B D b 2 x 1 b W 4 u e 0 R l Y 2 l k L D N 9 J n F 1 b 3 Q 7 L C Z x d W 9 0 O 1 N l Y 3 R p b 2 4 x L 1 R h Y m x l N C 9 Q a X Z v d G V k I E N v b H V t b i 5 7 R H J 5 I H N s b 3 B l c y w 0 f S Z x d W 9 0 O y w m c X V v d D t T Z W N 0 a W 9 u M S 9 U Y W J s Z T Q v U G l 2 b 3 R l Z C B D b 2 x 1 b W 4 u e 0 5 v b i 1 2 Z W c s N X 0 m c X V v d D s s J n F 1 b 3 Q 7 U 2 V j d G l v b j E v V G F i b G U 0 L 1 B p d m 9 0 Z W Q g Q 2 9 s d W 1 u L n t S a X B G b 3 J l c 3 Q s N n 0 m c X V v d D s s J n F 1 b 3 Q 7 U 2 V j d G l v b j E v V G F i b G U 0 L 1 B p d m 9 0 Z W Q g Q 2 9 s d W 1 u L n t X Z X R s Y W 5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N C 9 Q a X Z v d G V k I E N v b H V t b i 5 7 c 3 B l Y 2 l l c y w w f S Z x d W 9 0 O y w m c X V v d D t T Z W N 0 a W 9 u M S 9 U Y W J s Z T Q v U G l 2 b 3 R l Z C B D b 2 x 1 b W 4 u e 0 N v b m l m L D F 9 J n F 1 b 3 Q 7 L C Z x d W 9 0 O 1 N l Y 3 R p b 2 4 x L 1 R h Y m x l N C 9 Q a X Z v d G V k I E N v b H V t b i 5 7 Q 3 V s d G l 2 L D J 9 J n F 1 b 3 Q 7 L C Z x d W 9 0 O 1 N l Y 3 R p b 2 4 x L 1 R h Y m x l N C 9 Q a X Z v d G V k I E N v b H V t b i 5 7 R G V j a W Q s M 3 0 m c X V v d D s s J n F 1 b 3 Q 7 U 2 V j d G l v b j E v V G F i b G U 0 L 1 B p d m 9 0 Z W Q g Q 2 9 s d W 1 u L n t E c n k g c 2 x v c G V z L D R 9 J n F 1 b 3 Q 7 L C Z x d W 9 0 O 1 N l Y 3 R p b 2 4 x L 1 R h Y m x l N C 9 Q a X Z v d G V k I E N v b H V t b i 5 7 T m 9 u L X Z l Z y w 1 f S Z x d W 9 0 O y w m c X V v d D t T Z W N 0 a W 9 u M S 9 U Y W J s Z T Q v U G l 2 b 3 R l Z C B D b 2 x 1 b W 4 u e 1 J p c E Z v c m V z d C w 2 f S Z x d W 9 0 O y w m c X V v d D t T Z W N 0 a W 9 u M S 9 U Y W J s Z T Q v U G l 2 b 3 R l Z C B D b 2 x 1 b W 4 u e 1 d l d G x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G l 2 b 3 R l Z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6 C c C u 3 5 Q Q R Z p l Q B v N u z 2 0 A A A A A A I A A A A A A A N m A A D A A A A A E A A A A G P F 1 8 u f C R p T N Y Q l 9 P j e V S A A A A A A B I A A A K A A A A A Q A A A A Q E w Y p O 2 7 Q G v / p L + k n L 9 5 S 1 A A A A A 0 i L Z y T a 8 5 5 u V i K / U n Y 9 m n Y y m w o b E B j L 6 n + F G Y b s / e 6 v D M h a e i t b A L T A l g w r P h U 3 q v 6 X E s i j o w 1 k G x F a V o E o N X 3 t U P J N d W w 2 d e 0 C x d k Q 8 J z h Q A A A D L 4 X w N V 2 T 3 A 0 F c x V Z B i r W I e Y C c L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.Document" ma:contentTypeID="0x01010060479CD1A850B54CA3CCC83D33483B8200896E6B7624FEF4478FECC7D1489D56AD" ma:contentTypeVersion="20" ma:contentTypeDescription="" ma:contentTypeScope="" ma:versionID="412351589a92f2ba2634cc332aa56667">
  <xsd:schema xmlns:xsd="http://www.w3.org/2001/XMLSchema" xmlns:xs="http://www.w3.org/2001/XMLSchema" xmlns:p="http://schemas.microsoft.com/office/2006/metadata/properties" xmlns:ns2="d67b0ddb-ac34-4ae4-bc9f-129e1df1f18e" xmlns:ns3="4036f58c-3e03-48a4-9d71-576e3c7f236e" xmlns:ns4="b106dbd8-4b22-4488-ab75-b36850af7285" targetNamespace="http://schemas.microsoft.com/office/2006/metadata/properties" ma:root="true" ma:fieldsID="889eb3d37a2705ae37b07a3c73b7c743" ns2:_="" ns3:_="" ns4:_="">
    <xsd:import namespace="d67b0ddb-ac34-4ae4-bc9f-129e1df1f18e"/>
    <xsd:import namespace="4036f58c-3e03-48a4-9d71-576e3c7f236e"/>
    <xsd:import namespace="b106dbd8-4b22-4488-ab75-b36850af7285"/>
    <xsd:element name="properties">
      <xsd:complexType>
        <xsd:sequence>
          <xsd:element name="documentManagement">
            <xsd:complexType>
              <xsd:all>
                <xsd:element ref="ns2:ProjectNumber" minOccurs="0"/>
                <xsd:element ref="ns2:ClientNumber" minOccurs="0"/>
                <xsd:element ref="ns2:Initiative" minOccurs="0"/>
                <xsd:element ref="ns3:EBA.Date" minOccurs="0"/>
                <xsd:element ref="ns3:EBA.Data_x0020_Type" minOccurs="0"/>
                <xsd:element ref="ns3:EBA.Status" minOccurs="0"/>
                <xsd:element ref="ns3:EBA.Flag_x0020_for_x0020_Review" minOccurs="0"/>
                <xsd:element ref="ns4:EBA.Data_x0020_Type" minOccurs="0"/>
                <xsd:element ref="ns4:EBA.Status" minOccurs="0"/>
                <xsd:element ref="ns4:EBA.Date" minOccurs="0"/>
                <xsd:element ref="ns4:EBA.Flag_x0020_For_x0020_R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b0ddb-ac34-4ae4-bc9f-129e1df1f18e" elementFormDefault="qualified">
    <xsd:import namespace="http://schemas.microsoft.com/office/2006/documentManagement/types"/>
    <xsd:import namespace="http://schemas.microsoft.com/office/infopath/2007/PartnerControls"/>
    <xsd:element name="ProjectNumber" ma:index="8" nillable="true" ma:displayName="ProjectNumber" ma:internalName="ProjectNumber" ma:readOnly="false">
      <xsd:simpleType>
        <xsd:restriction base="dms:Text">
          <xsd:maxLength value="255"/>
        </xsd:restriction>
      </xsd:simpleType>
    </xsd:element>
    <xsd:element name="ClientNumber" ma:index="9" nillable="true" ma:displayName="ClientNumber" ma:internalName="ClientNumber" ma:readOnly="false">
      <xsd:simpleType>
        <xsd:restriction base="dms:Text">
          <xsd:maxLength value="255"/>
        </xsd:restriction>
      </xsd:simpleType>
    </xsd:element>
    <xsd:element name="Initiative" ma:index="10" nillable="true" ma:displayName="Initiative" ma:internalName="Initiativ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36f58c-3e03-48a4-9d71-576e3c7f236e" elementFormDefault="qualified">
    <xsd:import namespace="http://schemas.microsoft.com/office/2006/documentManagement/types"/>
    <xsd:import namespace="http://schemas.microsoft.com/office/infopath/2007/PartnerControls"/>
    <xsd:element name="EBA.Date" ma:index="11" nillable="true" ma:displayName="EBA.Date" ma:format="DateOnly" ma:internalName="EBA_x002e_Date" ma:readOnly="false">
      <xsd:simpleType>
        <xsd:restriction base="dms:DateTime"/>
      </xsd:simpleType>
    </xsd:element>
    <xsd:element name="EBA.Data_x0020_Type" ma:index="12" nillable="true" ma:displayName="EBA.Data Type" ma:format="Dropdown" ma:internalName="EBA_x002e_Data_x0020_Type" ma:readOnly="false">
      <xsd:simpleType>
        <xsd:union memberTypes="dms:Text">
          <xsd:simpleType>
            <xsd:restriction base="dms:Choice">
              <xsd:enumeration value="Addendum"/>
              <xsd:enumeration value="Agenda"/>
              <xsd:enumeration value="Appendix"/>
              <xsd:enumeration value="Budget"/>
              <xsd:enumeration value="Calculations"/>
              <xsd:enumeration value="Change Order"/>
              <xsd:enumeration value="Contemplated Change Order"/>
              <xsd:enumeration value="Contract"/>
              <xsd:enumeration value="Drawing"/>
              <xsd:enumeration value="Email"/>
              <xsd:enumeration value="Estimate"/>
              <xsd:enumeration value="Fax"/>
              <xsd:enumeration value="Field Data"/>
              <xsd:enumeration value="Field Notes"/>
              <xsd:enumeration value="Figure"/>
              <xsd:enumeration value="Forms"/>
              <xsd:enumeration value="Inspection Report"/>
              <xsd:enumeration value="Invoice"/>
              <xsd:enumeration value="Letter"/>
              <xsd:enumeration value="Logs"/>
              <xsd:enumeration value="Manual"/>
              <xsd:enumeration value="Memo"/>
              <xsd:enumeration value="Minutes"/>
              <xsd:enumeration value="Presentation"/>
              <xsd:enumeration value="PI Sheet"/>
              <xsd:enumeration value="PMP"/>
              <xsd:enumeration value="Project Profile"/>
              <xsd:enumeration value="Project Schedule"/>
              <xsd:enumeration value="Proposal"/>
              <xsd:enumeration value="Purchase Order"/>
              <xsd:enumeration value="Reference"/>
              <xsd:enumeration value="Report"/>
              <xsd:enumeration value="Request for Proposal"/>
              <xsd:enumeration value="Resume"/>
              <xsd:enumeration value="Scope Change Info"/>
              <xsd:enumeration value="Service Agreement"/>
              <xsd:enumeration value="Specifications"/>
              <xsd:enumeration value="Statement of Qualifications"/>
              <xsd:enumeration value="Table"/>
              <xsd:enumeration value="Telephone Record"/>
              <xsd:enumeration value="Tender"/>
              <xsd:enumeration value="Test Results"/>
              <xsd:enumeration value="Transmittal"/>
              <xsd:enumeration value="Work Order"/>
            </xsd:restriction>
          </xsd:simpleType>
        </xsd:union>
      </xsd:simpleType>
    </xsd:element>
    <xsd:element name="EBA.Status" ma:index="13" nillable="true" ma:displayName="EBA.Status" ma:format="Dropdown" ma:internalName="EBA_x002e_Status" ma:readOnly="false">
      <xsd:simpleType>
        <xsd:union memberTypes="dms:Text">
          <xsd:simpleType>
            <xsd:restriction base="dms:Choice">
              <xsd:enumeration value="Working"/>
              <xsd:enumeration value="Draft"/>
              <xsd:enumeration value="Issued for Review"/>
              <xsd:enumeration value="Issued for Use"/>
              <xsd:enumeration value="Record"/>
              <xsd:enumeration value="Issued for Information"/>
              <xsd:enumeration value="Issued for Tender"/>
              <xsd:enumeration value="Issued for Construction"/>
            </xsd:restriction>
          </xsd:simpleType>
        </xsd:union>
      </xsd:simpleType>
    </xsd:element>
    <xsd:element name="EBA.Flag_x0020_for_x0020_Review" ma:index="14" nillable="true" ma:displayName="EBA.Flag for Review" ma:default="0" ma:internalName="EBA_x002e_Flag_x0020_for_x0020_Review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6dbd8-4b22-4488-ab75-b36850af7285" elementFormDefault="qualified">
    <xsd:import namespace="http://schemas.microsoft.com/office/2006/documentManagement/types"/>
    <xsd:import namespace="http://schemas.microsoft.com/office/infopath/2007/PartnerControls"/>
    <xsd:element name="EBA.Data_x0020_Type" ma:index="15" nillable="true" ma:displayName="EBA.Data Type" ma:format="Dropdown" ma:internalName="EBA_x002e_Data_x0020_Type0" ma:readOnly="false">
      <xsd:simpleType>
        <xsd:union memberTypes="dms:Text">
          <xsd:simpleType>
            <xsd:restriction base="dms:Choice">
              <xsd:enumeration value="Addendum"/>
              <xsd:enumeration value="Agenda"/>
              <xsd:enumeration value="Appendix"/>
              <xsd:enumeration value="Budget"/>
              <xsd:enumeration value="Calculations"/>
              <xsd:enumeration value="Change Order"/>
              <xsd:enumeration value="Contemplated Change Order"/>
              <xsd:enumeration value="Contract"/>
              <xsd:enumeration value="Drawing"/>
              <xsd:enumeration value="Email"/>
              <xsd:enumeration value="Estimate"/>
              <xsd:enumeration value="Fax"/>
              <xsd:enumeration value="Field Data"/>
              <xsd:enumeration value="Field Notes"/>
              <xsd:enumeration value="Figure"/>
              <xsd:enumeration value="Forms"/>
              <xsd:enumeration value="Inspection Report"/>
              <xsd:enumeration value="Invoice"/>
              <xsd:enumeration value="Letter"/>
              <xsd:enumeration value="Logs"/>
              <xsd:enumeration value="Manual"/>
              <xsd:enumeration value="Memo"/>
              <xsd:enumeration value="Minutes"/>
              <xsd:enumeration value="Presentation"/>
              <xsd:enumeration value="PI Sheet"/>
              <xsd:enumeration value="PMP"/>
              <xsd:enumeration value="Project Profile"/>
              <xsd:enumeration value="Project Schedule"/>
              <xsd:enumeration value="Proposal"/>
              <xsd:enumeration value="Purchase Order"/>
              <xsd:enumeration value="Reference"/>
              <xsd:enumeration value="Report"/>
              <xsd:enumeration value="Request for Proposal"/>
              <xsd:enumeration value="Resume"/>
              <xsd:enumeration value="Scope Change Info"/>
              <xsd:enumeration value="Service Agreement"/>
              <xsd:enumeration value="Specifications"/>
              <xsd:enumeration value="Statement of Qualifications"/>
              <xsd:enumeration value="Table"/>
              <xsd:enumeration value="Telephone Record"/>
              <xsd:enumeration value="Tender"/>
              <xsd:enumeration value="Test Results"/>
              <xsd:enumeration value="Transmittal"/>
              <xsd:enumeration value="Work Order"/>
            </xsd:restriction>
          </xsd:simpleType>
        </xsd:union>
      </xsd:simpleType>
    </xsd:element>
    <xsd:element name="EBA.Status" ma:index="16" nillable="true" ma:displayName="EBA.Status" ma:format="Dropdown" ma:internalName="EBA_x002e_Status0" ma:readOnly="false">
      <xsd:simpleType>
        <xsd:union memberTypes="dms:Text">
          <xsd:simpleType>
            <xsd:restriction base="dms:Choice">
              <xsd:enumeration value="Working"/>
              <xsd:enumeration value="Draft"/>
              <xsd:enumeration value="Issued for Review"/>
              <xsd:enumeration value="Issued for Use"/>
              <xsd:enumeration value="Record"/>
              <xsd:enumeration value="Issued for Information"/>
              <xsd:enumeration value="Issued for Tender"/>
              <xsd:enumeration value="Issued for Construction"/>
            </xsd:restriction>
          </xsd:simpleType>
        </xsd:union>
      </xsd:simpleType>
    </xsd:element>
    <xsd:element name="EBA.Date" ma:index="17" nillable="true" ma:displayName="EBA.Date" ma:format="DateOnly" ma:internalName="EBA_x002e_Date0" ma:readOnly="false">
      <xsd:simpleType>
        <xsd:restriction base="dms:DateTime"/>
      </xsd:simpleType>
    </xsd:element>
    <xsd:element name="EBA.Flag_x0020_For_x0020_Review" ma:index="18" nillable="true" ma:displayName="EBA.Flag for Review" ma:default="0" ma:internalName="EBA_x002e_Flag_x0020_For_x0020_Review0" ma:readOnly="fals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BA.Date xmlns="4036f58c-3e03-48a4-9d71-576e3c7f236e" xsi:nil="true"/>
    <EBA.Status xmlns="b106dbd8-4b22-4488-ab75-b36850af7285" xsi:nil="true"/>
    <EBA.Flag_x0020_For_x0020_Review xmlns="b106dbd8-4b22-4488-ab75-b36850af7285">false</EBA.Flag_x0020_For_x0020_Review>
    <EBA.Data_x0020_Type xmlns="b106dbd8-4b22-4488-ab75-b36850af7285" xsi:nil="true"/>
    <EBA.Flag_x0020_for_x0020_Review xmlns="4036f58c-3e03-48a4-9d71-576e3c7f236e">false</EBA.Flag_x0020_for_x0020_Review>
    <ProjectNumber xmlns="d67b0ddb-ac34-4ae4-bc9f-129e1df1f18e" xsi:nil="true"/>
    <Initiative xmlns="d67b0ddb-ac34-4ae4-bc9f-129e1df1f18e" xsi:nil="true"/>
    <ClientNumber xmlns="d67b0ddb-ac34-4ae4-bc9f-129e1df1f18e" xsi:nil="true"/>
    <EBA.Status xmlns="4036f58c-3e03-48a4-9d71-576e3c7f236e" xsi:nil="true"/>
    <EBA.Date xmlns="b106dbd8-4b22-4488-ab75-b36850af7285" xsi:nil="true"/>
    <EBA.Data_x0020_Type xmlns="4036f58c-3e03-48a4-9d71-576e3c7f236e" xsi:nil="true"/>
  </documentManagement>
</p:properties>
</file>

<file path=customXml/itemProps1.xml><?xml version="1.0" encoding="utf-8"?>
<ds:datastoreItem xmlns:ds="http://schemas.openxmlformats.org/officeDocument/2006/customXml" ds:itemID="{6C8E1DC7-62C3-48C6-897F-72213A84148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1AEB446-AEC6-4380-BB39-7C7509ED7478}"/>
</file>

<file path=customXml/itemProps3.xml><?xml version="1.0" encoding="utf-8"?>
<ds:datastoreItem xmlns:ds="http://schemas.openxmlformats.org/officeDocument/2006/customXml" ds:itemID="{0B101C74-81D3-43B8-96B2-033A7EC87ED1}"/>
</file>

<file path=customXml/itemProps4.xml><?xml version="1.0" encoding="utf-8"?>
<ds:datastoreItem xmlns:ds="http://schemas.openxmlformats.org/officeDocument/2006/customXml" ds:itemID="{B3D075D7-6D79-4D19-81E2-077D8E7C6D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BHC16</vt:lpstr>
      <vt:lpstr>Sheet6</vt:lpstr>
      <vt:lpstr>BHC</vt:lpstr>
      <vt:lpstr>BHC7</vt:lpstr>
      <vt:lpstr>broad</vt:lpstr>
      <vt:lpstr>densestimates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Matheson, Jeff</cp:lastModifiedBy>
  <dcterms:created xsi:type="dcterms:W3CDTF">2019-12-20T04:48:16Z</dcterms:created>
  <dcterms:modified xsi:type="dcterms:W3CDTF">2019-12-20T19:32:59Z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0x01010060479CD1A850B54CA3CCC83D33483B8200896E6B7624FEF4478FECC7D1489D56AD</vt:lpwstr>
  </property>
</Properties>
</file>