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319f4be7b725fac/Documents/GitHub/Predicting Earthquakes/"/>
    </mc:Choice>
  </mc:AlternateContent>
  <xr:revisionPtr revIDLastSave="310" documentId="8_{FDEC1D19-EB42-484C-84A6-75A4B2C95AD0}" xr6:coauthVersionLast="47" xr6:coauthVersionMax="47" xr10:uidLastSave="{81408A88-EAE5-4483-8B18-4C8E72D5D5DB}"/>
  <bookViews>
    <workbookView xWindow="28665" yWindow="-135" windowWidth="24270" windowHeight="13050" activeTab="2" xr2:uid="{A75C22D9-83CA-4CBA-A6A0-EDADA143E1EB}"/>
  </bookViews>
  <sheets>
    <sheet name="Predictions" sheetId="4" r:id="rId1"/>
    <sheet name="Actual" sheetId="2" r:id="rId2"/>
    <sheet name="Rando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J2" i="4"/>
  <c r="J3" i="4"/>
  <c r="J4" i="4"/>
  <c r="I5" i="4"/>
  <c r="J5" i="4"/>
  <c r="J6" i="4"/>
  <c r="J7" i="4"/>
  <c r="J8" i="4"/>
  <c r="I9" i="4"/>
  <c r="J9" i="4"/>
  <c r="J10" i="4"/>
  <c r="J11" i="4"/>
  <c r="J12" i="4"/>
  <c r="I13" i="4"/>
  <c r="J13" i="4"/>
  <c r="J14" i="4"/>
  <c r="J15" i="4"/>
  <c r="J16" i="4"/>
  <c r="I17" i="4"/>
  <c r="J17" i="4"/>
  <c r="J18" i="4"/>
  <c r="J19" i="4"/>
  <c r="J20" i="4"/>
  <c r="I21" i="4"/>
  <c r="J21" i="4"/>
  <c r="J22" i="4"/>
  <c r="J23" i="4"/>
  <c r="J24" i="4"/>
  <c r="I25" i="4"/>
  <c r="J25" i="4"/>
  <c r="J26" i="4"/>
  <c r="J27" i="4"/>
  <c r="J28" i="4"/>
  <c r="I29" i="4"/>
  <c r="J29" i="4"/>
  <c r="J30" i="4"/>
  <c r="J31" i="4"/>
  <c r="J32" i="4"/>
  <c r="I33" i="4"/>
  <c r="J33" i="4"/>
  <c r="J34" i="4"/>
  <c r="J35" i="4"/>
  <c r="I36" i="4"/>
  <c r="J36" i="4"/>
  <c r="I37" i="4"/>
  <c r="J37" i="4"/>
  <c r="J38" i="4"/>
  <c r="J39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B2" i="4"/>
  <c r="B3" i="4"/>
  <c r="I3" i="4" s="1"/>
  <c r="B4" i="4"/>
  <c r="I4" i="4" s="1"/>
  <c r="B5" i="4"/>
  <c r="B6" i="4"/>
  <c r="I6" i="4" s="1"/>
  <c r="B7" i="4"/>
  <c r="I7" i="4" s="1"/>
  <c r="B8" i="4"/>
  <c r="I8" i="4" s="1"/>
  <c r="B9" i="4"/>
  <c r="B10" i="4"/>
  <c r="I10" i="4" s="1"/>
  <c r="B11" i="4"/>
  <c r="I11" i="4" s="1"/>
  <c r="B12" i="4"/>
  <c r="I12" i="4" s="1"/>
  <c r="B13" i="4"/>
  <c r="B14" i="4"/>
  <c r="I14" i="4" s="1"/>
  <c r="B15" i="4"/>
  <c r="I15" i="4" s="1"/>
  <c r="B16" i="4"/>
  <c r="I16" i="4" s="1"/>
  <c r="B17" i="4"/>
  <c r="B18" i="4"/>
  <c r="I18" i="4" s="1"/>
  <c r="B19" i="4"/>
  <c r="I19" i="4" s="1"/>
  <c r="B20" i="4"/>
  <c r="I20" i="4" s="1"/>
  <c r="B21" i="4"/>
  <c r="B22" i="4"/>
  <c r="I22" i="4" s="1"/>
  <c r="B23" i="4"/>
  <c r="I23" i="4" s="1"/>
  <c r="B24" i="4"/>
  <c r="I24" i="4" s="1"/>
  <c r="B25" i="4"/>
  <c r="B26" i="4"/>
  <c r="I26" i="4" s="1"/>
  <c r="B27" i="4"/>
  <c r="I27" i="4" s="1"/>
  <c r="B28" i="4"/>
  <c r="I28" i="4" s="1"/>
  <c r="B29" i="4"/>
  <c r="B30" i="4"/>
  <c r="I30" i="4" s="1"/>
  <c r="B31" i="4"/>
  <c r="I31" i="4" s="1"/>
  <c r="B32" i="4"/>
  <c r="I32" i="4" s="1"/>
  <c r="B33" i="4"/>
  <c r="B34" i="4"/>
  <c r="I34" i="4" s="1"/>
  <c r="B35" i="4"/>
  <c r="I35" i="4" s="1"/>
  <c r="B36" i="4"/>
  <c r="B37" i="4"/>
  <c r="B38" i="4"/>
  <c r="I38" i="4" s="1"/>
  <c r="B39" i="4"/>
  <c r="I39" i="4" s="1"/>
  <c r="B40" i="4"/>
  <c r="I40" i="4" s="1"/>
  <c r="B41" i="4"/>
</calcChain>
</file>

<file path=xl/sharedStrings.xml><?xml version="1.0" encoding="utf-8"?>
<sst xmlns="http://schemas.openxmlformats.org/spreadsheetml/2006/main" count="431" uniqueCount="280">
  <si>
    <t>Source</t>
  </si>
  <si>
    <t>🇨🇦Canadian🇺🇸earthquake🇧🇷researcher🇯🇲 (@mxdondevivo) / X</t>
  </si>
  <si>
    <t>Country</t>
  </si>
  <si>
    <t>Subcontinent</t>
  </si>
  <si>
    <t>North America</t>
  </si>
  <si>
    <t>Central America</t>
  </si>
  <si>
    <t>Oceania</t>
  </si>
  <si>
    <t>Southeast Asia</t>
  </si>
  <si>
    <t>East Asia</t>
  </si>
  <si>
    <t>South America</t>
  </si>
  <si>
    <t>Asia</t>
  </si>
  <si>
    <t>China</t>
  </si>
  <si>
    <t>Polynesia</t>
  </si>
  <si>
    <t>time</t>
  </si>
  <si>
    <t>mag</t>
  </si>
  <si>
    <t>depth</t>
  </si>
  <si>
    <t>latitude</t>
  </si>
  <si>
    <t>longitude</t>
  </si>
  <si>
    <t>place</t>
  </si>
  <si>
    <t>55 km S of Whites City, New Mexico</t>
  </si>
  <si>
    <t>15 km SSW of Searles Valley, CA</t>
  </si>
  <si>
    <t>9 km E of West Yellowstone, Montana</t>
  </si>
  <si>
    <t>4 km WNW of Mammoth Lakes, CA</t>
  </si>
  <si>
    <t>4 km S of PÄhala, Hawaii</t>
  </si>
  <si>
    <t>9 km SSW of Idyllwild, CA</t>
  </si>
  <si>
    <t>5 km N of Big Bear City, CA</t>
  </si>
  <si>
    <t>2 km NW of The Geysers, CA</t>
  </si>
  <si>
    <t>8 km N of Anza, CA</t>
  </si>
  <si>
    <t>12 km WSW of Trapper Creek, Alaska</t>
  </si>
  <si>
    <t>17 km SE of Carbonado, Washington</t>
  </si>
  <si>
    <t>2 km SE of Muscoy, CA</t>
  </si>
  <si>
    <t>7 km NW of The Geysers, CA</t>
  </si>
  <si>
    <t>4 km SSW of Brawley, CA</t>
  </si>
  <si>
    <t>10 km NW of The Geysers, CA</t>
  </si>
  <si>
    <t>277 km SW of Yakutat, Alaska</t>
  </si>
  <si>
    <t>1 km SW of PÄhala, Hawaii</t>
  </si>
  <si>
    <t>18 km WNW of Progreso, B.C., MX</t>
  </si>
  <si>
    <t>7 km SSE of Volcano, Hawaii</t>
  </si>
  <si>
    <t>26 km S of Funny River, Alaska</t>
  </si>
  <si>
    <t>18 km ESE of Anza, CA</t>
  </si>
  <si>
    <t>20 km SE of Mossyrock, Washington</t>
  </si>
  <si>
    <t>7 km S of Idyllwild, CA</t>
  </si>
  <si>
    <t>60 km SE of Pedro Bay, Alaska</t>
  </si>
  <si>
    <t>57 km S of Whites City, New Mexico</t>
  </si>
  <si>
    <t>10 km NNE of Cabazon, CA</t>
  </si>
  <si>
    <t>3 km NE of Boonville, CA</t>
  </si>
  <si>
    <t>46 km NE of Adak, Alaska</t>
  </si>
  <si>
    <t>14 km W of Toms Place, CA</t>
  </si>
  <si>
    <t>0 km WSW of The Geysers, CA</t>
  </si>
  <si>
    <t>14 km E of Winthrop, Washington</t>
  </si>
  <si>
    <t>4 km WSW of San Juan Bautista, CA</t>
  </si>
  <si>
    <t>0 km SW of PÄhala, Hawaii</t>
  </si>
  <si>
    <t>30 km SW of Trapper Creek, Alaska</t>
  </si>
  <si>
    <t>78 km NW of Ninilchik, Alaska</t>
  </si>
  <si>
    <t>53 km S of Whites City, New Mexico</t>
  </si>
  <si>
    <t>83 km W of Tobelo, Indonesia</t>
  </si>
  <si>
    <t>17 km N of Fishhook, Alaska</t>
  </si>
  <si>
    <t>11 km N of Glacier View, Alaska</t>
  </si>
  <si>
    <t>85 km NNW of Karluk, Alaska</t>
  </si>
  <si>
    <t>13 km NNE of Cabazon, CA</t>
  </si>
  <si>
    <t>37 km NNE of Meulaboh, Indonesia</t>
  </si>
  <si>
    <t>9 km ENE of Goldfield, Nevada</t>
  </si>
  <si>
    <t>227 km SW of Nikolski, Alaska</t>
  </si>
  <si>
    <t>91 km ESE of Maneadero, B.C., MX</t>
  </si>
  <si>
    <t>6 km WNW of Cobb, CA</t>
  </si>
  <si>
    <t>8 km NNW of Anza, CA</t>
  </si>
  <si>
    <t>18 km SE of Glacier, Washington</t>
  </si>
  <si>
    <t>73 km WNW of Tyonek, Alaska</t>
  </si>
  <si>
    <t>24 km WNW of Beluga, Alaska</t>
  </si>
  <si>
    <t>38 km N of Karluk, Alaska</t>
  </si>
  <si>
    <t>80 km NNW of PÄrÅ«n, Afghanistan</t>
  </si>
  <si>
    <t>44 km WNW of Indian Springs, Nevada</t>
  </si>
  <si>
    <t>17 km SE of PÄhala, Hawaii</t>
  </si>
  <si>
    <t>17 km NNE of Concrete, Washington</t>
  </si>
  <si>
    <t>9 km WNW of Cobb, CA</t>
  </si>
  <si>
    <t>34 km N of Yucca Valley, CA</t>
  </si>
  <si>
    <t>10 km SE of Volcano, Hawaii</t>
  </si>
  <si>
    <t>3 km SSE of Highland Park, CA</t>
  </si>
  <si>
    <t>6 km SSW of Volcano, Hawaii</t>
  </si>
  <si>
    <t>10 km NNW of Avenal, CA</t>
  </si>
  <si>
    <t>22 km N of Ocotillo, CA</t>
  </si>
  <si>
    <t>35 km WSW of Ackerly, Texas</t>
  </si>
  <si>
    <t>20 km NW of Grapevine, CA</t>
  </si>
  <si>
    <t>71 km NE of Nikolski, Alaska</t>
  </si>
  <si>
    <t>62 km SSW of Skwentna, Alaska</t>
  </si>
  <si>
    <t>6 km S of Volcano, Hawaii</t>
  </si>
  <si>
    <t>10 km SSE of Volcano, Hawaii</t>
  </si>
  <si>
    <t>59 km WNW of Toyah, Texas</t>
  </si>
  <si>
    <t>1 km ESE of The Geysers, CA</t>
  </si>
  <si>
    <t>37 km NE of Chase, Alaska</t>
  </si>
  <si>
    <t>7 km WNW of Cobb, CA</t>
  </si>
  <si>
    <t>3 km W of Anderson Springs, CA</t>
  </si>
  <si>
    <t>43 km WNW of Anchor Point, Alaska</t>
  </si>
  <si>
    <t>16 km NE of Milford, Utah</t>
  </si>
  <si>
    <t>5 km ENE of Goldfield, Nevada</t>
  </si>
  <si>
    <t>258 km W of Adak, Alaska</t>
  </si>
  <si>
    <t>16 km WNW of Progreso, B.C., MX</t>
  </si>
  <si>
    <t>69 km WNW of Tyonek, Alaska</t>
  </si>
  <si>
    <t>7 km ENE of Goldfield, Nevada</t>
  </si>
  <si>
    <t>21 km SSW of Ackerly, Texas</t>
  </si>
  <si>
    <t>2 km NE of Shasta, CA</t>
  </si>
  <si>
    <t>Kermadec Islands region</t>
  </si>
  <si>
    <t>202 km NE of Neiafu, Tonga</t>
  </si>
  <si>
    <t>Volcano Islands, Japan region</t>
  </si>
  <si>
    <t>South Indian Ocean</t>
  </si>
  <si>
    <t>119 km NNW of Finschhafen, Papua New Guinea</t>
  </si>
  <si>
    <t>90 km ENE of Tobelo, Indonesia</t>
  </si>
  <si>
    <t>168 km SW of Port Blair, India</t>
  </si>
  <si>
    <t>82 km SSE of TÃ´lanaro, Madagascar</t>
  </si>
  <si>
    <t>34 km WSW of Ackerly, Texas</t>
  </si>
  <si>
    <t>6 km N of CaÈ™oca, Romania</t>
  </si>
  <si>
    <t>40 km E of Nichinan, Japan</t>
  </si>
  <si>
    <t>265 km NE of Saipan, Northern Mariana Islands</t>
  </si>
  <si>
    <t>139 km S of Isangel, Vanuatu</t>
  </si>
  <si>
    <t>272 km WNW of Port McNeill, Canada</t>
  </si>
  <si>
    <t>171 km NE of Bontang, Indonesia</t>
  </si>
  <si>
    <t>35 km S of Acajutla, El Salvador</t>
  </si>
  <si>
    <t>38 km ENE of Sibolga, Indonesia</t>
  </si>
  <si>
    <t>57 km WSW of Merizo Village, Guam</t>
  </si>
  <si>
    <t>109 km ENE of Luganville, Vanuatu</t>
  </si>
  <si>
    <t>57 km SSE of Koshima, Japan</t>
  </si>
  <si>
    <t>150 km SE of Sarangani, Philippines</t>
  </si>
  <si>
    <t>Izu Islands, Japan region</t>
  </si>
  <si>
    <t>169 km SW of Merizo Village, Guam</t>
  </si>
  <si>
    <t>98 km ENE of Luganville, Vanuatu</t>
  </si>
  <si>
    <t>88 km ENE of Luganville, Vanuatu</t>
  </si>
  <si>
    <t>107 km ENE of Luganville, Vanuatu</t>
  </si>
  <si>
    <t>170 km SW of Lorengau, Papua New Guinea</t>
  </si>
  <si>
    <t>31 km W of Karor, Pakistan</t>
  </si>
  <si>
    <t>South Sandwich Islands region</t>
  </si>
  <si>
    <t>183 km SE of Sarangani, Philippines</t>
  </si>
  <si>
    <t>central East Pacific Rise</t>
  </si>
  <si>
    <t>18 km ENE of Ambunti, Papua New Guinea</t>
  </si>
  <si>
    <t>47 km E of Lata, Solomon Islands</t>
  </si>
  <si>
    <t>193 km ESE of Tadine, New Caledonia</t>
  </si>
  <si>
    <t>109 km NW of Gizo, Solomon Islands</t>
  </si>
  <si>
    <t>south of the Kermadec Islands</t>
  </si>
  <si>
    <t>192 km NW of Sola, Vanuatu</t>
  </si>
  <si>
    <t>128 km E of â€˜Ohonua, Tonga</t>
  </si>
  <si>
    <t>234 km SE of Kushimoto, Japan</t>
  </si>
  <si>
    <t>southeast of Easter Island</t>
  </si>
  <si>
    <t>14 km ESE of Hualien City, Taiwan</t>
  </si>
  <si>
    <t>59 km S of Iztapa, Guatemala</t>
  </si>
  <si>
    <t>Auckland Islands, New Zealand region</t>
  </si>
  <si>
    <t>122 km E of Vallenar, Chile</t>
  </si>
  <si>
    <t>168 km SSW of Pagar Alam, Indonesia</t>
  </si>
  <si>
    <t>Reykjanes Ridge</t>
  </si>
  <si>
    <t>61 km WSW of Challapata, Bolivia</t>
  </si>
  <si>
    <t>71 km SSE of Modisi, Indonesia</t>
  </si>
  <si>
    <t>66 km NNE of Angoram, Papua New Guinea</t>
  </si>
  <si>
    <t>11 km ESE of Lata, Solomon Islands</t>
  </si>
  <si>
    <t>31 km ENE of Casuguran, Philippines</t>
  </si>
  <si>
    <t>107 km WNW of HÃ¶fn, Iceland</t>
  </si>
  <si>
    <t>287 km W of Puerto Chacabuco, Chile</t>
  </si>
  <si>
    <t>56 km S of Panguna, Papua New Guinea</t>
  </si>
  <si>
    <t>36 km N of Kandrian, Papua New Guinea</t>
  </si>
  <si>
    <t>Nicobar Islands, India region</t>
  </si>
  <si>
    <t>296 km SW of Arenas, Panama</t>
  </si>
  <si>
    <t>117 km E of Petropavlovsk-Kamchatsky, Russia</t>
  </si>
  <si>
    <t>Pacific-Antarctic Ridge</t>
  </si>
  <si>
    <t>south of the Fiji Islands</t>
  </si>
  <si>
    <t>28 km WSW of AshkÄsham, Afghanistan</t>
  </si>
  <si>
    <t>60 km SSW of La Libertad, El Salvador</t>
  </si>
  <si>
    <t>12 km ESE of KastrÃ­, Greece</t>
  </si>
  <si>
    <t>Kepulauan Babar, Indonesia</t>
  </si>
  <si>
    <t>102 km SSE of Sand Point, Alaska</t>
  </si>
  <si>
    <t>98 km S of Bambanglipuro, Indonesia</t>
  </si>
  <si>
    <t>88 km S of Boca Chica, Panama</t>
  </si>
  <si>
    <t>52 km W of Sines, Portugal</t>
  </si>
  <si>
    <t>115 km WNW of Ternate, Indonesia</t>
  </si>
  <si>
    <t>92 km W of Pangai, Tonga</t>
  </si>
  <si>
    <t>65 km W of Pangai, Tonga</t>
  </si>
  <si>
    <t>75 km W of Pangai, Tonga</t>
  </si>
  <si>
    <t>166 km ESE of Petropavlovsk-Kamchatsky, Russia</t>
  </si>
  <si>
    <t>south of Africa</t>
  </si>
  <si>
    <t>98 km N of Manatutu, Timor Leste</t>
  </si>
  <si>
    <t>62 km NNW of Rabaul, Papua New Guinea</t>
  </si>
  <si>
    <t>Banda Sea</t>
  </si>
  <si>
    <t>Indonesia</t>
  </si>
  <si>
    <t>Latitude Range</t>
  </si>
  <si>
    <t>Longitude Range</t>
  </si>
  <si>
    <t>Continent</t>
  </si>
  <si>
    <t>Mexico, Western USA</t>
  </si>
  <si>
    <t>Central America, Northern America</t>
  </si>
  <si>
    <t>Peru, Ecuador, Chile</t>
  </si>
  <si>
    <t>South America (Andean region)</t>
  </si>
  <si>
    <t>Papua New Guinea, Solomon Islands</t>
  </si>
  <si>
    <t>Melanesia</t>
  </si>
  <si>
    <t>Solomon Islands, Papua New Guinea</t>
  </si>
  <si>
    <t>Malaysia, Indonesia</t>
  </si>
  <si>
    <t>Papua New Guinea</t>
  </si>
  <si>
    <t>New Zealand, Vanuatu</t>
  </si>
  <si>
    <t>Polynesia, Melanesia</t>
  </si>
  <si>
    <t>Chile, Argentina</t>
  </si>
  <si>
    <t>New Zealand, South Pacific Ocean</t>
  </si>
  <si>
    <t>Indonesia, Papua New Guinea</t>
  </si>
  <si>
    <t>Asia, Oceania</t>
  </si>
  <si>
    <t>Southeast Asia, Melanesia</t>
  </si>
  <si>
    <t>Central Pacific Ocean</t>
  </si>
  <si>
    <t>Polynesia (Pacific Rise)</t>
  </si>
  <si>
    <t>Indonesia, Malaysia</t>
  </si>
  <si>
    <t>Vanuatu, Fiji</t>
  </si>
  <si>
    <t>Melanesia, Polynesia</t>
  </si>
  <si>
    <t>West Africa (near Gulf of Guinea)</t>
  </si>
  <si>
    <t>Africa</t>
  </si>
  <si>
    <t>Western Africa</t>
  </si>
  <si>
    <t>Brazil, Bolivia</t>
  </si>
  <si>
    <t>South America (Amazon region)</t>
  </si>
  <si>
    <t>Australia, New Zealand</t>
  </si>
  <si>
    <t>Polynesia, Australasia</t>
  </si>
  <si>
    <t>Australia (Queensland region)</t>
  </si>
  <si>
    <t>Australasia</t>
  </si>
  <si>
    <t>Australia (Queensland)</t>
  </si>
  <si>
    <t>Central America (El Salvador, Guatemala)</t>
  </si>
  <si>
    <t>South America (Peru, Ecuador, Colombia)</t>
  </si>
  <si>
    <t>Andean region</t>
  </si>
  <si>
    <t>North America (Mexico)</t>
  </si>
  <si>
    <t>Australasia, Polynesia</t>
  </si>
  <si>
    <t>Venezuela, Guyana, Brazil</t>
  </si>
  <si>
    <t>Northern South America</t>
  </si>
  <si>
    <t>Indian Ocean (west of Indonesia)</t>
  </si>
  <si>
    <t>Papua New Guinea / Indonesia</t>
  </si>
  <si>
    <t>Oceania / Asia</t>
  </si>
  <si>
    <t>Melanesia / Southeast Asia</t>
  </si>
  <si>
    <t>Myanmar / Cambodia</t>
  </si>
  <si>
    <t>SE Asia / Melanesia</t>
  </si>
  <si>
    <t>Asia / Oceania</t>
  </si>
  <si>
    <t>Southeast Asia / Melanesia</t>
  </si>
  <si>
    <t>Victoria / QLD Inland (Australia)</t>
  </si>
  <si>
    <t>LatAM (any)</t>
  </si>
  <si>
    <t>Latin America</t>
  </si>
  <si>
    <t>Mexico</t>
  </si>
  <si>
    <t>Canada</t>
  </si>
  <si>
    <t>Northern America</t>
  </si>
  <si>
    <t>Africa (Central / South)</t>
  </si>
  <si>
    <t>Central Africa / Southern Africa</t>
  </si>
  <si>
    <t>Myanmar / Africa / Indonesia</t>
  </si>
  <si>
    <t>Asia / Africa</t>
  </si>
  <si>
    <t>Southeast Asia / Central Africa</t>
  </si>
  <si>
    <t>Date Published</t>
  </si>
  <si>
    <t>20°N</t>
  </si>
  <si>
    <t>5°N</t>
  </si>
  <si>
    <t>15°S</t>
  </si>
  <si>
    <t>30°S</t>
  </si>
  <si>
    <t>25°S</t>
  </si>
  <si>
    <t>0°</t>
  </si>
  <si>
    <t>5°S</t>
  </si>
  <si>
    <t>30°N</t>
  </si>
  <si>
    <t>15°N</t>
  </si>
  <si>
    <t>25°N</t>
  </si>
  <si>
    <t>20°S</t>
  </si>
  <si>
    <t>40°N</t>
  </si>
  <si>
    <t>10°S</t>
  </si>
  <si>
    <t>60°N</t>
  </si>
  <si>
    <t>100°E</t>
  </si>
  <si>
    <t>20°E</t>
  </si>
  <si>
    <t>115°W</t>
  </si>
  <si>
    <t>100°W</t>
  </si>
  <si>
    <t>75°W</t>
  </si>
  <si>
    <t>150°E</t>
  </si>
  <si>
    <t>140°E</t>
  </si>
  <si>
    <t>95°E</t>
  </si>
  <si>
    <t>110°E</t>
  </si>
  <si>
    <t>70°W</t>
  </si>
  <si>
    <t>165°E</t>
  </si>
  <si>
    <t>105°W</t>
  </si>
  <si>
    <t>90°W</t>
  </si>
  <si>
    <t>95°W</t>
  </si>
  <si>
    <t>145°E</t>
  </si>
  <si>
    <t>60°W</t>
  </si>
  <si>
    <t>10°E</t>
  </si>
  <si>
    <t>175°E</t>
  </si>
  <si>
    <t>135°E</t>
  </si>
  <si>
    <t>145°W</t>
  </si>
  <si>
    <t>115°E</t>
  </si>
  <si>
    <t>120°E</t>
  </si>
  <si>
    <t>155°E</t>
  </si>
  <si>
    <t>160°E</t>
  </si>
  <si>
    <t>Window</t>
  </si>
  <si>
    <t>;lkjjjjjjjjjjjjjjjjjjjjjjjjjjjjjjjjjjjjjjjjjjjjjjjjjjjjjjjjjjjjjjjjjjjjjjjjjjjjjjjjjjjjjjjjjjjjjjjjjjjjjjjjjjjjjjjjjjjjjjjjjjjjjjjjjjj9/*888888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</si>
</sst>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/d/yy\ h:mm;@"/>
  </numFmts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171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171" fontId="2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/>
  </cellXfs>
  <cellStyles count="2">
    <cellStyle name="Hyperlink" xfId="1" builtinId="8"/>
    <cellStyle name="Normal" xfId="0" builtinId="0"/>
  </cellStyles>
  <dxfs count="10">
    <dxf>
      <numFmt numFmtId="2" formatCode="0.00"/>
      <alignment horizontal="general" vertical="center" textRotation="0" wrapText="1" indent="0" justifyLastLine="0" shrinkToFit="0" readingOrder="0"/>
    </dxf>
    <dxf>
      <numFmt numFmtId="171" formatCode="m/d/yy\ h:mm;@"/>
      <alignment horizontal="general" vertical="center" textRotation="0" wrapText="1" indent="0" justifyLastLine="0" shrinkToFit="0" readingOrder="0"/>
    </dxf>
    <dxf>
      <numFmt numFmtId="171" formatCode="m/d/yy\ h:mm;@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18071-C99E-4255-9AF7-7BF36E00B5D2}" name="Table1" displayName="Table1" ref="A1:H41" totalsRowShown="0" headerRowDxfId="8" dataDxfId="7">
  <autoFilter ref="A1:H41" xr:uid="{9E218071-C99E-4255-9AF7-7BF36E00B5D2}"/>
  <tableColumns count="8">
    <tableColumn id="1" xr3:uid="{CAD89963-E122-4A4B-A739-39E04EABC31C}" name="Date Published" dataDxfId="2"/>
    <tableColumn id="8" xr3:uid="{15936EBC-E276-430C-A605-D6FD546FFD10}" name="Window" dataDxfId="1">
      <calculatedColumnFormula>Table1[[#This Row],[Date Published]]+14</calculatedColumnFormula>
    </tableColumn>
    <tableColumn id="2" xr3:uid="{9D9521E5-664E-4335-B8FC-AD8BEF06FDA4}" name="Latitude Range" dataDxfId="0"/>
    <tableColumn id="3" xr3:uid="{BCB7A7C2-05D4-46AE-96BA-FAB206602D28}" name="Longitude Range" dataDxfId="6"/>
    <tableColumn id="4" xr3:uid="{8D90419C-A1D8-4D08-AD0C-26CF811AA6B2}" name="Country" dataDxfId="5"/>
    <tableColumn id="5" xr3:uid="{97510A21-FD68-4BA0-871F-CD319A5F65B8}" name="Continent" dataDxfId="4"/>
    <tableColumn id="6" xr3:uid="{EF5EDE44-1CB3-485F-827B-A761A56E5580}" name="Subcontinent" dataDxfId="3"/>
    <tableColumn id="7" xr3:uid="{F6DC7EC9-C83C-473A-8925-8F100CFFADED}" name="Source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x.com/mxdondevivo/status/1834235187154010187/photo/1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x.com/mxdondevivo/status/1833381681463759166/photo/1" TargetMode="External"/><Relationship Id="rId7" Type="http://schemas.openxmlformats.org/officeDocument/2006/relationships/hyperlink" Target="https://x.com/mxdondevivo/status/1834235187154010187/photo/1" TargetMode="External"/><Relationship Id="rId12" Type="http://schemas.openxmlformats.org/officeDocument/2006/relationships/hyperlink" Target="https://x.com/mxdondevivo/status/1832288764997325204/photo/1" TargetMode="External"/><Relationship Id="rId2" Type="http://schemas.openxmlformats.org/officeDocument/2006/relationships/hyperlink" Target="https://x.com/mxdondevivo/status/1832951004188557656/photo/1" TargetMode="External"/><Relationship Id="rId1" Type="http://schemas.openxmlformats.org/officeDocument/2006/relationships/hyperlink" Target="https://x.com/mxdondevivo/status/1832951004188557656/photo/1" TargetMode="External"/><Relationship Id="rId6" Type="http://schemas.openxmlformats.org/officeDocument/2006/relationships/hyperlink" Target="https://x.com/mxdondevivo/status/1833933969886203982/photo/1" TargetMode="External"/><Relationship Id="rId11" Type="http://schemas.openxmlformats.org/officeDocument/2006/relationships/hyperlink" Target="https://x.com/mxdondevivo/status/1832288764997325204/photo/1" TargetMode="External"/><Relationship Id="rId5" Type="http://schemas.openxmlformats.org/officeDocument/2006/relationships/hyperlink" Target="https://x.com/mxdondevivo/status/1833933969886203982/photo/1" TargetMode="External"/><Relationship Id="rId10" Type="http://schemas.openxmlformats.org/officeDocument/2006/relationships/hyperlink" Target="https://x.com/mxdondevivo/status/1835288445117145240/photo/1" TargetMode="External"/><Relationship Id="rId4" Type="http://schemas.openxmlformats.org/officeDocument/2006/relationships/hyperlink" Target="https://x.com/mxdondevivo/status/1833381681463759166/photo/1" TargetMode="External"/><Relationship Id="rId9" Type="http://schemas.openxmlformats.org/officeDocument/2006/relationships/hyperlink" Target="https://x.com/mxdondevivo/status/1835288445117145240/photo/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AABD-374D-48AE-8E41-3F9CD540CFE0}">
  <dimension ref="A1:J86"/>
  <sheetViews>
    <sheetView topLeftCell="A25" workbookViewId="0">
      <selection activeCell="A25" sqref="A25:H31"/>
    </sheetView>
  </sheetViews>
  <sheetFormatPr defaultRowHeight="33" customHeight="1" x14ac:dyDescent="0.3"/>
  <cols>
    <col min="1" max="1" width="16" style="2" bestFit="1" customWidth="1"/>
    <col min="2" max="2" width="16" style="2" customWidth="1"/>
    <col min="3" max="3" width="18.5546875" style="11" bestFit="1" customWidth="1"/>
    <col min="4" max="4" width="20.109375" bestFit="1" customWidth="1"/>
    <col min="5" max="5" width="18.44140625" bestFit="1" customWidth="1"/>
    <col min="6" max="6" width="14.33203125" bestFit="1" customWidth="1"/>
    <col min="7" max="7" width="17.33203125" bestFit="1" customWidth="1"/>
    <col min="8" max="8" width="54" bestFit="1" customWidth="1"/>
  </cols>
  <sheetData>
    <row r="1" spans="1:10" ht="33" customHeight="1" x14ac:dyDescent="0.3">
      <c r="A1" s="7" t="s">
        <v>239</v>
      </c>
      <c r="B1" s="7" t="s">
        <v>278</v>
      </c>
      <c r="C1" s="9" t="s">
        <v>179</v>
      </c>
      <c r="D1" s="3" t="s">
        <v>180</v>
      </c>
      <c r="E1" s="3" t="s">
        <v>2</v>
      </c>
      <c r="F1" s="3" t="s">
        <v>181</v>
      </c>
      <c r="G1" s="3" t="s">
        <v>3</v>
      </c>
      <c r="H1" s="5" t="s">
        <v>0</v>
      </c>
    </row>
    <row r="2" spans="1:10" ht="33" customHeight="1" x14ac:dyDescent="0.3">
      <c r="A2" s="8">
        <v>45543</v>
      </c>
      <c r="B2" s="8">
        <f>Table1[[#This Row],[Date Published]]+14</f>
        <v>45557</v>
      </c>
      <c r="C2" s="10" t="s">
        <v>240</v>
      </c>
      <c r="D2" s="4" t="s">
        <v>265</v>
      </c>
      <c r="E2" s="4" t="s">
        <v>182</v>
      </c>
      <c r="F2" s="4" t="s">
        <v>4</v>
      </c>
      <c r="G2" s="4" t="s">
        <v>183</v>
      </c>
      <c r="H2" s="1" t="s">
        <v>1</v>
      </c>
      <c r="I2" t="b">
        <f>Actual!A2&lt;Table1[[#This Row],[Window]]</f>
        <v>1</v>
      </c>
      <c r="J2" t="b">
        <f>Actual!A2&gt;Table1[[#This Row],[Date Published]]</f>
        <v>1</v>
      </c>
    </row>
    <row r="3" spans="1:10" ht="33" customHeight="1" x14ac:dyDescent="0.3">
      <c r="A3" s="8">
        <v>45543</v>
      </c>
      <c r="B3" s="8">
        <f>Table1[[#This Row],[Date Published]]+14</f>
        <v>45557</v>
      </c>
      <c r="C3" s="10" t="s">
        <v>240</v>
      </c>
      <c r="D3" s="4" t="s">
        <v>258</v>
      </c>
      <c r="E3" s="4" t="s">
        <v>184</v>
      </c>
      <c r="F3" s="4" t="s">
        <v>9</v>
      </c>
      <c r="G3" s="4" t="s">
        <v>185</v>
      </c>
      <c r="H3" s="1" t="s">
        <v>1</v>
      </c>
      <c r="I3" t="b">
        <f>Actual!A3&lt;Table1[[#This Row],[Window]]</f>
        <v>1</v>
      </c>
      <c r="J3" t="b">
        <f>Actual!A3&gt;Table1[[#This Row],[Date Published]]</f>
        <v>1</v>
      </c>
    </row>
    <row r="4" spans="1:10" ht="33" customHeight="1" x14ac:dyDescent="0.3">
      <c r="A4" s="8">
        <v>45543</v>
      </c>
      <c r="B4" s="8">
        <f>Table1[[#This Row],[Date Published]]+14</f>
        <v>45557</v>
      </c>
      <c r="C4" s="10" t="s">
        <v>241</v>
      </c>
      <c r="D4" s="4" t="s">
        <v>262</v>
      </c>
      <c r="E4" s="4" t="s">
        <v>178</v>
      </c>
      <c r="F4" s="4" t="s">
        <v>10</v>
      </c>
      <c r="G4" s="4" t="s">
        <v>7</v>
      </c>
      <c r="H4" s="1" t="s">
        <v>1</v>
      </c>
      <c r="I4" t="b">
        <f>Actual!A4&lt;Table1[[#This Row],[Window]]</f>
        <v>1</v>
      </c>
      <c r="J4" t="b">
        <f>Actual!A4&gt;Table1[[#This Row],[Date Published]]</f>
        <v>1</v>
      </c>
    </row>
    <row r="5" spans="1:10" ht="33" customHeight="1" x14ac:dyDescent="0.3">
      <c r="A5" s="8">
        <v>45543</v>
      </c>
      <c r="B5" s="8">
        <f>Table1[[#This Row],[Date Published]]+14</f>
        <v>45557</v>
      </c>
      <c r="C5" s="10" t="s">
        <v>242</v>
      </c>
      <c r="D5" s="4" t="s">
        <v>277</v>
      </c>
      <c r="E5" s="4" t="s">
        <v>186</v>
      </c>
      <c r="F5" s="4" t="s">
        <v>6</v>
      </c>
      <c r="G5" s="4" t="s">
        <v>187</v>
      </c>
      <c r="H5" s="1" t="s">
        <v>1</v>
      </c>
      <c r="I5" t="b">
        <f>Actual!A5&lt;Table1[[#This Row],[Window]]</f>
        <v>1</v>
      </c>
      <c r="J5" t="b">
        <f>Actual!A5&gt;Table1[[#This Row],[Date Published]]</f>
        <v>1</v>
      </c>
    </row>
    <row r="6" spans="1:10" ht="33" customHeight="1" x14ac:dyDescent="0.3">
      <c r="A6" s="8">
        <v>45543</v>
      </c>
      <c r="B6" s="8">
        <f>Table1[[#This Row],[Date Published]]+14</f>
        <v>45557</v>
      </c>
      <c r="C6" s="10" t="s">
        <v>242</v>
      </c>
      <c r="D6" s="4" t="s">
        <v>276</v>
      </c>
      <c r="E6" s="4" t="s">
        <v>188</v>
      </c>
      <c r="F6" s="4" t="s">
        <v>6</v>
      </c>
      <c r="G6" s="4" t="s">
        <v>187</v>
      </c>
      <c r="H6" s="1" t="s">
        <v>1</v>
      </c>
      <c r="I6" t="b">
        <f>Actual!A6&lt;Table1[[#This Row],[Window]]</f>
        <v>1</v>
      </c>
      <c r="J6" t="b">
        <f>Actual!A6&gt;Table1[[#This Row],[Date Published]]</f>
        <v>1</v>
      </c>
    </row>
    <row r="7" spans="1:10" ht="33" customHeight="1" x14ac:dyDescent="0.3">
      <c r="A7" s="8">
        <v>45543</v>
      </c>
      <c r="B7" s="8">
        <f>Table1[[#This Row],[Date Published]]+14</f>
        <v>45557</v>
      </c>
      <c r="C7" s="10" t="s">
        <v>241</v>
      </c>
      <c r="D7" s="4" t="s">
        <v>275</v>
      </c>
      <c r="E7" s="4" t="s">
        <v>178</v>
      </c>
      <c r="F7" s="4" t="s">
        <v>10</v>
      </c>
      <c r="G7" s="4" t="s">
        <v>7</v>
      </c>
      <c r="H7" s="1" t="s">
        <v>1</v>
      </c>
      <c r="I7" t="b">
        <f>Actual!A7&lt;Table1[[#This Row],[Window]]</f>
        <v>1</v>
      </c>
      <c r="J7" t="b">
        <f>Actual!A7&gt;Table1[[#This Row],[Date Published]]</f>
        <v>1</v>
      </c>
    </row>
    <row r="8" spans="1:10" ht="33" customHeight="1" x14ac:dyDescent="0.3">
      <c r="A8" s="8">
        <v>45545</v>
      </c>
      <c r="B8" s="8">
        <f>Table1[[#This Row],[Date Published]]+14</f>
        <v>45559</v>
      </c>
      <c r="C8" s="10" t="s">
        <v>241</v>
      </c>
      <c r="D8" s="4" t="s">
        <v>262</v>
      </c>
      <c r="E8" s="4" t="s">
        <v>189</v>
      </c>
      <c r="F8" s="4" t="s">
        <v>10</v>
      </c>
      <c r="G8" s="4" t="s">
        <v>7</v>
      </c>
      <c r="H8" s="6" t="s">
        <v>1</v>
      </c>
      <c r="I8" t="b">
        <f>Actual!A8&lt;Table1[[#This Row],[Window]]</f>
        <v>1</v>
      </c>
      <c r="J8" t="b">
        <f>Actual!A8&gt;Table1[[#This Row],[Date Published]]</f>
        <v>1</v>
      </c>
    </row>
    <row r="9" spans="1:10" ht="33" customHeight="1" x14ac:dyDescent="0.3">
      <c r="A9" s="8">
        <v>45545</v>
      </c>
      <c r="B9" s="8">
        <f>Table1[[#This Row],[Date Published]]+14</f>
        <v>45559</v>
      </c>
      <c r="C9" s="10" t="s">
        <v>241</v>
      </c>
      <c r="D9" s="4" t="s">
        <v>268</v>
      </c>
      <c r="E9" s="4" t="s">
        <v>190</v>
      </c>
      <c r="F9" s="4" t="s">
        <v>6</v>
      </c>
      <c r="G9" s="4" t="s">
        <v>187</v>
      </c>
      <c r="H9" s="6" t="s">
        <v>1</v>
      </c>
      <c r="I9" t="b">
        <f>Actual!A9&lt;Table1[[#This Row],[Window]]</f>
        <v>1</v>
      </c>
      <c r="J9" t="b">
        <f>Actual!A9&gt;Table1[[#This Row],[Date Published]]</f>
        <v>1</v>
      </c>
    </row>
    <row r="10" spans="1:10" ht="33" customHeight="1" x14ac:dyDescent="0.3">
      <c r="A10" s="8">
        <v>45545</v>
      </c>
      <c r="B10" s="8">
        <f>Table1[[#This Row],[Date Published]]+14</f>
        <v>45559</v>
      </c>
      <c r="C10" s="10" t="s">
        <v>242</v>
      </c>
      <c r="D10" s="4" t="s">
        <v>264</v>
      </c>
      <c r="E10" s="4" t="s">
        <v>191</v>
      </c>
      <c r="F10" s="4" t="s">
        <v>6</v>
      </c>
      <c r="G10" s="4" t="s">
        <v>192</v>
      </c>
      <c r="H10" s="6" t="s">
        <v>1</v>
      </c>
      <c r="I10" t="b">
        <f>Actual!A10&lt;Table1[[#This Row],[Window]]</f>
        <v>1</v>
      </c>
      <c r="J10" t="b">
        <f>Actual!A10&gt;Table1[[#This Row],[Date Published]]</f>
        <v>1</v>
      </c>
    </row>
    <row r="11" spans="1:10" ht="33" customHeight="1" x14ac:dyDescent="0.3">
      <c r="A11" s="8">
        <v>45545</v>
      </c>
      <c r="B11" s="8">
        <f>Table1[[#This Row],[Date Published]]+14</f>
        <v>45559</v>
      </c>
      <c r="C11" s="10" t="s">
        <v>243</v>
      </c>
      <c r="D11" s="4" t="s">
        <v>258</v>
      </c>
      <c r="E11" s="4" t="s">
        <v>193</v>
      </c>
      <c r="F11" s="4" t="s">
        <v>9</v>
      </c>
      <c r="G11" s="4" t="s">
        <v>185</v>
      </c>
      <c r="H11" s="6" t="s">
        <v>1</v>
      </c>
      <c r="I11" t="b">
        <f>Actual!A11&lt;Table1[[#This Row],[Window]]</f>
        <v>1</v>
      </c>
      <c r="J11" t="b">
        <f>Actual!A11&gt;Table1[[#This Row],[Date Published]]</f>
        <v>1</v>
      </c>
    </row>
    <row r="12" spans="1:10" ht="33" customHeight="1" x14ac:dyDescent="0.3">
      <c r="A12" s="8">
        <v>45545</v>
      </c>
      <c r="B12" s="8">
        <f>Table1[[#This Row],[Date Published]]+14</f>
        <v>45559</v>
      </c>
      <c r="C12" s="10" t="s">
        <v>244</v>
      </c>
      <c r="D12" s="4" t="s">
        <v>264</v>
      </c>
      <c r="E12" s="4" t="s">
        <v>194</v>
      </c>
      <c r="F12" s="4" t="s">
        <v>6</v>
      </c>
      <c r="G12" s="4" t="s">
        <v>12</v>
      </c>
      <c r="H12" s="6" t="s">
        <v>1</v>
      </c>
      <c r="I12" t="b">
        <f>Actual!A12&lt;Table1[[#This Row],[Window]]</f>
        <v>1</v>
      </c>
      <c r="J12" t="b">
        <f>Actual!A12&gt;Table1[[#This Row],[Date Published]]</f>
        <v>1</v>
      </c>
    </row>
    <row r="13" spans="1:10" ht="33" customHeight="1" x14ac:dyDescent="0.3">
      <c r="A13" s="8">
        <v>45545</v>
      </c>
      <c r="B13" s="8">
        <f>Table1[[#This Row],[Date Published]]+14</f>
        <v>45559</v>
      </c>
      <c r="C13" s="10" t="s">
        <v>245</v>
      </c>
      <c r="D13" s="4" t="s">
        <v>259</v>
      </c>
      <c r="E13" s="4" t="s">
        <v>195</v>
      </c>
      <c r="F13" s="4" t="s">
        <v>196</v>
      </c>
      <c r="G13" s="4" t="s">
        <v>197</v>
      </c>
      <c r="H13" s="6" t="s">
        <v>1</v>
      </c>
      <c r="I13" t="b">
        <f>Actual!A13&lt;Table1[[#This Row],[Window]]</f>
        <v>1</v>
      </c>
      <c r="J13" t="b">
        <f>Actual!A13&gt;Table1[[#This Row],[Date Published]]</f>
        <v>1</v>
      </c>
    </row>
    <row r="14" spans="1:10" ht="33" customHeight="1" x14ac:dyDescent="0.3">
      <c r="A14" s="8">
        <v>45545</v>
      </c>
      <c r="B14" s="8">
        <f>Table1[[#This Row],[Date Published]]+14</f>
        <v>45559</v>
      </c>
      <c r="C14" s="10" t="s">
        <v>246</v>
      </c>
      <c r="D14" s="4" t="s">
        <v>274</v>
      </c>
      <c r="E14" s="4" t="s">
        <v>178</v>
      </c>
      <c r="F14" s="4" t="s">
        <v>10</v>
      </c>
      <c r="G14" s="4" t="s">
        <v>7</v>
      </c>
      <c r="H14" s="6" t="s">
        <v>1</v>
      </c>
      <c r="I14" t="b">
        <f>Actual!A14&lt;Table1[[#This Row],[Window]]</f>
        <v>1</v>
      </c>
      <c r="J14" t="b">
        <f>Actual!A14&gt;Table1[[#This Row],[Date Published]]</f>
        <v>1</v>
      </c>
    </row>
    <row r="15" spans="1:10" ht="33" customHeight="1" x14ac:dyDescent="0.3">
      <c r="A15" s="8">
        <v>45545</v>
      </c>
      <c r="B15" s="8">
        <f>Table1[[#This Row],[Date Published]]+14</f>
        <v>45559</v>
      </c>
      <c r="C15" s="10" t="s">
        <v>247</v>
      </c>
      <c r="D15" s="4" t="s">
        <v>273</v>
      </c>
      <c r="E15" s="4" t="s">
        <v>198</v>
      </c>
      <c r="F15" s="4" t="s">
        <v>6</v>
      </c>
      <c r="G15" s="4" t="s">
        <v>199</v>
      </c>
      <c r="H15" s="6" t="s">
        <v>1</v>
      </c>
      <c r="I15" t="b">
        <f>Actual!A15&lt;Table1[[#This Row],[Window]]</f>
        <v>1</v>
      </c>
      <c r="J15" t="b">
        <f>Actual!A15&gt;Table1[[#This Row],[Date Published]]</f>
        <v>1</v>
      </c>
    </row>
    <row r="16" spans="1:10" ht="33" customHeight="1" x14ac:dyDescent="0.3">
      <c r="A16" s="8">
        <v>45546</v>
      </c>
      <c r="B16" s="8">
        <f>Table1[[#This Row],[Date Published]]+14</f>
        <v>45560</v>
      </c>
      <c r="C16" s="10" t="s">
        <v>241</v>
      </c>
      <c r="D16" s="4" t="s">
        <v>262</v>
      </c>
      <c r="E16" s="4" t="s">
        <v>200</v>
      </c>
      <c r="F16" s="4" t="s">
        <v>10</v>
      </c>
      <c r="G16" s="4" t="s">
        <v>7</v>
      </c>
      <c r="H16" s="6" t="s">
        <v>1</v>
      </c>
      <c r="I16" t="b">
        <f>Actual!A16&lt;Table1[[#This Row],[Window]]</f>
        <v>1</v>
      </c>
      <c r="J16" t="b">
        <f>Actual!A16&gt;Table1[[#This Row],[Date Published]]</f>
        <v>1</v>
      </c>
    </row>
    <row r="17" spans="1:10" ht="33" customHeight="1" x14ac:dyDescent="0.3">
      <c r="A17" s="8">
        <v>45546</v>
      </c>
      <c r="B17" s="8">
        <f>Table1[[#This Row],[Date Published]]+14</f>
        <v>45560</v>
      </c>
      <c r="C17" s="10" t="s">
        <v>242</v>
      </c>
      <c r="D17" s="4" t="s">
        <v>272</v>
      </c>
      <c r="E17" s="4" t="s">
        <v>178</v>
      </c>
      <c r="F17" s="4" t="s">
        <v>10</v>
      </c>
      <c r="G17" s="4" t="s">
        <v>7</v>
      </c>
      <c r="H17" s="6" t="s">
        <v>1</v>
      </c>
      <c r="I17" t="b">
        <f>Actual!A17&lt;Table1[[#This Row],[Window]]</f>
        <v>1</v>
      </c>
      <c r="J17" t="b">
        <f>Actual!A17&gt;Table1[[#This Row],[Date Published]]</f>
        <v>1</v>
      </c>
    </row>
    <row r="18" spans="1:10" ht="33" customHeight="1" x14ac:dyDescent="0.3">
      <c r="A18" s="8">
        <v>45546</v>
      </c>
      <c r="B18" s="8">
        <f>Table1[[#This Row],[Date Published]]+14</f>
        <v>45560</v>
      </c>
      <c r="C18" s="10" t="s">
        <v>246</v>
      </c>
      <c r="D18" s="4" t="s">
        <v>268</v>
      </c>
      <c r="E18" s="4" t="s">
        <v>190</v>
      </c>
      <c r="F18" s="4" t="s">
        <v>6</v>
      </c>
      <c r="G18" s="4" t="s">
        <v>187</v>
      </c>
      <c r="H18" s="6" t="s">
        <v>1</v>
      </c>
      <c r="I18" t="b">
        <f>Actual!A18&lt;Table1[[#This Row],[Window]]</f>
        <v>1</v>
      </c>
      <c r="J18" t="b">
        <f>Actual!A18&gt;Table1[[#This Row],[Date Published]]</f>
        <v>1</v>
      </c>
    </row>
    <row r="19" spans="1:10" ht="33" customHeight="1" x14ac:dyDescent="0.3">
      <c r="A19" s="8">
        <v>45546</v>
      </c>
      <c r="B19" s="8">
        <f>Table1[[#This Row],[Date Published]]+14</f>
        <v>45560</v>
      </c>
      <c r="C19" s="10" t="s">
        <v>242</v>
      </c>
      <c r="D19" s="4" t="s">
        <v>271</v>
      </c>
      <c r="E19" s="4" t="s">
        <v>201</v>
      </c>
      <c r="F19" s="4" t="s">
        <v>6</v>
      </c>
      <c r="G19" s="4" t="s">
        <v>202</v>
      </c>
      <c r="H19" s="6" t="s">
        <v>1</v>
      </c>
      <c r="I19" t="b">
        <f>Actual!A19&lt;Table1[[#This Row],[Window]]</f>
        <v>1</v>
      </c>
      <c r="J19" t="b">
        <f>Actual!A19&gt;Table1[[#This Row],[Date Published]]</f>
        <v>1</v>
      </c>
    </row>
    <row r="20" spans="1:10" ht="33" customHeight="1" x14ac:dyDescent="0.3">
      <c r="A20" s="8">
        <v>45547</v>
      </c>
      <c r="B20" s="8">
        <f>Table1[[#This Row],[Date Published]]+14</f>
        <v>45561</v>
      </c>
      <c r="C20" s="10" t="s">
        <v>241</v>
      </c>
      <c r="D20" s="4" t="s">
        <v>270</v>
      </c>
      <c r="E20" s="4" t="s">
        <v>203</v>
      </c>
      <c r="F20" s="4" t="s">
        <v>204</v>
      </c>
      <c r="G20" s="4" t="s">
        <v>205</v>
      </c>
      <c r="H20" s="6" t="s">
        <v>1</v>
      </c>
      <c r="I20" t="b">
        <f>Actual!A20&lt;Table1[[#This Row],[Window]]</f>
        <v>1</v>
      </c>
      <c r="J20" t="b">
        <f>Actual!A20&gt;Table1[[#This Row],[Date Published]]</f>
        <v>1</v>
      </c>
    </row>
    <row r="21" spans="1:10" ht="33" customHeight="1" x14ac:dyDescent="0.3">
      <c r="A21" s="8">
        <v>45547</v>
      </c>
      <c r="B21" s="8">
        <f>Table1[[#This Row],[Date Published]]+14</f>
        <v>45561</v>
      </c>
      <c r="C21" s="10" t="s">
        <v>246</v>
      </c>
      <c r="D21" s="4" t="s">
        <v>269</v>
      </c>
      <c r="E21" s="4" t="s">
        <v>206</v>
      </c>
      <c r="F21" s="4" t="s">
        <v>9</v>
      </c>
      <c r="G21" s="4" t="s">
        <v>207</v>
      </c>
      <c r="H21" s="6" t="s">
        <v>1</v>
      </c>
      <c r="I21" t="b">
        <f>Actual!A21&lt;Table1[[#This Row],[Window]]</f>
        <v>1</v>
      </c>
      <c r="J21" t="b">
        <f>Actual!A21&gt;Table1[[#This Row],[Date Published]]</f>
        <v>1</v>
      </c>
    </row>
    <row r="22" spans="1:10" ht="33" customHeight="1" x14ac:dyDescent="0.3">
      <c r="A22" s="8">
        <v>45547</v>
      </c>
      <c r="B22" s="8">
        <f>Table1[[#This Row],[Date Published]]+14</f>
        <v>45561</v>
      </c>
      <c r="C22" s="10" t="s">
        <v>244</v>
      </c>
      <c r="D22" s="4" t="s">
        <v>264</v>
      </c>
      <c r="E22" s="4" t="s">
        <v>208</v>
      </c>
      <c r="F22" s="4" t="s">
        <v>6</v>
      </c>
      <c r="G22" s="4" t="s">
        <v>209</v>
      </c>
      <c r="H22" s="6" t="s">
        <v>1</v>
      </c>
      <c r="I22" t="b">
        <f>Actual!A22&lt;Table1[[#This Row],[Window]]</f>
        <v>1</v>
      </c>
      <c r="J22" t="b">
        <f>Actual!A22&gt;Table1[[#This Row],[Date Published]]</f>
        <v>1</v>
      </c>
    </row>
    <row r="23" spans="1:10" ht="33" customHeight="1" x14ac:dyDescent="0.3">
      <c r="A23" s="8">
        <v>45547</v>
      </c>
      <c r="B23" s="8">
        <f>Table1[[#This Row],[Date Published]]+14</f>
        <v>45561</v>
      </c>
      <c r="C23" s="10" t="s">
        <v>244</v>
      </c>
      <c r="D23" s="4" t="s">
        <v>264</v>
      </c>
      <c r="E23" s="4" t="s">
        <v>210</v>
      </c>
      <c r="F23" s="4" t="s">
        <v>6</v>
      </c>
      <c r="G23" s="4" t="s">
        <v>211</v>
      </c>
      <c r="H23" s="6" t="s">
        <v>1</v>
      </c>
      <c r="I23" t="b">
        <f>Actual!A23&lt;Table1[[#This Row],[Window]]</f>
        <v>1</v>
      </c>
      <c r="J23" t="b">
        <f>Actual!A23&gt;Table1[[#This Row],[Date Published]]</f>
        <v>1</v>
      </c>
    </row>
    <row r="24" spans="1:10" ht="33" customHeight="1" x14ac:dyDescent="0.3">
      <c r="A24" s="8">
        <v>45547</v>
      </c>
      <c r="B24" s="8">
        <f>Table1[[#This Row],[Date Published]]+14</f>
        <v>45561</v>
      </c>
      <c r="C24" s="10" t="s">
        <v>244</v>
      </c>
      <c r="D24" s="4" t="s">
        <v>268</v>
      </c>
      <c r="E24" s="4" t="s">
        <v>212</v>
      </c>
      <c r="F24" s="4" t="s">
        <v>6</v>
      </c>
      <c r="G24" s="4" t="s">
        <v>211</v>
      </c>
      <c r="H24" s="6" t="s">
        <v>1</v>
      </c>
      <c r="I24" t="b">
        <f>Actual!A24&lt;Table1[[#This Row],[Window]]</f>
        <v>1</v>
      </c>
      <c r="J24" t="b">
        <f>Actual!A24&gt;Table1[[#This Row],[Date Published]]</f>
        <v>1</v>
      </c>
    </row>
    <row r="25" spans="1:10" ht="33" customHeight="1" x14ac:dyDescent="0.3">
      <c r="A25" s="8">
        <v>45550</v>
      </c>
      <c r="B25" s="8">
        <f>Table1[[#This Row],[Date Published]]+14</f>
        <v>45564</v>
      </c>
      <c r="C25" s="10" t="s">
        <v>248</v>
      </c>
      <c r="D25" s="4" t="s">
        <v>267</v>
      </c>
      <c r="E25" s="4" t="s">
        <v>213</v>
      </c>
      <c r="F25" s="4" t="s">
        <v>4</v>
      </c>
      <c r="G25" s="4" t="s">
        <v>5</v>
      </c>
      <c r="H25" s="6" t="s">
        <v>1</v>
      </c>
      <c r="I25" t="b">
        <f>Actual!A25&lt;Table1[[#This Row],[Window]]</f>
        <v>1</v>
      </c>
      <c r="J25" t="b">
        <f>Actual!A25&gt;Table1[[#This Row],[Date Published]]</f>
        <v>0</v>
      </c>
    </row>
    <row r="26" spans="1:10" ht="33" customHeight="1" x14ac:dyDescent="0.3">
      <c r="A26" s="8">
        <v>45550</v>
      </c>
      <c r="B26" s="8">
        <f>Table1[[#This Row],[Date Published]]+14</f>
        <v>45564</v>
      </c>
      <c r="C26" s="10" t="s">
        <v>248</v>
      </c>
      <c r="D26" s="4" t="s">
        <v>266</v>
      </c>
      <c r="E26" s="4" t="s">
        <v>214</v>
      </c>
      <c r="F26" s="4" t="s">
        <v>9</v>
      </c>
      <c r="G26" s="4" t="s">
        <v>215</v>
      </c>
      <c r="H26" s="6" t="s">
        <v>1</v>
      </c>
      <c r="I26" t="b">
        <f>Actual!A26&lt;Table1[[#This Row],[Window]]</f>
        <v>1</v>
      </c>
      <c r="J26" t="b">
        <f>Actual!A26&gt;Table1[[#This Row],[Date Published]]</f>
        <v>0</v>
      </c>
    </row>
    <row r="27" spans="1:10" ht="33" customHeight="1" x14ac:dyDescent="0.3">
      <c r="A27" s="8">
        <v>45550</v>
      </c>
      <c r="B27" s="8">
        <f>Table1[[#This Row],[Date Published]]+14</f>
        <v>45564</v>
      </c>
      <c r="C27" s="10" t="s">
        <v>249</v>
      </c>
      <c r="D27" s="4" t="s">
        <v>265</v>
      </c>
      <c r="E27" s="4" t="s">
        <v>216</v>
      </c>
      <c r="F27" s="4" t="s">
        <v>4</v>
      </c>
      <c r="G27" s="4" t="s">
        <v>5</v>
      </c>
      <c r="H27" s="6" t="s">
        <v>1</v>
      </c>
      <c r="I27" t="b">
        <f>Actual!A27&lt;Table1[[#This Row],[Window]]</f>
        <v>1</v>
      </c>
      <c r="J27" t="b">
        <f>Actual!A27&gt;Table1[[#This Row],[Date Published]]</f>
        <v>0</v>
      </c>
    </row>
    <row r="28" spans="1:10" ht="33" customHeight="1" x14ac:dyDescent="0.3">
      <c r="A28" s="8">
        <v>45550</v>
      </c>
      <c r="B28" s="8">
        <f>Table1[[#This Row],[Date Published]]+14</f>
        <v>45564</v>
      </c>
      <c r="C28" s="10" t="s">
        <v>241</v>
      </c>
      <c r="D28" s="4" t="s">
        <v>260</v>
      </c>
      <c r="E28" s="4" t="s">
        <v>195</v>
      </c>
      <c r="F28" s="4" t="s">
        <v>196</v>
      </c>
      <c r="G28" s="4" t="s">
        <v>197</v>
      </c>
      <c r="H28" s="6" t="s">
        <v>1</v>
      </c>
      <c r="I28" t="b">
        <f>Actual!A28&lt;Table1[[#This Row],[Window]]</f>
        <v>1</v>
      </c>
      <c r="J28" t="b">
        <f>Actual!A28&gt;Table1[[#This Row],[Date Published]]</f>
        <v>0</v>
      </c>
    </row>
    <row r="29" spans="1:10" ht="33" customHeight="1" x14ac:dyDescent="0.3">
      <c r="A29" s="8">
        <v>45550</v>
      </c>
      <c r="B29" s="8">
        <f>Table1[[#This Row],[Date Published]]+14</f>
        <v>45564</v>
      </c>
      <c r="C29" s="10" t="s">
        <v>250</v>
      </c>
      <c r="D29" s="4" t="s">
        <v>264</v>
      </c>
      <c r="E29" s="4" t="s">
        <v>208</v>
      </c>
      <c r="F29" s="4" t="s">
        <v>6</v>
      </c>
      <c r="G29" s="4" t="s">
        <v>217</v>
      </c>
      <c r="H29" s="6" t="s">
        <v>1</v>
      </c>
      <c r="I29" t="b">
        <f>Actual!A29&lt;Table1[[#This Row],[Window]]</f>
        <v>1</v>
      </c>
      <c r="J29" t="b">
        <f>Actual!A29&gt;Table1[[#This Row],[Date Published]]</f>
        <v>0</v>
      </c>
    </row>
    <row r="30" spans="1:10" ht="33" customHeight="1" x14ac:dyDescent="0.3">
      <c r="A30" s="8">
        <v>45550</v>
      </c>
      <c r="B30" s="8">
        <f>Table1[[#This Row],[Date Published]]+14</f>
        <v>45564</v>
      </c>
      <c r="C30" s="10" t="s">
        <v>241</v>
      </c>
      <c r="D30" s="4" t="s">
        <v>263</v>
      </c>
      <c r="E30" s="4" t="s">
        <v>218</v>
      </c>
      <c r="F30" s="4" t="s">
        <v>9</v>
      </c>
      <c r="G30" s="4" t="s">
        <v>219</v>
      </c>
      <c r="H30" s="6" t="s">
        <v>1</v>
      </c>
      <c r="I30" t="b">
        <f>Actual!A30&lt;Table1[[#This Row],[Window]]</f>
        <v>1</v>
      </c>
      <c r="J30" t="b">
        <f>Actual!A30&gt;Table1[[#This Row],[Date Published]]</f>
        <v>0</v>
      </c>
    </row>
    <row r="31" spans="1:10" ht="33" customHeight="1" x14ac:dyDescent="0.3">
      <c r="A31" s="8">
        <v>45550</v>
      </c>
      <c r="B31" s="8">
        <f>Table1[[#This Row],[Date Published]]+14</f>
        <v>45564</v>
      </c>
      <c r="C31" s="10" t="s">
        <v>246</v>
      </c>
      <c r="D31" s="4" t="s">
        <v>254</v>
      </c>
      <c r="E31" s="4" t="s">
        <v>220</v>
      </c>
      <c r="F31" s="4" t="s">
        <v>10</v>
      </c>
      <c r="G31" s="4" t="s">
        <v>7</v>
      </c>
      <c r="H31" s="6" t="s">
        <v>1</v>
      </c>
      <c r="I31" t="b">
        <f>Actual!A31&lt;Table1[[#This Row],[Window]]</f>
        <v>1</v>
      </c>
      <c r="J31" t="b">
        <f>Actual!A31&gt;Table1[[#This Row],[Date Published]]</f>
        <v>0</v>
      </c>
    </row>
    <row r="32" spans="1:10" ht="33" customHeight="1" x14ac:dyDescent="0.3">
      <c r="A32" s="8">
        <v>45542</v>
      </c>
      <c r="B32" s="8">
        <f>Table1[[#This Row],[Date Published]]+14</f>
        <v>45556</v>
      </c>
      <c r="C32" s="10" t="s">
        <v>251</v>
      </c>
      <c r="D32" s="4" t="s">
        <v>262</v>
      </c>
      <c r="E32" s="4" t="s">
        <v>11</v>
      </c>
      <c r="F32" s="4" t="s">
        <v>10</v>
      </c>
      <c r="G32" s="4" t="s">
        <v>8</v>
      </c>
      <c r="H32" s="6" t="s">
        <v>1</v>
      </c>
      <c r="I32" t="b">
        <f>Actual!A32&lt;Table1[[#This Row],[Window]]</f>
        <v>1</v>
      </c>
      <c r="J32" t="b">
        <f>Actual!A32&gt;Table1[[#This Row],[Date Published]]</f>
        <v>1</v>
      </c>
    </row>
    <row r="33" spans="1:10" ht="33" customHeight="1" x14ac:dyDescent="0.3">
      <c r="A33" s="8">
        <v>45542</v>
      </c>
      <c r="B33" s="8">
        <f>Table1[[#This Row],[Date Published]]+14</f>
        <v>45556</v>
      </c>
      <c r="C33" s="10" t="s">
        <v>246</v>
      </c>
      <c r="D33" s="4" t="s">
        <v>260</v>
      </c>
      <c r="E33" s="4" t="s">
        <v>221</v>
      </c>
      <c r="F33" s="4" t="s">
        <v>222</v>
      </c>
      <c r="G33" s="4" t="s">
        <v>223</v>
      </c>
      <c r="H33" s="6" t="s">
        <v>1</v>
      </c>
      <c r="I33" t="b">
        <f>Actual!A33&lt;Table1[[#This Row],[Window]]</f>
        <v>1</v>
      </c>
      <c r="J33" t="b">
        <f>Actual!A33&gt;Table1[[#This Row],[Date Published]]</f>
        <v>1</v>
      </c>
    </row>
    <row r="34" spans="1:10" ht="33" customHeight="1" x14ac:dyDescent="0.3">
      <c r="A34" s="8">
        <v>45542</v>
      </c>
      <c r="B34" s="8">
        <f>Table1[[#This Row],[Date Published]]+14</f>
        <v>45556</v>
      </c>
      <c r="C34" s="10" t="s">
        <v>248</v>
      </c>
      <c r="D34" s="4" t="s">
        <v>261</v>
      </c>
      <c r="E34" s="4" t="s">
        <v>224</v>
      </c>
      <c r="F34" s="4" t="s">
        <v>10</v>
      </c>
      <c r="G34" s="4" t="s">
        <v>7</v>
      </c>
      <c r="H34" s="6" t="s">
        <v>1</v>
      </c>
      <c r="I34" t="b">
        <f>Actual!A34&lt;Table1[[#This Row],[Window]]</f>
        <v>1</v>
      </c>
      <c r="J34" t="b">
        <f>Actual!A34&gt;Table1[[#This Row],[Date Published]]</f>
        <v>1</v>
      </c>
    </row>
    <row r="35" spans="1:10" ht="33" customHeight="1" x14ac:dyDescent="0.3">
      <c r="A35" s="8">
        <v>45542</v>
      </c>
      <c r="B35" s="8">
        <f>Table1[[#This Row],[Date Published]]+14</f>
        <v>45556</v>
      </c>
      <c r="C35" s="10" t="s">
        <v>252</v>
      </c>
      <c r="D35" s="4" t="s">
        <v>260</v>
      </c>
      <c r="E35" s="4" t="s">
        <v>225</v>
      </c>
      <c r="F35" s="4" t="s">
        <v>226</v>
      </c>
      <c r="G35" s="4" t="s">
        <v>227</v>
      </c>
      <c r="H35" s="6" t="s">
        <v>1</v>
      </c>
      <c r="I35" t="b">
        <f>Actual!A35&lt;Table1[[#This Row],[Window]]</f>
        <v>1</v>
      </c>
      <c r="J35" t="b">
        <f>Actual!A35&gt;Table1[[#This Row],[Date Published]]</f>
        <v>1</v>
      </c>
    </row>
    <row r="36" spans="1:10" ht="33" customHeight="1" x14ac:dyDescent="0.3">
      <c r="A36" s="8">
        <v>45542</v>
      </c>
      <c r="B36" s="8">
        <f>Table1[[#This Row],[Date Published]]+14</f>
        <v>45556</v>
      </c>
      <c r="C36" s="10" t="s">
        <v>243</v>
      </c>
      <c r="D36" s="4" t="s">
        <v>259</v>
      </c>
      <c r="E36" s="4" t="s">
        <v>228</v>
      </c>
      <c r="F36" s="4" t="s">
        <v>6</v>
      </c>
      <c r="G36" s="4" t="s">
        <v>211</v>
      </c>
      <c r="H36" s="6" t="s">
        <v>1</v>
      </c>
      <c r="I36" t="b">
        <f>Actual!A36&lt;Table1[[#This Row],[Window]]</f>
        <v>1</v>
      </c>
      <c r="J36" t="b">
        <f>Actual!A36&gt;Table1[[#This Row],[Date Published]]</f>
        <v>1</v>
      </c>
    </row>
    <row r="37" spans="1:10" ht="33" customHeight="1" x14ac:dyDescent="0.3">
      <c r="A37" s="8">
        <v>45542</v>
      </c>
      <c r="B37" s="8">
        <f>Table1[[#This Row],[Date Published]]+14</f>
        <v>45556</v>
      </c>
      <c r="C37" s="10" t="s">
        <v>250</v>
      </c>
      <c r="D37" s="4" t="s">
        <v>258</v>
      </c>
      <c r="E37" s="4" t="s">
        <v>229</v>
      </c>
      <c r="F37" s="4" t="s">
        <v>9</v>
      </c>
      <c r="G37" s="4" t="s">
        <v>230</v>
      </c>
      <c r="H37" s="6" t="s">
        <v>1</v>
      </c>
      <c r="I37" t="b">
        <f>Actual!A37&lt;Table1[[#This Row],[Window]]</f>
        <v>1</v>
      </c>
      <c r="J37" t="b">
        <f>Actual!A37&gt;Table1[[#This Row],[Date Published]]</f>
        <v>1</v>
      </c>
    </row>
    <row r="38" spans="1:10" ht="33" customHeight="1" x14ac:dyDescent="0.3">
      <c r="A38" s="8">
        <v>45542</v>
      </c>
      <c r="B38" s="8">
        <f>Table1[[#This Row],[Date Published]]+14</f>
        <v>45556</v>
      </c>
      <c r="C38" s="10" t="s">
        <v>248</v>
      </c>
      <c r="D38" s="4" t="s">
        <v>257</v>
      </c>
      <c r="E38" s="4" t="s">
        <v>231</v>
      </c>
      <c r="F38" s="4" t="s">
        <v>4</v>
      </c>
      <c r="G38" s="4" t="s">
        <v>5</v>
      </c>
      <c r="H38" s="6" t="s">
        <v>1</v>
      </c>
      <c r="I38" t="b">
        <f>Actual!A38&lt;Table1[[#This Row],[Window]]</f>
        <v>1</v>
      </c>
      <c r="J38" t="b">
        <f>Actual!A38&gt;Table1[[#This Row],[Date Published]]</f>
        <v>1</v>
      </c>
    </row>
    <row r="39" spans="1:10" ht="33" customHeight="1" x14ac:dyDescent="0.3">
      <c r="A39" s="8">
        <v>45542</v>
      </c>
      <c r="B39" s="8">
        <f>Table1[[#This Row],[Date Published]]+14</f>
        <v>45556</v>
      </c>
      <c r="C39" s="10" t="s">
        <v>253</v>
      </c>
      <c r="D39" s="4" t="s">
        <v>256</v>
      </c>
      <c r="E39" s="4" t="s">
        <v>232</v>
      </c>
      <c r="F39" s="4" t="s">
        <v>4</v>
      </c>
      <c r="G39" s="4" t="s">
        <v>233</v>
      </c>
      <c r="H39" s="6" t="s">
        <v>1</v>
      </c>
      <c r="I39" t="b">
        <f>Actual!A39&lt;Table1[[#This Row],[Window]]</f>
        <v>1</v>
      </c>
      <c r="J39" t="b">
        <f>Actual!A39&gt;Table1[[#This Row],[Date Published]]</f>
        <v>1</v>
      </c>
    </row>
    <row r="40" spans="1:10" ht="33" customHeight="1" x14ac:dyDescent="0.3">
      <c r="A40" s="8">
        <v>45542</v>
      </c>
      <c r="B40" s="8">
        <f>Table1[[#This Row],[Date Published]]+14</f>
        <v>45556</v>
      </c>
      <c r="C40" s="10" t="s">
        <v>252</v>
      </c>
      <c r="D40" s="4" t="s">
        <v>255</v>
      </c>
      <c r="E40" s="4" t="s">
        <v>234</v>
      </c>
      <c r="F40" s="4" t="s">
        <v>204</v>
      </c>
      <c r="G40" s="4" t="s">
        <v>235</v>
      </c>
      <c r="H40" s="6" t="s">
        <v>1</v>
      </c>
      <c r="I40" t="b">
        <f>Actual!A40&lt;Table1[[#This Row],[Window]]</f>
        <v>1</v>
      </c>
      <c r="J40" t="b">
        <f>Actual!A40&gt;Table1[[#This Row],[Date Published]]</f>
        <v>1</v>
      </c>
    </row>
    <row r="41" spans="1:10" ht="33" customHeight="1" x14ac:dyDescent="0.3">
      <c r="A41" s="8">
        <v>45542</v>
      </c>
      <c r="B41" s="8">
        <f>Table1[[#This Row],[Date Published]]+14</f>
        <v>45556</v>
      </c>
      <c r="C41" s="10" t="s">
        <v>248</v>
      </c>
      <c r="D41" s="4" t="s">
        <v>254</v>
      </c>
      <c r="E41" s="4" t="s">
        <v>236</v>
      </c>
      <c r="F41" s="4" t="s">
        <v>237</v>
      </c>
      <c r="G41" s="4" t="s">
        <v>238</v>
      </c>
      <c r="H41" s="6" t="s">
        <v>1</v>
      </c>
      <c r="I41" t="b">
        <f>Actual!A41&lt;Table1[[#This Row],[Window]]</f>
        <v>1</v>
      </c>
      <c r="J41" t="b">
        <f>Actual!A41&gt;Table1[[#This Row],[Date Published]]</f>
        <v>1</v>
      </c>
    </row>
    <row r="42" spans="1:10" ht="33" customHeight="1" x14ac:dyDescent="0.3">
      <c r="I42" t="e">
        <f>Actual!A42&lt;Table1[[#This Row],[Window]]</f>
        <v>#VALUE!</v>
      </c>
      <c r="J42" t="e">
        <f>Actual!A42&gt;Table1[[#This Row],[Date Published]]</f>
        <v>#VALUE!</v>
      </c>
    </row>
    <row r="43" spans="1:10" ht="33" customHeight="1" x14ac:dyDescent="0.3">
      <c r="I43" t="e">
        <f>Actual!A43&lt;Table1[[#This Row],[Window]]</f>
        <v>#VALUE!</v>
      </c>
      <c r="J43" t="e">
        <f>Actual!A43&gt;Table1[[#This Row],[Date Published]]</f>
        <v>#VALUE!</v>
      </c>
    </row>
    <row r="44" spans="1:10" ht="33" customHeight="1" x14ac:dyDescent="0.3">
      <c r="I44" t="e">
        <f>Actual!A44&lt;Table1[[#This Row],[Window]]</f>
        <v>#VALUE!</v>
      </c>
      <c r="J44" t="e">
        <f>Actual!A44&gt;Table1[[#This Row],[Date Published]]</f>
        <v>#VALUE!</v>
      </c>
    </row>
    <row r="45" spans="1:10" ht="33" customHeight="1" x14ac:dyDescent="0.3">
      <c r="I45" t="e">
        <f>Actual!A45&lt;Table1[[#This Row],[Window]]</f>
        <v>#VALUE!</v>
      </c>
      <c r="J45" t="e">
        <f>Actual!A45&gt;Table1[[#This Row],[Date Published]]</f>
        <v>#VALUE!</v>
      </c>
    </row>
    <row r="46" spans="1:10" ht="33" customHeight="1" x14ac:dyDescent="0.3">
      <c r="I46" t="e">
        <f>Actual!A46&lt;Table1[[#This Row],[Window]]</f>
        <v>#VALUE!</v>
      </c>
      <c r="J46" t="e">
        <f>Actual!A46&gt;Table1[[#This Row],[Date Published]]</f>
        <v>#VALUE!</v>
      </c>
    </row>
    <row r="47" spans="1:10" ht="33" customHeight="1" x14ac:dyDescent="0.3">
      <c r="I47" t="e">
        <f>Actual!A47&lt;Table1[[#This Row],[Window]]</f>
        <v>#VALUE!</v>
      </c>
      <c r="J47" t="e">
        <f>Actual!A47&gt;Table1[[#This Row],[Date Published]]</f>
        <v>#VALUE!</v>
      </c>
    </row>
    <row r="48" spans="1:10" ht="33" customHeight="1" x14ac:dyDescent="0.3">
      <c r="I48" t="e">
        <f>Actual!A48&lt;Table1[[#This Row],[Window]]</f>
        <v>#VALUE!</v>
      </c>
      <c r="J48" t="e">
        <f>Actual!A48&gt;Table1[[#This Row],[Date Published]]</f>
        <v>#VALUE!</v>
      </c>
    </row>
    <row r="49" spans="9:10" ht="33" customHeight="1" x14ac:dyDescent="0.3">
      <c r="I49" t="e">
        <f>Actual!A49&lt;Table1[[#This Row],[Window]]</f>
        <v>#VALUE!</v>
      </c>
      <c r="J49" t="e">
        <f>Actual!A49&gt;Table1[[#This Row],[Date Published]]</f>
        <v>#VALUE!</v>
      </c>
    </row>
    <row r="50" spans="9:10" ht="33" customHeight="1" x14ac:dyDescent="0.3">
      <c r="I50" t="e">
        <f>Actual!A50&lt;Table1[[#This Row],[Window]]</f>
        <v>#VALUE!</v>
      </c>
      <c r="J50" t="e">
        <f>Actual!A50&gt;Table1[[#This Row],[Date Published]]</f>
        <v>#VALUE!</v>
      </c>
    </row>
    <row r="51" spans="9:10" ht="33" customHeight="1" x14ac:dyDescent="0.3">
      <c r="I51" t="e">
        <f>Actual!A51&lt;Table1[[#This Row],[Window]]</f>
        <v>#VALUE!</v>
      </c>
      <c r="J51" t="e">
        <f>Actual!A51&gt;Table1[[#This Row],[Date Published]]</f>
        <v>#VALUE!</v>
      </c>
    </row>
    <row r="52" spans="9:10" ht="33" customHeight="1" x14ac:dyDescent="0.3">
      <c r="I52" t="e">
        <f>Actual!A52&lt;Table1[[#This Row],[Window]]</f>
        <v>#VALUE!</v>
      </c>
      <c r="J52" t="e">
        <f>Actual!A52&gt;Table1[[#This Row],[Date Published]]</f>
        <v>#VALUE!</v>
      </c>
    </row>
    <row r="53" spans="9:10" ht="33" customHeight="1" x14ac:dyDescent="0.3">
      <c r="I53" t="e">
        <f>Actual!A53&lt;Table1[[#This Row],[Window]]</f>
        <v>#VALUE!</v>
      </c>
      <c r="J53" t="e">
        <f>Actual!A53&gt;Table1[[#This Row],[Date Published]]</f>
        <v>#VALUE!</v>
      </c>
    </row>
    <row r="54" spans="9:10" ht="33" customHeight="1" x14ac:dyDescent="0.3">
      <c r="I54" t="e">
        <f>Actual!A54&lt;Table1[[#This Row],[Window]]</f>
        <v>#VALUE!</v>
      </c>
      <c r="J54" t="e">
        <f>Actual!A54&gt;Table1[[#This Row],[Date Published]]</f>
        <v>#VALUE!</v>
      </c>
    </row>
    <row r="55" spans="9:10" ht="33" customHeight="1" x14ac:dyDescent="0.3">
      <c r="I55" t="e">
        <f>Actual!A55&lt;Table1[[#This Row],[Window]]</f>
        <v>#VALUE!</v>
      </c>
      <c r="J55" t="e">
        <f>Actual!A55&gt;Table1[[#This Row],[Date Published]]</f>
        <v>#VALUE!</v>
      </c>
    </row>
    <row r="56" spans="9:10" ht="33" customHeight="1" x14ac:dyDescent="0.3">
      <c r="I56" t="e">
        <f>Actual!A56&lt;Table1[[#This Row],[Window]]</f>
        <v>#VALUE!</v>
      </c>
      <c r="J56" t="e">
        <f>Actual!A56&gt;Table1[[#This Row],[Date Published]]</f>
        <v>#VALUE!</v>
      </c>
    </row>
    <row r="57" spans="9:10" ht="33" customHeight="1" x14ac:dyDescent="0.3">
      <c r="I57" t="e">
        <f>Actual!A57&lt;Table1[[#This Row],[Window]]</f>
        <v>#VALUE!</v>
      </c>
      <c r="J57" t="e">
        <f>Actual!A57&gt;Table1[[#This Row],[Date Published]]</f>
        <v>#VALUE!</v>
      </c>
    </row>
    <row r="58" spans="9:10" ht="33" customHeight="1" x14ac:dyDescent="0.3">
      <c r="I58" t="e">
        <f>Actual!A58&lt;Table1[[#This Row],[Window]]</f>
        <v>#VALUE!</v>
      </c>
      <c r="J58" t="e">
        <f>Actual!A58&gt;Table1[[#This Row],[Date Published]]</f>
        <v>#VALUE!</v>
      </c>
    </row>
    <row r="59" spans="9:10" ht="33" customHeight="1" x14ac:dyDescent="0.3">
      <c r="I59" t="e">
        <f>Actual!A59&lt;Table1[[#This Row],[Window]]</f>
        <v>#VALUE!</v>
      </c>
      <c r="J59" t="e">
        <f>Actual!A59&gt;Table1[[#This Row],[Date Published]]</f>
        <v>#VALUE!</v>
      </c>
    </row>
    <row r="60" spans="9:10" ht="33" customHeight="1" x14ac:dyDescent="0.3">
      <c r="I60" t="e">
        <f>Actual!A60&lt;Table1[[#This Row],[Window]]</f>
        <v>#VALUE!</v>
      </c>
      <c r="J60" t="e">
        <f>Actual!A60&gt;Table1[[#This Row],[Date Published]]</f>
        <v>#VALUE!</v>
      </c>
    </row>
    <row r="61" spans="9:10" ht="33" customHeight="1" x14ac:dyDescent="0.3">
      <c r="I61" t="e">
        <f>Actual!A61&lt;Table1[[#This Row],[Window]]</f>
        <v>#VALUE!</v>
      </c>
      <c r="J61" t="e">
        <f>Actual!A61&gt;Table1[[#This Row],[Date Published]]</f>
        <v>#VALUE!</v>
      </c>
    </row>
    <row r="62" spans="9:10" ht="33" customHeight="1" x14ac:dyDescent="0.3">
      <c r="I62" t="e">
        <f>Actual!A62&lt;Table1[[#This Row],[Window]]</f>
        <v>#VALUE!</v>
      </c>
      <c r="J62" t="e">
        <f>Actual!A62&gt;Table1[[#This Row],[Date Published]]</f>
        <v>#VALUE!</v>
      </c>
    </row>
    <row r="63" spans="9:10" ht="33" customHeight="1" x14ac:dyDescent="0.3">
      <c r="I63" t="e">
        <f>Actual!A63&lt;Table1[[#This Row],[Window]]</f>
        <v>#VALUE!</v>
      </c>
      <c r="J63" t="e">
        <f>Actual!A63&gt;Table1[[#This Row],[Date Published]]</f>
        <v>#VALUE!</v>
      </c>
    </row>
    <row r="64" spans="9:10" ht="33" customHeight="1" x14ac:dyDescent="0.3">
      <c r="I64" t="e">
        <f>Actual!A64&lt;Table1[[#This Row],[Window]]</f>
        <v>#VALUE!</v>
      </c>
      <c r="J64" t="e">
        <f>Actual!A64&gt;Table1[[#This Row],[Date Published]]</f>
        <v>#VALUE!</v>
      </c>
    </row>
    <row r="65" spans="9:10" ht="33" customHeight="1" x14ac:dyDescent="0.3">
      <c r="I65" t="e">
        <f>Actual!A65&lt;Table1[[#This Row],[Window]]</f>
        <v>#VALUE!</v>
      </c>
      <c r="J65" t="e">
        <f>Actual!A65&gt;Table1[[#This Row],[Date Published]]</f>
        <v>#VALUE!</v>
      </c>
    </row>
    <row r="66" spans="9:10" ht="33" customHeight="1" x14ac:dyDescent="0.3">
      <c r="I66" t="e">
        <f>Actual!A66&lt;Table1[[#This Row],[Window]]</f>
        <v>#VALUE!</v>
      </c>
      <c r="J66" t="e">
        <f>Actual!A66&gt;Table1[[#This Row],[Date Published]]</f>
        <v>#VALUE!</v>
      </c>
    </row>
    <row r="67" spans="9:10" ht="33" customHeight="1" x14ac:dyDescent="0.3">
      <c r="I67" t="e">
        <f>Actual!A67&lt;Table1[[#This Row],[Window]]</f>
        <v>#VALUE!</v>
      </c>
      <c r="J67" t="e">
        <f>Actual!A67&gt;Table1[[#This Row],[Date Published]]</f>
        <v>#VALUE!</v>
      </c>
    </row>
    <row r="68" spans="9:10" ht="33" customHeight="1" x14ac:dyDescent="0.3">
      <c r="I68" t="e">
        <f>Actual!A68&lt;Table1[[#This Row],[Window]]</f>
        <v>#VALUE!</v>
      </c>
      <c r="J68" t="e">
        <f>Actual!A68&gt;Table1[[#This Row],[Date Published]]</f>
        <v>#VALUE!</v>
      </c>
    </row>
    <row r="69" spans="9:10" ht="33" customHeight="1" x14ac:dyDescent="0.3">
      <c r="I69" t="e">
        <f>Actual!A69&lt;Table1[[#This Row],[Window]]</f>
        <v>#VALUE!</v>
      </c>
      <c r="J69" t="e">
        <f>Actual!A69&gt;Table1[[#This Row],[Date Published]]</f>
        <v>#VALUE!</v>
      </c>
    </row>
    <row r="70" spans="9:10" ht="33" customHeight="1" x14ac:dyDescent="0.3">
      <c r="I70" t="e">
        <f>Actual!A70&lt;Table1[[#This Row],[Window]]</f>
        <v>#VALUE!</v>
      </c>
      <c r="J70" t="e">
        <f>Actual!A70&gt;Table1[[#This Row],[Date Published]]</f>
        <v>#VALUE!</v>
      </c>
    </row>
    <row r="71" spans="9:10" ht="33" customHeight="1" x14ac:dyDescent="0.3">
      <c r="I71" t="e">
        <f>Actual!A71&lt;Table1[[#This Row],[Window]]</f>
        <v>#VALUE!</v>
      </c>
      <c r="J71" t="e">
        <f>Actual!A71&gt;Table1[[#This Row],[Date Published]]</f>
        <v>#VALUE!</v>
      </c>
    </row>
    <row r="72" spans="9:10" ht="33" customHeight="1" x14ac:dyDescent="0.3">
      <c r="I72" t="e">
        <f>Actual!A72&lt;Table1[[#This Row],[Window]]</f>
        <v>#VALUE!</v>
      </c>
      <c r="J72" t="e">
        <f>Actual!A72&gt;Table1[[#This Row],[Date Published]]</f>
        <v>#VALUE!</v>
      </c>
    </row>
    <row r="73" spans="9:10" ht="33" customHeight="1" x14ac:dyDescent="0.3">
      <c r="I73" t="e">
        <f>Actual!A73&lt;Table1[[#This Row],[Window]]</f>
        <v>#VALUE!</v>
      </c>
      <c r="J73" t="e">
        <f>Actual!A73&gt;Table1[[#This Row],[Date Published]]</f>
        <v>#VALUE!</v>
      </c>
    </row>
    <row r="74" spans="9:10" ht="33" customHeight="1" x14ac:dyDescent="0.3">
      <c r="I74" t="e">
        <f>Actual!A74&lt;Table1[[#This Row],[Window]]</f>
        <v>#VALUE!</v>
      </c>
      <c r="J74" t="e">
        <f>Actual!A74&gt;Table1[[#This Row],[Date Published]]</f>
        <v>#VALUE!</v>
      </c>
    </row>
    <row r="75" spans="9:10" ht="33" customHeight="1" x14ac:dyDescent="0.3">
      <c r="I75" t="e">
        <f>Actual!A75&lt;Table1[[#This Row],[Window]]</f>
        <v>#VALUE!</v>
      </c>
      <c r="J75" t="e">
        <f>Actual!A75&gt;Table1[[#This Row],[Date Published]]</f>
        <v>#VALUE!</v>
      </c>
    </row>
    <row r="76" spans="9:10" ht="33" customHeight="1" x14ac:dyDescent="0.3">
      <c r="I76" t="e">
        <f>Actual!A76&lt;Table1[[#This Row],[Window]]</f>
        <v>#VALUE!</v>
      </c>
      <c r="J76" t="e">
        <f>Actual!A76&gt;Table1[[#This Row],[Date Published]]</f>
        <v>#VALUE!</v>
      </c>
    </row>
    <row r="77" spans="9:10" ht="33" customHeight="1" x14ac:dyDescent="0.3">
      <c r="I77" t="e">
        <f>Actual!A77&lt;Table1[[#This Row],[Window]]</f>
        <v>#VALUE!</v>
      </c>
      <c r="J77" t="e">
        <f>Actual!A77&gt;Table1[[#This Row],[Date Published]]</f>
        <v>#VALUE!</v>
      </c>
    </row>
    <row r="78" spans="9:10" ht="33" customHeight="1" x14ac:dyDescent="0.3">
      <c r="I78" t="e">
        <f>Actual!A78&lt;Table1[[#This Row],[Window]]</f>
        <v>#VALUE!</v>
      </c>
      <c r="J78" t="e">
        <f>Actual!A78&gt;Table1[[#This Row],[Date Published]]</f>
        <v>#VALUE!</v>
      </c>
    </row>
    <row r="79" spans="9:10" ht="33" customHeight="1" x14ac:dyDescent="0.3">
      <c r="I79" t="e">
        <f>Actual!A79&lt;Table1[[#This Row],[Window]]</f>
        <v>#VALUE!</v>
      </c>
      <c r="J79" t="e">
        <f>Actual!A79&gt;Table1[[#This Row],[Date Published]]</f>
        <v>#VALUE!</v>
      </c>
    </row>
    <row r="80" spans="9:10" ht="33" customHeight="1" x14ac:dyDescent="0.3">
      <c r="I80" t="e">
        <f>Actual!A80&lt;Table1[[#This Row],[Window]]</f>
        <v>#VALUE!</v>
      </c>
      <c r="J80" t="e">
        <f>Actual!A80&gt;Table1[[#This Row],[Date Published]]</f>
        <v>#VALUE!</v>
      </c>
    </row>
    <row r="81" spans="9:10" ht="33" customHeight="1" x14ac:dyDescent="0.3">
      <c r="I81" t="e">
        <f>Actual!A81&lt;Table1[[#This Row],[Window]]</f>
        <v>#VALUE!</v>
      </c>
      <c r="J81" t="e">
        <f>Actual!A81&gt;Table1[[#This Row],[Date Published]]</f>
        <v>#VALUE!</v>
      </c>
    </row>
    <row r="82" spans="9:10" ht="33" customHeight="1" x14ac:dyDescent="0.3">
      <c r="I82" t="e">
        <f>Actual!A82&lt;Table1[[#This Row],[Window]]</f>
        <v>#VALUE!</v>
      </c>
      <c r="J82" t="e">
        <f>Actual!A82&gt;Table1[[#This Row],[Date Published]]</f>
        <v>#VALUE!</v>
      </c>
    </row>
    <row r="83" spans="9:10" ht="33" customHeight="1" x14ac:dyDescent="0.3">
      <c r="I83" t="e">
        <f>Actual!A83&lt;Table1[[#This Row],[Window]]</f>
        <v>#VALUE!</v>
      </c>
      <c r="J83" t="e">
        <f>Actual!A83&gt;Table1[[#This Row],[Date Published]]</f>
        <v>#VALUE!</v>
      </c>
    </row>
    <row r="84" spans="9:10" ht="33" customHeight="1" x14ac:dyDescent="0.3">
      <c r="I84" t="e">
        <f>Actual!A84&lt;Table1[[#This Row],[Window]]</f>
        <v>#VALUE!</v>
      </c>
      <c r="J84" t="e">
        <f>Actual!A84&gt;Table1[[#This Row],[Date Published]]</f>
        <v>#VALUE!</v>
      </c>
    </row>
    <row r="85" spans="9:10" ht="33" customHeight="1" x14ac:dyDescent="0.3">
      <c r="I85" t="e">
        <f>Actual!A85&lt;Table1[[#This Row],[Window]]</f>
        <v>#VALUE!</v>
      </c>
      <c r="J85" t="e">
        <f>Actual!A85&gt;Table1[[#This Row],[Date Published]]</f>
        <v>#VALUE!</v>
      </c>
    </row>
    <row r="86" spans="9:10" ht="33" customHeight="1" x14ac:dyDescent="0.3">
      <c r="I86" t="e">
        <f>Actual!A86&lt;Table1[[#This Row],[Window]]</f>
        <v>#VALUE!</v>
      </c>
      <c r="J86" t="e">
        <f>Actual!A86&gt;Table1[[#This Row],[Date Published]]</f>
        <v>#VALUE!</v>
      </c>
    </row>
  </sheetData>
  <phoneticPr fontId="3" type="noConversion"/>
  <hyperlinks>
    <hyperlink ref="H2" r:id="rId1" display="https://x.com/mxdondevivo/status/1832951004188557656/photo/1" xr:uid="{5ACE8AE8-DD61-4A6D-872F-1FDDF0D1271C}"/>
    <hyperlink ref="H3:H7" r:id="rId2" display="https://x.com/mxdondevivo/status/1832951004188557656/photo/1" xr:uid="{17A0556A-4254-4A98-AAFF-8F9EDB231CB2}"/>
    <hyperlink ref="H8" r:id="rId3" display="https://x.com/mxdondevivo/status/1833381681463759166/photo/1" xr:uid="{9ED9AB79-C4D5-4E60-AAEF-34142669662A}"/>
    <hyperlink ref="H9:H15" r:id="rId4" display="https://x.com/mxdondevivo/status/1833381681463759166/photo/1" xr:uid="{3BB6EB00-32CC-44D9-A5CB-6E7EE6FEC003}"/>
    <hyperlink ref="H16" r:id="rId5" display="https://x.com/mxdondevivo/status/1833933969886203982/photo/1" xr:uid="{4B6C5689-D251-4182-ACE9-A67770A10D02}"/>
    <hyperlink ref="H17:H19" r:id="rId6" display="https://x.com/mxdondevivo/status/1833933969886203982/photo/1" xr:uid="{60CC5F88-2CFC-4247-AC7B-F4D3B8D403C5}"/>
    <hyperlink ref="H20:H23" r:id="rId7" display="https://x.com/mxdondevivo/status/1834235187154010187/photo/1" xr:uid="{B1ABF969-ADD1-4F62-BD0E-53F86E1CAB88}"/>
    <hyperlink ref="H24" r:id="rId8" display="https://x.com/mxdondevivo/status/1834235187154010187/photo/1" xr:uid="{BA0CB5C0-A363-4B32-BB17-D7DD00FEBDB9}"/>
    <hyperlink ref="H25" r:id="rId9" display="https://x.com/mxdondevivo/status/1835288445117145240/photo/1" xr:uid="{43A64930-48FB-4610-9982-9C44D3A4149B}"/>
    <hyperlink ref="H26:H31" r:id="rId10" display="https://x.com/mxdondevivo/status/1835288445117145240/photo/1" xr:uid="{84E3714C-F00A-4EBF-83D2-9B60C2CBDDD6}"/>
    <hyperlink ref="H32" r:id="rId11" display="https://x.com/mxdondevivo/status/1832288764997325204/photo/1" xr:uid="{2C94FBDF-D776-42D8-99DD-9CE9E16311D7}"/>
    <hyperlink ref="H33:H41" r:id="rId12" display="https://x.com/mxdondevivo/status/1832288764997325204/photo/1" xr:uid="{CE078E5D-B79B-4384-AA20-21378F65AA47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BD1A-3AA4-4EB2-80F2-4A78A972E064}">
  <dimension ref="A1:F86"/>
  <sheetViews>
    <sheetView topLeftCell="A7" workbookViewId="0">
      <selection activeCell="D21" sqref="D21"/>
    </sheetView>
  </sheetViews>
  <sheetFormatPr defaultRowHeight="14.4" x14ac:dyDescent="0.3"/>
  <cols>
    <col min="1" max="1" width="12.21875" style="2" bestFit="1" customWidth="1"/>
    <col min="6" max="6" width="43.77734375" bestFit="1" customWidth="1"/>
  </cols>
  <sheetData>
    <row r="1" spans="1:6" x14ac:dyDescent="0.3">
      <c r="A1" s="2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s="2">
        <v>45556.105755555553</v>
      </c>
      <c r="B2">
        <v>5.6</v>
      </c>
      <c r="C2">
        <v>10</v>
      </c>
      <c r="D2">
        <v>-29.039000000000001</v>
      </c>
      <c r="E2">
        <v>-176.55459999999999</v>
      </c>
      <c r="F2" t="s">
        <v>101</v>
      </c>
    </row>
    <row r="3" spans="1:6" x14ac:dyDescent="0.3">
      <c r="A3" s="2">
        <v>45555.452720000001</v>
      </c>
      <c r="B3">
        <v>5.2</v>
      </c>
      <c r="C3">
        <v>10</v>
      </c>
      <c r="D3">
        <v>-17.580200000000001</v>
      </c>
      <c r="E3">
        <v>-172.43620000000001</v>
      </c>
      <c r="F3" t="s">
        <v>102</v>
      </c>
    </row>
    <row r="4" spans="1:6" x14ac:dyDescent="0.3">
      <c r="A4" s="2">
        <v>45555.217857129632</v>
      </c>
      <c r="B4">
        <v>5.2</v>
      </c>
      <c r="C4">
        <v>97.302000000000007</v>
      </c>
      <c r="D4">
        <v>23.4315</v>
      </c>
      <c r="E4">
        <v>142.4829</v>
      </c>
      <c r="F4" t="s">
        <v>103</v>
      </c>
    </row>
    <row r="5" spans="1:6" x14ac:dyDescent="0.3">
      <c r="A5" s="2">
        <v>45554.429082615738</v>
      </c>
      <c r="B5">
        <v>5.0999999999999996</v>
      </c>
      <c r="C5">
        <v>10.916</v>
      </c>
      <c r="D5">
        <v>-5.6036000000000001</v>
      </c>
      <c r="E5">
        <v>82.621799999999993</v>
      </c>
      <c r="F5" t="s">
        <v>104</v>
      </c>
    </row>
    <row r="6" spans="1:6" x14ac:dyDescent="0.3">
      <c r="A6" s="2">
        <v>45554.361808391201</v>
      </c>
      <c r="B6">
        <v>5.6</v>
      </c>
      <c r="C6">
        <v>185.30799999999999</v>
      </c>
      <c r="D6">
        <v>-5.5392999999999999</v>
      </c>
      <c r="E6">
        <v>147.47720000000001</v>
      </c>
      <c r="F6" t="s">
        <v>105</v>
      </c>
    </row>
    <row r="7" spans="1:6" x14ac:dyDescent="0.3">
      <c r="A7" s="2">
        <v>45554.323335023146</v>
      </c>
      <c r="B7">
        <v>5.2</v>
      </c>
      <c r="C7">
        <v>49.636000000000003</v>
      </c>
      <c r="D7">
        <v>2.16</v>
      </c>
      <c r="E7">
        <v>128.70269999999999</v>
      </c>
      <c r="F7" t="s">
        <v>106</v>
      </c>
    </row>
    <row r="8" spans="1:6" x14ac:dyDescent="0.3">
      <c r="A8" s="2">
        <v>45554.22289153935</v>
      </c>
      <c r="B8">
        <v>5.5</v>
      </c>
      <c r="C8">
        <v>10</v>
      </c>
      <c r="D8">
        <v>10.561500000000001</v>
      </c>
      <c r="E8">
        <v>91.682900000000004</v>
      </c>
      <c r="F8" t="s">
        <v>107</v>
      </c>
    </row>
    <row r="9" spans="1:6" x14ac:dyDescent="0.3">
      <c r="A9" s="2">
        <v>45553.495795798612</v>
      </c>
      <c r="B9">
        <v>5.7</v>
      </c>
      <c r="C9">
        <v>35</v>
      </c>
      <c r="D9">
        <v>-27.439299999999999</v>
      </c>
      <c r="E9">
        <v>-176.7388</v>
      </c>
      <c r="F9" t="s">
        <v>101</v>
      </c>
    </row>
    <row r="10" spans="1:6" x14ac:dyDescent="0.3">
      <c r="A10" s="2">
        <v>45553.017520925925</v>
      </c>
      <c r="B10">
        <v>5.2</v>
      </c>
      <c r="C10">
        <v>10</v>
      </c>
      <c r="D10">
        <v>-25.729800000000001</v>
      </c>
      <c r="E10">
        <v>47.270899999999997</v>
      </c>
      <c r="F10" t="s">
        <v>108</v>
      </c>
    </row>
    <row r="11" spans="1:6" x14ac:dyDescent="0.3">
      <c r="A11" s="2">
        <v>45552.034516006941</v>
      </c>
      <c r="B11">
        <v>5.0999999999999996</v>
      </c>
      <c r="C11">
        <v>6.1279000000000003</v>
      </c>
      <c r="D11">
        <v>32.411000000000001</v>
      </c>
      <c r="E11">
        <v>-102.057</v>
      </c>
      <c r="F11" t="s">
        <v>109</v>
      </c>
    </row>
    <row r="12" spans="1:6" x14ac:dyDescent="0.3">
      <c r="A12" s="2">
        <v>45551.611362407406</v>
      </c>
      <c r="B12">
        <v>5.2</v>
      </c>
      <c r="C12">
        <v>133.536</v>
      </c>
      <c r="D12">
        <v>45.544699999999999</v>
      </c>
      <c r="E12">
        <v>26.268899999999999</v>
      </c>
      <c r="F12" t="s">
        <v>110</v>
      </c>
    </row>
    <row r="13" spans="1:6" x14ac:dyDescent="0.3">
      <c r="A13" s="2">
        <v>45551.592906840277</v>
      </c>
      <c r="B13">
        <v>5.5</v>
      </c>
      <c r="C13">
        <v>15.711</v>
      </c>
      <c r="D13">
        <v>31.641200000000001</v>
      </c>
      <c r="E13">
        <v>131.79560000000001</v>
      </c>
      <c r="F13" t="s">
        <v>111</v>
      </c>
    </row>
    <row r="14" spans="1:6" x14ac:dyDescent="0.3">
      <c r="A14" s="2">
        <v>45551.483733553243</v>
      </c>
      <c r="B14">
        <v>6.3</v>
      </c>
      <c r="C14">
        <v>31</v>
      </c>
      <c r="D14">
        <v>17.1601</v>
      </c>
      <c r="E14">
        <v>147.19880000000001</v>
      </c>
      <c r="F14" t="s">
        <v>112</v>
      </c>
    </row>
    <row r="15" spans="1:6" x14ac:dyDescent="0.3">
      <c r="A15" s="2">
        <v>45551.216876122686</v>
      </c>
      <c r="B15">
        <v>5.4</v>
      </c>
      <c r="C15">
        <v>24.669</v>
      </c>
      <c r="D15">
        <v>-20.799600000000002</v>
      </c>
      <c r="E15">
        <v>169.3861</v>
      </c>
      <c r="F15" t="s">
        <v>113</v>
      </c>
    </row>
    <row r="16" spans="1:6" x14ac:dyDescent="0.3">
      <c r="A16" s="2">
        <v>45550.932510995372</v>
      </c>
      <c r="B16">
        <v>6.5</v>
      </c>
      <c r="C16">
        <v>10</v>
      </c>
      <c r="D16">
        <v>51.604100000000003</v>
      </c>
      <c r="E16">
        <v>-130.62139999999999</v>
      </c>
      <c r="F16" t="s">
        <v>114</v>
      </c>
    </row>
    <row r="17" spans="1:6" x14ac:dyDescent="0.3">
      <c r="A17" s="2">
        <v>45550.547327337961</v>
      </c>
      <c r="B17">
        <v>5.5</v>
      </c>
      <c r="C17">
        <v>10.648999999999999</v>
      </c>
      <c r="D17">
        <v>1.3375999999999999</v>
      </c>
      <c r="E17">
        <v>118.4614</v>
      </c>
      <c r="F17" t="s">
        <v>115</v>
      </c>
    </row>
    <row r="18" spans="1:6" x14ac:dyDescent="0.3">
      <c r="A18" s="2">
        <v>45550.20736659722</v>
      </c>
      <c r="B18">
        <v>5.2</v>
      </c>
      <c r="C18">
        <v>57.283999999999999</v>
      </c>
      <c r="D18">
        <v>13.273199999999999</v>
      </c>
      <c r="E18">
        <v>-89.769099999999995</v>
      </c>
      <c r="F18" t="s">
        <v>116</v>
      </c>
    </row>
    <row r="19" spans="1:6" x14ac:dyDescent="0.3">
      <c r="A19" s="2">
        <v>45549.901129432874</v>
      </c>
      <c r="B19">
        <v>5.0999999999999996</v>
      </c>
      <c r="C19">
        <v>127.937</v>
      </c>
      <c r="D19">
        <v>1.8996</v>
      </c>
      <c r="E19">
        <v>99.084900000000005</v>
      </c>
      <c r="F19" t="s">
        <v>117</v>
      </c>
    </row>
    <row r="20" spans="1:6" x14ac:dyDescent="0.3">
      <c r="A20" s="2">
        <v>45549.487181979166</v>
      </c>
      <c r="B20">
        <v>5.5</v>
      </c>
      <c r="C20">
        <v>10</v>
      </c>
      <c r="D20">
        <v>13.0321</v>
      </c>
      <c r="E20">
        <v>144.19069999999999</v>
      </c>
      <c r="F20" t="s">
        <v>118</v>
      </c>
    </row>
    <row r="21" spans="1:6" x14ac:dyDescent="0.3">
      <c r="A21" s="2">
        <v>45549.085425879632</v>
      </c>
      <c r="B21">
        <v>5.0999999999999996</v>
      </c>
      <c r="C21">
        <v>12.263999999999999</v>
      </c>
      <c r="D21">
        <v>-15.299200000000001</v>
      </c>
      <c r="E21">
        <v>168.15350000000001</v>
      </c>
      <c r="F21" t="s">
        <v>119</v>
      </c>
    </row>
    <row r="22" spans="1:6" x14ac:dyDescent="0.3">
      <c r="A22" s="2">
        <v>45548.960893912037</v>
      </c>
      <c r="B22">
        <v>5.7</v>
      </c>
      <c r="C22">
        <v>28.952999999999999</v>
      </c>
      <c r="D22">
        <v>29.799900000000001</v>
      </c>
      <c r="E22">
        <v>130.85480000000001</v>
      </c>
      <c r="F22" t="s">
        <v>120</v>
      </c>
    </row>
    <row r="23" spans="1:6" x14ac:dyDescent="0.3">
      <c r="A23" s="2">
        <v>45548.273488287035</v>
      </c>
      <c r="B23">
        <v>5.0999999999999996</v>
      </c>
      <c r="C23">
        <v>79.355999999999995</v>
      </c>
      <c r="D23">
        <v>4.5327000000000002</v>
      </c>
      <c r="E23">
        <v>126.5069</v>
      </c>
      <c r="F23" t="s">
        <v>121</v>
      </c>
    </row>
    <row r="24" spans="1:6" x14ac:dyDescent="0.3">
      <c r="A24" s="2">
        <v>45547.991835810186</v>
      </c>
      <c r="B24">
        <v>5.2</v>
      </c>
      <c r="C24">
        <v>20.975000000000001</v>
      </c>
      <c r="D24">
        <v>30.9497</v>
      </c>
      <c r="E24">
        <v>141.31970000000001</v>
      </c>
      <c r="F24" t="s">
        <v>122</v>
      </c>
    </row>
    <row r="25" spans="1:6" x14ac:dyDescent="0.3">
      <c r="A25" s="2">
        <v>45547.264164259257</v>
      </c>
      <c r="B25">
        <v>5.0999999999999996</v>
      </c>
      <c r="C25">
        <v>14.92</v>
      </c>
      <c r="D25">
        <v>12</v>
      </c>
      <c r="E25">
        <v>143.78809999999999</v>
      </c>
      <c r="F25" t="s">
        <v>123</v>
      </c>
    </row>
    <row r="26" spans="1:6" x14ac:dyDescent="0.3">
      <c r="A26" s="2">
        <v>45546.807586365743</v>
      </c>
      <c r="B26">
        <v>5.8</v>
      </c>
      <c r="C26">
        <v>13.348000000000001</v>
      </c>
      <c r="D26">
        <v>-15.201499999999999</v>
      </c>
      <c r="E26">
        <v>168.01410000000001</v>
      </c>
      <c r="F26" t="s">
        <v>124</v>
      </c>
    </row>
    <row r="27" spans="1:6" x14ac:dyDescent="0.3">
      <c r="A27" s="2">
        <v>45546.782604386572</v>
      </c>
      <c r="B27">
        <v>5.0999999999999996</v>
      </c>
      <c r="C27">
        <v>13.11</v>
      </c>
      <c r="D27">
        <v>-15.3291</v>
      </c>
      <c r="E27">
        <v>167.95859999999999</v>
      </c>
      <c r="F27" t="s">
        <v>125</v>
      </c>
    </row>
    <row r="28" spans="1:6" x14ac:dyDescent="0.3">
      <c r="A28" s="2">
        <v>45546.762479432873</v>
      </c>
      <c r="B28">
        <v>5.8</v>
      </c>
      <c r="C28">
        <v>12.845000000000001</v>
      </c>
      <c r="D28">
        <v>-15.265599999999999</v>
      </c>
      <c r="E28">
        <v>168.1311</v>
      </c>
      <c r="F28" t="s">
        <v>126</v>
      </c>
    </row>
    <row r="29" spans="1:6" x14ac:dyDescent="0.3">
      <c r="A29" s="2">
        <v>45546.698665243057</v>
      </c>
      <c r="B29">
        <v>6.3</v>
      </c>
      <c r="C29">
        <v>10</v>
      </c>
      <c r="D29">
        <v>-3.2728000000000002</v>
      </c>
      <c r="E29">
        <v>146.36000000000001</v>
      </c>
      <c r="F29" t="s">
        <v>127</v>
      </c>
    </row>
    <row r="30" spans="1:6" x14ac:dyDescent="0.3">
      <c r="A30" s="2">
        <v>45546.311108125003</v>
      </c>
      <c r="B30">
        <v>5.4</v>
      </c>
      <c r="C30">
        <v>10</v>
      </c>
      <c r="D30">
        <v>31.177299999999999</v>
      </c>
      <c r="E30">
        <v>70.629499999999993</v>
      </c>
      <c r="F30" t="s">
        <v>128</v>
      </c>
    </row>
    <row r="31" spans="1:6" x14ac:dyDescent="0.3">
      <c r="A31" s="2">
        <v>45545.993508125001</v>
      </c>
      <c r="B31">
        <v>5.7</v>
      </c>
      <c r="C31">
        <v>10</v>
      </c>
      <c r="D31">
        <v>-55.855400000000003</v>
      </c>
      <c r="E31">
        <v>-26.208500000000001</v>
      </c>
      <c r="F31" t="s">
        <v>129</v>
      </c>
    </row>
    <row r="32" spans="1:6" x14ac:dyDescent="0.3">
      <c r="A32" s="2">
        <v>45544.876061481482</v>
      </c>
      <c r="B32">
        <v>5.4</v>
      </c>
      <c r="C32">
        <v>72.165000000000006</v>
      </c>
      <c r="D32">
        <v>4.3536999999999999</v>
      </c>
      <c r="E32">
        <v>126.7401</v>
      </c>
      <c r="F32" t="s">
        <v>130</v>
      </c>
    </row>
    <row r="33" spans="1:6" x14ac:dyDescent="0.3">
      <c r="A33" s="2">
        <v>45544.734134189814</v>
      </c>
      <c r="B33">
        <v>5.5</v>
      </c>
      <c r="C33">
        <v>10</v>
      </c>
      <c r="D33">
        <v>-6.2723000000000004</v>
      </c>
      <c r="E33">
        <v>-107.1024</v>
      </c>
      <c r="F33" t="s">
        <v>131</v>
      </c>
    </row>
    <row r="34" spans="1:6" x14ac:dyDescent="0.3">
      <c r="A34" s="2">
        <v>45543.969120983798</v>
      </c>
      <c r="B34">
        <v>5.2</v>
      </c>
      <c r="C34">
        <v>61.603000000000002</v>
      </c>
      <c r="D34">
        <v>-4.1555999999999997</v>
      </c>
      <c r="E34">
        <v>142.96969999999999</v>
      </c>
      <c r="F34" t="s">
        <v>132</v>
      </c>
    </row>
    <row r="35" spans="1:6" x14ac:dyDescent="0.3">
      <c r="A35" s="2">
        <v>45543.88413056713</v>
      </c>
      <c r="B35">
        <v>5.0999999999999996</v>
      </c>
      <c r="C35">
        <v>143.358</v>
      </c>
      <c r="D35">
        <v>-56.620399999999997</v>
      </c>
      <c r="E35">
        <v>-27.258900000000001</v>
      </c>
      <c r="F35" t="s">
        <v>129</v>
      </c>
    </row>
    <row r="36" spans="1:6" x14ac:dyDescent="0.3">
      <c r="A36" s="2">
        <v>45543.620437430553</v>
      </c>
      <c r="B36">
        <v>5.3</v>
      </c>
      <c r="C36">
        <v>199.809</v>
      </c>
      <c r="D36">
        <v>-10.790800000000001</v>
      </c>
      <c r="E36">
        <v>166.22720000000001</v>
      </c>
      <c r="F36" t="s">
        <v>133</v>
      </c>
    </row>
    <row r="37" spans="1:6" x14ac:dyDescent="0.3">
      <c r="A37" s="2">
        <v>45543.228482673614</v>
      </c>
      <c r="B37">
        <v>5.4</v>
      </c>
      <c r="C37">
        <v>10</v>
      </c>
      <c r="D37">
        <v>-22.1343</v>
      </c>
      <c r="E37">
        <v>169.63890000000001</v>
      </c>
      <c r="F37" t="s">
        <v>134</v>
      </c>
    </row>
    <row r="38" spans="1:6" x14ac:dyDescent="0.3">
      <c r="A38" s="2">
        <v>45543.209504224535</v>
      </c>
      <c r="B38">
        <v>5.5</v>
      </c>
      <c r="C38">
        <v>42.328000000000003</v>
      </c>
      <c r="D38">
        <v>-7.4177</v>
      </c>
      <c r="E38">
        <v>156.12190000000001</v>
      </c>
      <c r="F38" t="s">
        <v>135</v>
      </c>
    </row>
    <row r="39" spans="1:6" x14ac:dyDescent="0.3">
      <c r="A39" s="2">
        <v>45543.182204259261</v>
      </c>
      <c r="B39">
        <v>5.2</v>
      </c>
      <c r="C39">
        <v>39.017000000000003</v>
      </c>
      <c r="D39">
        <v>-32.908099999999997</v>
      </c>
      <c r="E39">
        <v>-179.1987</v>
      </c>
      <c r="F39" t="s">
        <v>136</v>
      </c>
    </row>
    <row r="40" spans="1:6" x14ac:dyDescent="0.3">
      <c r="A40" s="2">
        <v>45543.114603784721</v>
      </c>
      <c r="B40">
        <v>5.0999999999999996</v>
      </c>
      <c r="C40">
        <v>55.283000000000001</v>
      </c>
      <c r="D40">
        <v>-12.455500000000001</v>
      </c>
      <c r="E40">
        <v>166.5282</v>
      </c>
      <c r="F40" t="s">
        <v>137</v>
      </c>
    </row>
    <row r="41" spans="1:6" x14ac:dyDescent="0.3">
      <c r="A41" s="2">
        <v>45542.943832870369</v>
      </c>
      <c r="B41">
        <v>6</v>
      </c>
      <c r="C41">
        <v>10</v>
      </c>
      <c r="D41">
        <v>-21.2926</v>
      </c>
      <c r="E41">
        <v>-173.72040000000001</v>
      </c>
      <c r="F41" t="s">
        <v>138</v>
      </c>
    </row>
    <row r="42" spans="1:6" x14ac:dyDescent="0.3">
      <c r="A42" s="2">
        <v>45542.57143916667</v>
      </c>
      <c r="B42">
        <v>5.2</v>
      </c>
      <c r="C42">
        <v>383.93799999999999</v>
      </c>
      <c r="D42">
        <v>32.1843</v>
      </c>
      <c r="E42">
        <v>137.76300000000001</v>
      </c>
      <c r="F42" t="s">
        <v>139</v>
      </c>
    </row>
    <row r="43" spans="1:6" x14ac:dyDescent="0.3">
      <c r="A43" s="2">
        <v>45542.348230497686</v>
      </c>
      <c r="B43">
        <v>5.4</v>
      </c>
      <c r="C43">
        <v>10</v>
      </c>
      <c r="D43">
        <v>-35.777900000000002</v>
      </c>
      <c r="E43">
        <v>-100.6566</v>
      </c>
      <c r="F43" t="s">
        <v>140</v>
      </c>
    </row>
    <row r="44" spans="1:6" x14ac:dyDescent="0.3">
      <c r="A44" s="2">
        <v>45542.220032395831</v>
      </c>
      <c r="B44">
        <v>5.0999999999999996</v>
      </c>
      <c r="C44">
        <v>21.917000000000002</v>
      </c>
      <c r="D44">
        <v>23.916899999999998</v>
      </c>
      <c r="E44">
        <v>121.7303</v>
      </c>
      <c r="F44" t="s">
        <v>141</v>
      </c>
    </row>
    <row r="45" spans="1:6" x14ac:dyDescent="0.3">
      <c r="A45" s="2">
        <v>45541.661566261573</v>
      </c>
      <c r="B45">
        <v>5.0999999999999996</v>
      </c>
      <c r="C45">
        <v>57.261000000000003</v>
      </c>
      <c r="D45">
        <v>13.3995</v>
      </c>
      <c r="E45">
        <v>-90.692700000000002</v>
      </c>
      <c r="F45" t="s">
        <v>142</v>
      </c>
    </row>
    <row r="46" spans="1:6" x14ac:dyDescent="0.3">
      <c r="A46" s="2">
        <v>45541.600686365739</v>
      </c>
      <c r="B46">
        <v>5.2</v>
      </c>
      <c r="C46">
        <v>30.26</v>
      </c>
      <c r="D46">
        <v>-49.058100000000003</v>
      </c>
      <c r="E46">
        <v>164.63220000000001</v>
      </c>
      <c r="F46" t="s">
        <v>143</v>
      </c>
    </row>
    <row r="47" spans="1:6" x14ac:dyDescent="0.3">
      <c r="A47" s="2">
        <v>45541.425674317128</v>
      </c>
      <c r="B47">
        <v>5.7</v>
      </c>
      <c r="C47">
        <v>123</v>
      </c>
      <c r="D47">
        <v>-28.6861</v>
      </c>
      <c r="E47">
        <v>-69.517099999999999</v>
      </c>
      <c r="F47" t="s">
        <v>144</v>
      </c>
    </row>
    <row r="48" spans="1:6" x14ac:dyDescent="0.3">
      <c r="A48" s="2">
        <v>45541.046227928244</v>
      </c>
      <c r="B48">
        <v>5.3</v>
      </c>
      <c r="C48">
        <v>10</v>
      </c>
      <c r="D48">
        <v>-5.4192999999999998</v>
      </c>
      <c r="E48">
        <v>102.6254</v>
      </c>
      <c r="F48" t="s">
        <v>145</v>
      </c>
    </row>
    <row r="49" spans="1:6" x14ac:dyDescent="0.3">
      <c r="A49" s="2">
        <v>45540.758799722222</v>
      </c>
      <c r="B49">
        <v>5.5</v>
      </c>
      <c r="C49">
        <v>10</v>
      </c>
      <c r="D49">
        <v>52.603099999999998</v>
      </c>
      <c r="E49">
        <v>-34.328299999999999</v>
      </c>
      <c r="F49" t="s">
        <v>146</v>
      </c>
    </row>
    <row r="50" spans="1:6" x14ac:dyDescent="0.3">
      <c r="A50" s="2">
        <v>45540.64511675926</v>
      </c>
      <c r="B50">
        <v>5.2</v>
      </c>
      <c r="C50">
        <v>38.057000000000002</v>
      </c>
      <c r="D50">
        <v>-32.830399999999997</v>
      </c>
      <c r="E50">
        <v>-178.95419999999999</v>
      </c>
      <c r="F50" t="s">
        <v>136</v>
      </c>
    </row>
    <row r="51" spans="1:6" x14ac:dyDescent="0.3">
      <c r="A51" s="2">
        <v>45540.443358784723</v>
      </c>
      <c r="B51">
        <v>5.7</v>
      </c>
      <c r="C51">
        <v>222.96600000000001</v>
      </c>
      <c r="D51">
        <v>-19.1251</v>
      </c>
      <c r="E51">
        <v>-67.303799999999995</v>
      </c>
      <c r="F51" t="s">
        <v>147</v>
      </c>
    </row>
    <row r="52" spans="1:6" x14ac:dyDescent="0.3">
      <c r="A52" s="2">
        <v>45540.188557719906</v>
      </c>
      <c r="B52">
        <v>5.0999999999999996</v>
      </c>
      <c r="C52">
        <v>64.087999999999994</v>
      </c>
      <c r="D52">
        <v>-0.18579999999999999</v>
      </c>
      <c r="E52">
        <v>124.565</v>
      </c>
      <c r="F52" t="s">
        <v>148</v>
      </c>
    </row>
    <row r="53" spans="1:6" x14ac:dyDescent="0.3">
      <c r="A53" s="2">
        <v>45540.043936354166</v>
      </c>
      <c r="B53">
        <v>6.2</v>
      </c>
      <c r="C53">
        <v>10</v>
      </c>
      <c r="D53">
        <v>-3.4870000000000001</v>
      </c>
      <c r="E53">
        <v>144.2508</v>
      </c>
      <c r="F53" t="s">
        <v>149</v>
      </c>
    </row>
    <row r="54" spans="1:6" x14ac:dyDescent="0.3">
      <c r="A54" s="2">
        <v>45539.798133553239</v>
      </c>
      <c r="B54">
        <v>5.3</v>
      </c>
      <c r="C54">
        <v>99.096999999999994</v>
      </c>
      <c r="D54">
        <v>-10.76</v>
      </c>
      <c r="E54">
        <v>165.8972</v>
      </c>
      <c r="F54" t="s">
        <v>150</v>
      </c>
    </row>
    <row r="55" spans="1:6" x14ac:dyDescent="0.3">
      <c r="A55" s="2">
        <v>45538.96997672454</v>
      </c>
      <c r="B55">
        <v>5.3</v>
      </c>
      <c r="C55">
        <v>28.015999999999998</v>
      </c>
      <c r="D55">
        <v>14.8725</v>
      </c>
      <c r="E55">
        <v>122.6185</v>
      </c>
      <c r="F55" t="s">
        <v>151</v>
      </c>
    </row>
    <row r="56" spans="1:6" x14ac:dyDescent="0.3">
      <c r="A56" s="2">
        <v>45538.688368194446</v>
      </c>
      <c r="B56">
        <v>5.0999999999999996</v>
      </c>
      <c r="C56">
        <v>8.8960000000000008</v>
      </c>
      <c r="D56">
        <v>64.563199999999995</v>
      </c>
      <c r="E56">
        <v>-17.322399999999998</v>
      </c>
      <c r="F56" t="s">
        <v>152</v>
      </c>
    </row>
    <row r="57" spans="1:6" x14ac:dyDescent="0.3">
      <c r="A57" s="2">
        <v>45538.05671715278</v>
      </c>
      <c r="B57">
        <v>5.3</v>
      </c>
      <c r="C57">
        <v>10</v>
      </c>
      <c r="D57">
        <v>-45.581899999999997</v>
      </c>
      <c r="E57">
        <v>-76.497100000000003</v>
      </c>
      <c r="F57" t="s">
        <v>153</v>
      </c>
    </row>
    <row r="58" spans="1:6" x14ac:dyDescent="0.3">
      <c r="A58" s="2">
        <v>45537.136571388888</v>
      </c>
      <c r="B58">
        <v>5.3</v>
      </c>
      <c r="C58">
        <v>10</v>
      </c>
      <c r="D58">
        <v>-36.245699999999999</v>
      </c>
      <c r="E58">
        <v>-100.572</v>
      </c>
      <c r="F58" t="s">
        <v>140</v>
      </c>
    </row>
    <row r="59" spans="1:6" x14ac:dyDescent="0.3">
      <c r="A59" s="2">
        <v>45536.842757002312</v>
      </c>
      <c r="B59">
        <v>6.4</v>
      </c>
      <c r="C59">
        <v>39</v>
      </c>
      <c r="D59">
        <v>-6.8224999999999998</v>
      </c>
      <c r="E59">
        <v>155.53219999999999</v>
      </c>
      <c r="F59" t="s">
        <v>154</v>
      </c>
    </row>
    <row r="60" spans="1:6" x14ac:dyDescent="0.3">
      <c r="A60" s="2">
        <v>45536.318284606481</v>
      </c>
      <c r="B60">
        <v>5.3</v>
      </c>
      <c r="C60">
        <v>100.08</v>
      </c>
      <c r="D60">
        <v>-5.8784999999999998</v>
      </c>
      <c r="E60">
        <v>149.53630000000001</v>
      </c>
      <c r="F60" t="s">
        <v>155</v>
      </c>
    </row>
    <row r="61" spans="1:6" x14ac:dyDescent="0.3">
      <c r="A61" s="2">
        <v>45536.154738483798</v>
      </c>
      <c r="B61">
        <v>5.2</v>
      </c>
      <c r="C61">
        <v>10</v>
      </c>
      <c r="D61">
        <v>8.1823999999999995</v>
      </c>
      <c r="E61">
        <v>91.707400000000007</v>
      </c>
      <c r="F61" t="s">
        <v>156</v>
      </c>
    </row>
    <row r="62" spans="1:6" x14ac:dyDescent="0.3">
      <c r="A62" s="2">
        <v>45536.036996377312</v>
      </c>
      <c r="B62">
        <v>5.6</v>
      </c>
      <c r="C62">
        <v>53.335000000000001</v>
      </c>
      <c r="D62">
        <v>-57.977499999999999</v>
      </c>
      <c r="E62">
        <v>-25.7042</v>
      </c>
      <c r="F62" t="s">
        <v>129</v>
      </c>
    </row>
    <row r="63" spans="1:6" x14ac:dyDescent="0.3">
      <c r="A63" s="2">
        <v>45534.892759340277</v>
      </c>
      <c r="B63">
        <v>5.0999999999999996</v>
      </c>
      <c r="C63">
        <v>10</v>
      </c>
      <c r="D63">
        <v>5.3277999999999999</v>
      </c>
      <c r="E63">
        <v>-82.598299999999995</v>
      </c>
      <c r="F63" t="s">
        <v>157</v>
      </c>
    </row>
    <row r="64" spans="1:6" x14ac:dyDescent="0.3">
      <c r="A64" s="2">
        <v>45534.397442592592</v>
      </c>
      <c r="B64">
        <v>5.6</v>
      </c>
      <c r="C64">
        <v>10</v>
      </c>
      <c r="D64">
        <v>52.605699999999999</v>
      </c>
      <c r="E64">
        <v>-33.266100000000002</v>
      </c>
      <c r="F64" t="s">
        <v>146</v>
      </c>
    </row>
    <row r="65" spans="1:6" x14ac:dyDescent="0.3">
      <c r="A65" s="2">
        <v>45534.183601655095</v>
      </c>
      <c r="B65">
        <v>6</v>
      </c>
      <c r="C65">
        <v>27.858000000000001</v>
      </c>
      <c r="D65">
        <v>52.970199999999998</v>
      </c>
      <c r="E65">
        <v>160.36869999999999</v>
      </c>
      <c r="F65" t="s">
        <v>158</v>
      </c>
    </row>
    <row r="66" spans="1:6" x14ac:dyDescent="0.3">
      <c r="A66" s="2">
        <v>45533.846826030094</v>
      </c>
      <c r="B66">
        <v>5.4</v>
      </c>
      <c r="C66">
        <v>10</v>
      </c>
      <c r="D66">
        <v>-62.825800000000001</v>
      </c>
      <c r="E66">
        <v>-158.1953</v>
      </c>
      <c r="F66" t="s">
        <v>159</v>
      </c>
    </row>
    <row r="67" spans="1:6" x14ac:dyDescent="0.3">
      <c r="A67" s="2">
        <v>45533.410761018516</v>
      </c>
      <c r="B67">
        <v>5.2</v>
      </c>
      <c r="C67">
        <v>494.286</v>
      </c>
      <c r="D67">
        <v>-24.422999999999998</v>
      </c>
      <c r="E67">
        <v>-179.62049999999999</v>
      </c>
      <c r="F67" t="s">
        <v>160</v>
      </c>
    </row>
    <row r="68" spans="1:6" x14ac:dyDescent="0.3">
      <c r="A68" s="2">
        <v>45533.24769084491</v>
      </c>
      <c r="B68">
        <v>5.4</v>
      </c>
      <c r="C68">
        <v>224.33799999999999</v>
      </c>
      <c r="D68">
        <v>36.542999999999999</v>
      </c>
      <c r="E68">
        <v>71.268100000000004</v>
      </c>
      <c r="F68" t="s">
        <v>161</v>
      </c>
    </row>
    <row r="69" spans="1:6" x14ac:dyDescent="0.3">
      <c r="A69" s="2">
        <v>45532.915241238428</v>
      </c>
      <c r="B69">
        <v>6.1</v>
      </c>
      <c r="C69">
        <v>33.881999999999998</v>
      </c>
      <c r="D69">
        <v>12.997999999999999</v>
      </c>
      <c r="E69">
        <v>-89.562299999999993</v>
      </c>
      <c r="F69" t="s">
        <v>162</v>
      </c>
    </row>
    <row r="70" spans="1:6" x14ac:dyDescent="0.3">
      <c r="A70" s="2">
        <v>45532.687441770831</v>
      </c>
      <c r="B70">
        <v>5.0999999999999996</v>
      </c>
      <c r="C70">
        <v>39.630000000000003</v>
      </c>
      <c r="D70">
        <v>34.798400000000001</v>
      </c>
      <c r="E70">
        <v>24.2103</v>
      </c>
      <c r="F70" t="s">
        <v>163</v>
      </c>
    </row>
    <row r="71" spans="1:6" x14ac:dyDescent="0.3">
      <c r="A71" s="2">
        <v>45531.946577164352</v>
      </c>
      <c r="B71">
        <v>5.0999999999999996</v>
      </c>
      <c r="C71">
        <v>53.381999999999998</v>
      </c>
      <c r="D71">
        <v>-34.3934</v>
      </c>
      <c r="E71">
        <v>179.9504</v>
      </c>
      <c r="F71" t="s">
        <v>136</v>
      </c>
    </row>
    <row r="72" spans="1:6" x14ac:dyDescent="0.3">
      <c r="A72" s="2">
        <v>45531.093958703706</v>
      </c>
      <c r="B72">
        <v>5.8</v>
      </c>
      <c r="C72">
        <v>78</v>
      </c>
      <c r="D72">
        <v>-7.1565000000000003</v>
      </c>
      <c r="E72">
        <v>129.4461</v>
      </c>
      <c r="F72" t="s">
        <v>164</v>
      </c>
    </row>
    <row r="73" spans="1:6" x14ac:dyDescent="0.3">
      <c r="A73" s="2">
        <v>45530.659510995371</v>
      </c>
      <c r="B73">
        <v>5.0999999999999996</v>
      </c>
      <c r="C73">
        <v>28.58</v>
      </c>
      <c r="D73">
        <v>54.545499999999997</v>
      </c>
      <c r="E73">
        <v>-159.6885</v>
      </c>
      <c r="F73" t="s">
        <v>165</v>
      </c>
    </row>
    <row r="74" spans="1:6" x14ac:dyDescent="0.3">
      <c r="A74" s="2">
        <v>45530.540069351853</v>
      </c>
      <c r="B74">
        <v>5.5</v>
      </c>
      <c r="C74">
        <v>47.173999999999999</v>
      </c>
      <c r="D74">
        <v>-8.8390000000000004</v>
      </c>
      <c r="E74">
        <v>110.276</v>
      </c>
      <c r="F74" t="s">
        <v>166</v>
      </c>
    </row>
    <row r="75" spans="1:6" x14ac:dyDescent="0.3">
      <c r="A75" s="2">
        <v>45530.214405486113</v>
      </c>
      <c r="B75">
        <v>5.8</v>
      </c>
      <c r="C75">
        <v>10</v>
      </c>
      <c r="D75">
        <v>7.4234</v>
      </c>
      <c r="E75">
        <v>-82.290400000000005</v>
      </c>
      <c r="F75" t="s">
        <v>167</v>
      </c>
    </row>
    <row r="76" spans="1:6" x14ac:dyDescent="0.3">
      <c r="A76" s="2">
        <v>45530.174756134256</v>
      </c>
      <c r="B76">
        <v>5.4</v>
      </c>
      <c r="C76">
        <v>17.533000000000001</v>
      </c>
      <c r="D76">
        <v>38.006700000000002</v>
      </c>
      <c r="E76">
        <v>-9.4650999999999996</v>
      </c>
      <c r="F76" t="s">
        <v>168</v>
      </c>
    </row>
    <row r="77" spans="1:6" x14ac:dyDescent="0.3">
      <c r="A77" s="2">
        <v>45530.011852800926</v>
      </c>
      <c r="B77">
        <v>5.2</v>
      </c>
      <c r="C77">
        <v>35</v>
      </c>
      <c r="D77">
        <v>1.0719000000000001</v>
      </c>
      <c r="E77">
        <v>126.38160000000001</v>
      </c>
      <c r="F77" t="s">
        <v>169</v>
      </c>
    </row>
    <row r="78" spans="1:6" x14ac:dyDescent="0.3">
      <c r="A78" s="2">
        <v>45529.984702939815</v>
      </c>
      <c r="B78">
        <v>5.3</v>
      </c>
      <c r="C78">
        <v>100.508</v>
      </c>
      <c r="D78">
        <v>-19.850200000000001</v>
      </c>
      <c r="E78">
        <v>-175.2398</v>
      </c>
      <c r="F78" t="s">
        <v>170</v>
      </c>
    </row>
    <row r="79" spans="1:6" x14ac:dyDescent="0.3">
      <c r="A79" s="2">
        <v>45529.97976829861</v>
      </c>
      <c r="B79">
        <v>6</v>
      </c>
      <c r="C79">
        <v>99.28</v>
      </c>
      <c r="D79">
        <v>-19.7667</v>
      </c>
      <c r="E79">
        <v>-174.98140000000001</v>
      </c>
      <c r="F79" t="s">
        <v>171</v>
      </c>
    </row>
    <row r="80" spans="1:6" x14ac:dyDescent="0.3">
      <c r="A80" s="2">
        <v>45529.97855983796</v>
      </c>
      <c r="B80">
        <v>6.9</v>
      </c>
      <c r="C80">
        <v>96</v>
      </c>
      <c r="D80">
        <v>-19.790700000000001</v>
      </c>
      <c r="E80">
        <v>-175.07300000000001</v>
      </c>
      <c r="F80" t="s">
        <v>172</v>
      </c>
    </row>
    <row r="81" spans="1:6" x14ac:dyDescent="0.3">
      <c r="A81" s="2">
        <v>45527.213066064818</v>
      </c>
      <c r="B81">
        <v>5.3</v>
      </c>
      <c r="C81">
        <v>13.866</v>
      </c>
      <c r="D81">
        <v>52.7806</v>
      </c>
      <c r="E81">
        <v>161.05179999999999</v>
      </c>
      <c r="F81" t="s">
        <v>173</v>
      </c>
    </row>
    <row r="82" spans="1:6" x14ac:dyDescent="0.3">
      <c r="A82" s="2">
        <v>45527.200658402777</v>
      </c>
      <c r="B82">
        <v>5.4</v>
      </c>
      <c r="C82">
        <v>10</v>
      </c>
      <c r="D82">
        <v>-52.912999999999997</v>
      </c>
      <c r="E82">
        <v>21.062000000000001</v>
      </c>
      <c r="F82" t="s">
        <v>174</v>
      </c>
    </row>
    <row r="83" spans="1:6" x14ac:dyDescent="0.3">
      <c r="A83" s="2">
        <v>45527.198121122688</v>
      </c>
      <c r="B83">
        <v>5.5</v>
      </c>
      <c r="C83">
        <v>10</v>
      </c>
      <c r="D83">
        <v>-52.944899999999997</v>
      </c>
      <c r="E83">
        <v>21.012499999999999</v>
      </c>
      <c r="F83" t="s">
        <v>174</v>
      </c>
    </row>
    <row r="84" spans="1:6" x14ac:dyDescent="0.3">
      <c r="A84" s="2">
        <v>45526.779483703707</v>
      </c>
      <c r="B84">
        <v>5.0999999999999996</v>
      </c>
      <c r="C84">
        <v>10</v>
      </c>
      <c r="D84">
        <v>-7.6284000000000001</v>
      </c>
      <c r="E84">
        <v>125.87730000000001</v>
      </c>
      <c r="F84" t="s">
        <v>175</v>
      </c>
    </row>
    <row r="85" spans="1:6" x14ac:dyDescent="0.3">
      <c r="A85" s="2">
        <v>45526.772323761572</v>
      </c>
      <c r="B85">
        <v>5.0999999999999996</v>
      </c>
      <c r="C85">
        <v>10</v>
      </c>
      <c r="D85">
        <v>-3.6804000000000001</v>
      </c>
      <c r="E85">
        <v>151.94290000000001</v>
      </c>
      <c r="F85" t="s">
        <v>176</v>
      </c>
    </row>
    <row r="86" spans="1:6" x14ac:dyDescent="0.3">
      <c r="A86" s="2">
        <v>45526.470259710652</v>
      </c>
      <c r="B86">
        <v>5.0999999999999996</v>
      </c>
      <c r="C86">
        <v>99.200999999999993</v>
      </c>
      <c r="D86">
        <v>-6.9909999999999997</v>
      </c>
      <c r="E86">
        <v>129.6463</v>
      </c>
      <c r="F86" t="s">
        <v>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9140B-6212-4C09-8B7F-28DB33089916}">
  <dimension ref="A1:F86"/>
  <sheetViews>
    <sheetView tabSelected="1" workbookViewId="0">
      <selection activeCell="D29" sqref="D29:E29"/>
    </sheetView>
  </sheetViews>
  <sheetFormatPr defaultRowHeight="14.4" x14ac:dyDescent="0.3"/>
  <cols>
    <col min="1" max="1" width="12.21875" style="2" bestFit="1" customWidth="1"/>
  </cols>
  <sheetData>
    <row r="1" spans="1:6" x14ac:dyDescent="0.3">
      <c r="A1" s="2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3">
      <c r="A2" s="2">
        <v>45538.342734606478</v>
      </c>
      <c r="B2">
        <v>5.0999999999999996</v>
      </c>
      <c r="C2">
        <v>-0.03</v>
      </c>
      <c r="D2">
        <v>31.675999999999998</v>
      </c>
      <c r="E2">
        <v>-104.40600000000001</v>
      </c>
      <c r="F2" t="s">
        <v>19</v>
      </c>
    </row>
    <row r="3" spans="1:6" x14ac:dyDescent="0.3">
      <c r="A3" s="2">
        <v>45551.271418171294</v>
      </c>
      <c r="B3">
        <v>5.0999999999999996</v>
      </c>
      <c r="C3">
        <v>115.7</v>
      </c>
      <c r="D3">
        <v>35.638666700000002</v>
      </c>
      <c r="E3">
        <v>-117.453</v>
      </c>
      <c r="F3" t="s">
        <v>20</v>
      </c>
    </row>
    <row r="4" spans="1:6" x14ac:dyDescent="0.3">
      <c r="A4" s="2">
        <v>45545.461183680556</v>
      </c>
      <c r="B4">
        <v>5.2</v>
      </c>
      <c r="C4">
        <v>10</v>
      </c>
      <c r="D4">
        <v>44.6473333333333</v>
      </c>
      <c r="E4">
        <v>-110.985333333333</v>
      </c>
      <c r="F4" t="s">
        <v>21</v>
      </c>
    </row>
    <row r="5" spans="1:6" x14ac:dyDescent="0.3">
      <c r="A5" s="2">
        <v>45528.256742939811</v>
      </c>
      <c r="B5">
        <v>6.3</v>
      </c>
      <c r="C5">
        <v>51.4</v>
      </c>
      <c r="D5">
        <v>37.65</v>
      </c>
      <c r="E5">
        <v>-119.022833333333</v>
      </c>
      <c r="F5" t="s">
        <v>22</v>
      </c>
    </row>
    <row r="6" spans="1:6" x14ac:dyDescent="0.3">
      <c r="A6" s="2">
        <v>45536.438216435185</v>
      </c>
      <c r="B6">
        <v>5.7</v>
      </c>
      <c r="C6">
        <v>13.05</v>
      </c>
      <c r="D6">
        <v>19.1601657867432</v>
      </c>
      <c r="E6">
        <v>-155.48716735839801</v>
      </c>
      <c r="F6" t="s">
        <v>23</v>
      </c>
    </row>
    <row r="7" spans="1:6" x14ac:dyDescent="0.3">
      <c r="A7" s="2">
        <v>45543.266496666663</v>
      </c>
      <c r="B7">
        <v>5.5</v>
      </c>
      <c r="C7">
        <v>1.8600000143051101</v>
      </c>
      <c r="D7">
        <v>33.6638333</v>
      </c>
      <c r="E7">
        <v>-116.7415</v>
      </c>
      <c r="F7" t="s">
        <v>24</v>
      </c>
    </row>
    <row r="8" spans="1:6" x14ac:dyDescent="0.3">
      <c r="A8" s="2">
        <v>45543.021188541665</v>
      </c>
      <c r="B8">
        <v>5.3</v>
      </c>
      <c r="C8">
        <v>2.5099999904632599</v>
      </c>
      <c r="D8">
        <v>34.303333299999998</v>
      </c>
      <c r="E8">
        <v>-116.84233330000001</v>
      </c>
      <c r="F8" t="s">
        <v>25</v>
      </c>
    </row>
    <row r="9" spans="1:6" x14ac:dyDescent="0.3">
      <c r="A9" s="2">
        <v>45547.986602662037</v>
      </c>
      <c r="B9">
        <v>5.2</v>
      </c>
      <c r="C9">
        <v>32.5</v>
      </c>
      <c r="D9">
        <v>38.792333333333303</v>
      </c>
      <c r="E9">
        <v>-122.777333333333</v>
      </c>
      <c r="F9" t="s">
        <v>26</v>
      </c>
    </row>
    <row r="10" spans="1:6" x14ac:dyDescent="0.3">
      <c r="A10" s="2">
        <v>45537.501780092593</v>
      </c>
      <c r="B10">
        <v>5.6</v>
      </c>
      <c r="C10">
        <v>11.07</v>
      </c>
      <c r="D10">
        <v>33.627833299999999</v>
      </c>
      <c r="E10">
        <v>-116.68433330000001</v>
      </c>
      <c r="F10" t="s">
        <v>27</v>
      </c>
    </row>
    <row r="11" spans="1:6" x14ac:dyDescent="0.3">
      <c r="A11" s="2">
        <v>45538.544579976849</v>
      </c>
      <c r="B11">
        <v>5.5</v>
      </c>
      <c r="C11">
        <v>15.18</v>
      </c>
      <c r="D11">
        <v>62.293100000000003</v>
      </c>
      <c r="E11">
        <v>-150.46340000000001</v>
      </c>
      <c r="F11" t="s">
        <v>28</v>
      </c>
    </row>
    <row r="12" spans="1:6" x14ac:dyDescent="0.3">
      <c r="A12" s="2">
        <v>45530.254091087962</v>
      </c>
      <c r="B12">
        <v>5.2</v>
      </c>
      <c r="C12">
        <v>13.69</v>
      </c>
      <c r="D12">
        <v>46.970833333333303</v>
      </c>
      <c r="E12">
        <v>-121.8895</v>
      </c>
      <c r="F12" t="s">
        <v>29</v>
      </c>
    </row>
    <row r="13" spans="1:6" x14ac:dyDescent="0.3">
      <c r="A13" s="2">
        <v>45540.735568518518</v>
      </c>
      <c r="B13">
        <v>5.0999999999999996</v>
      </c>
      <c r="C13">
        <v>8.9</v>
      </c>
      <c r="D13">
        <v>34.1441667</v>
      </c>
      <c r="E13">
        <v>-117.33316670000001</v>
      </c>
      <c r="F13" t="s">
        <v>30</v>
      </c>
    </row>
    <row r="14" spans="1:6" x14ac:dyDescent="0.3">
      <c r="A14" s="2">
        <v>45550.461759027778</v>
      </c>
      <c r="B14">
        <v>5.5</v>
      </c>
      <c r="C14">
        <v>3.2</v>
      </c>
      <c r="D14">
        <v>38.818000793457003</v>
      </c>
      <c r="E14">
        <v>-122.824501037598</v>
      </c>
      <c r="F14" t="s">
        <v>31</v>
      </c>
    </row>
    <row r="15" spans="1:6" x14ac:dyDescent="0.3">
      <c r="A15" s="2">
        <v>45527.585251504628</v>
      </c>
      <c r="B15">
        <v>5.7</v>
      </c>
      <c r="C15">
        <v>3.9500000476837198</v>
      </c>
      <c r="D15">
        <v>32.941333299999997</v>
      </c>
      <c r="E15">
        <v>-115.5428333</v>
      </c>
      <c r="F15" t="s">
        <v>32</v>
      </c>
    </row>
    <row r="16" spans="1:6" x14ac:dyDescent="0.3">
      <c r="A16" s="2">
        <v>45531.961130439813</v>
      </c>
      <c r="B16">
        <v>5.3</v>
      </c>
      <c r="C16">
        <v>12.99</v>
      </c>
      <c r="D16">
        <v>38.825164794921903</v>
      </c>
      <c r="E16">
        <v>-122.85483551025401</v>
      </c>
      <c r="F16" t="s">
        <v>33</v>
      </c>
    </row>
    <row r="17" spans="1:6" x14ac:dyDescent="0.3">
      <c r="A17" s="2">
        <v>45533.625166782411</v>
      </c>
      <c r="B17">
        <v>5.0999999999999996</v>
      </c>
      <c r="C17">
        <v>0.3</v>
      </c>
      <c r="D17">
        <v>57.549199999999999</v>
      </c>
      <c r="E17">
        <v>-142.57060000000001</v>
      </c>
      <c r="F17" t="s">
        <v>34</v>
      </c>
    </row>
    <row r="18" spans="1:6" x14ac:dyDescent="0.3">
      <c r="A18" s="2">
        <v>45529.281516828705</v>
      </c>
      <c r="B18">
        <v>5.4</v>
      </c>
      <c r="C18">
        <v>2.28999996185303</v>
      </c>
      <c r="D18">
        <v>19.1935005187988</v>
      </c>
      <c r="E18">
        <v>-155.48832702636699</v>
      </c>
      <c r="F18" t="s">
        <v>35</v>
      </c>
    </row>
    <row r="19" spans="1:6" x14ac:dyDescent="0.3">
      <c r="A19" s="2">
        <v>45532.703063680558</v>
      </c>
      <c r="B19">
        <v>5.3</v>
      </c>
      <c r="C19">
        <v>111.381</v>
      </c>
      <c r="D19">
        <v>32.647666700000002</v>
      </c>
      <c r="E19">
        <v>-115.7595</v>
      </c>
      <c r="F19" t="s">
        <v>36</v>
      </c>
    </row>
    <row r="20" spans="1:6" x14ac:dyDescent="0.3">
      <c r="A20" s="2">
        <v>45552.293590162037</v>
      </c>
      <c r="B20">
        <v>5.0999999999999996</v>
      </c>
      <c r="C20">
        <v>1.17</v>
      </c>
      <c r="D20">
        <v>19.380500793456999</v>
      </c>
      <c r="E20">
        <v>-155.21533203125</v>
      </c>
      <c r="F20" t="s">
        <v>37</v>
      </c>
    </row>
    <row r="21" spans="1:6" x14ac:dyDescent="0.3">
      <c r="A21" s="2">
        <v>45540.028119768518</v>
      </c>
      <c r="B21">
        <v>5.8</v>
      </c>
      <c r="C21">
        <v>33.6</v>
      </c>
      <c r="D21">
        <v>60.266100000000002</v>
      </c>
      <c r="E21">
        <v>-150.76390000000001</v>
      </c>
      <c r="F21" t="s">
        <v>38</v>
      </c>
    </row>
    <row r="22" spans="1:6" x14ac:dyDescent="0.3">
      <c r="A22" s="2">
        <v>45542.405421111114</v>
      </c>
      <c r="B22">
        <v>5.8</v>
      </c>
      <c r="C22">
        <v>55.3</v>
      </c>
      <c r="D22">
        <v>33.509666699999997</v>
      </c>
      <c r="E22">
        <v>-116.4933333</v>
      </c>
      <c r="F22" t="s">
        <v>39</v>
      </c>
    </row>
    <row r="23" spans="1:6" x14ac:dyDescent="0.3">
      <c r="A23" s="2">
        <v>45539.578432523151</v>
      </c>
      <c r="B23">
        <v>5.2</v>
      </c>
      <c r="C23">
        <v>38.75</v>
      </c>
      <c r="D23">
        <v>46.373833333333302</v>
      </c>
      <c r="E23">
        <v>-122.332666666666</v>
      </c>
      <c r="F23" t="s">
        <v>40</v>
      </c>
    </row>
    <row r="24" spans="1:6" x14ac:dyDescent="0.3">
      <c r="A24" s="2">
        <v>45540.350587384259</v>
      </c>
      <c r="B24">
        <v>6.4</v>
      </c>
      <c r="C24">
        <v>2.88</v>
      </c>
      <c r="D24">
        <v>33.68</v>
      </c>
      <c r="E24">
        <v>-116.70516670000001</v>
      </c>
      <c r="F24" t="s">
        <v>41</v>
      </c>
    </row>
    <row r="25" spans="1:6" x14ac:dyDescent="0.3">
      <c r="A25" s="2">
        <v>45537.906046064818</v>
      </c>
      <c r="B25">
        <v>6.9</v>
      </c>
      <c r="C25">
        <v>11.31</v>
      </c>
      <c r="D25">
        <v>59.357666666666702</v>
      </c>
      <c r="E25">
        <v>-153.452</v>
      </c>
      <c r="F25" t="s">
        <v>42</v>
      </c>
    </row>
    <row r="26" spans="1:6" x14ac:dyDescent="0.3">
      <c r="A26" s="2">
        <v>45545.662235995369</v>
      </c>
      <c r="B26">
        <v>5.2</v>
      </c>
      <c r="C26">
        <v>10.14</v>
      </c>
      <c r="D26">
        <v>31.661999999999999</v>
      </c>
      <c r="E26">
        <v>-104.452</v>
      </c>
      <c r="F26" t="s">
        <v>43</v>
      </c>
    </row>
    <row r="27" spans="1:6" x14ac:dyDescent="0.3">
      <c r="A27" s="2">
        <v>45543.596294074072</v>
      </c>
      <c r="B27">
        <v>5.2</v>
      </c>
      <c r="C27">
        <v>-0.23</v>
      </c>
      <c r="D27">
        <v>33.988999999999997</v>
      </c>
      <c r="E27">
        <v>-116.7303333</v>
      </c>
      <c r="F27" t="s">
        <v>44</v>
      </c>
    </row>
    <row r="28" spans="1:6" x14ac:dyDescent="0.3">
      <c r="A28" s="2">
        <v>45553.130171736113</v>
      </c>
      <c r="B28">
        <v>5.7</v>
      </c>
      <c r="C28">
        <v>47.805</v>
      </c>
      <c r="D28">
        <v>39.029166666666697</v>
      </c>
      <c r="E28">
        <v>-123.34083333333299</v>
      </c>
      <c r="F28" t="s">
        <v>45</v>
      </c>
    </row>
    <row r="29" spans="1:6" x14ac:dyDescent="0.3">
      <c r="A29" s="2">
        <v>45556.01531145833</v>
      </c>
      <c r="B29">
        <v>6.3</v>
      </c>
      <c r="C29">
        <v>1.9299999475479099</v>
      </c>
      <c r="D29" t="s">
        <v>279</v>
      </c>
      <c r="E29">
        <v>-176.08533333333301</v>
      </c>
      <c r="F29" t="s">
        <v>46</v>
      </c>
    </row>
    <row r="30" spans="1:6" x14ac:dyDescent="0.3">
      <c r="A30" s="2">
        <v>45539.697570717595</v>
      </c>
      <c r="B30">
        <v>5.0999999999999996</v>
      </c>
      <c r="C30">
        <v>7.26</v>
      </c>
      <c r="D30">
        <v>37.558</v>
      </c>
      <c r="E30">
        <v>-118.842166666667</v>
      </c>
      <c r="F30" t="s">
        <v>47</v>
      </c>
    </row>
    <row r="31" spans="1:6" x14ac:dyDescent="0.3">
      <c r="A31" s="2">
        <v>45539.09198946759</v>
      </c>
      <c r="B31">
        <v>5.5</v>
      </c>
      <c r="C31">
        <v>15.3</v>
      </c>
      <c r="D31">
        <v>38.776500701904297</v>
      </c>
      <c r="E31">
        <v>-122.758834838867</v>
      </c>
      <c r="F31" t="s">
        <v>48</v>
      </c>
    </row>
    <row r="32" spans="1:6" x14ac:dyDescent="0.3">
      <c r="A32" s="2">
        <v>45547.668744571762</v>
      </c>
      <c r="B32">
        <v>5.0999999999999996</v>
      </c>
      <c r="C32">
        <v>21.7</v>
      </c>
      <c r="D32">
        <v>48.488833333333297</v>
      </c>
      <c r="E32">
        <v>-119.98399999999999</v>
      </c>
      <c r="F32" t="s">
        <v>49</v>
      </c>
    </row>
    <row r="33" spans="1:6" x14ac:dyDescent="0.3">
      <c r="A33" s="2">
        <v>45548.158866435188</v>
      </c>
      <c r="B33">
        <v>5.0999999999999996</v>
      </c>
      <c r="C33">
        <v>1.31</v>
      </c>
      <c r="D33">
        <v>36.8245</v>
      </c>
      <c r="E33">
        <v>-121.57666666666699</v>
      </c>
      <c r="F33" t="s">
        <v>50</v>
      </c>
    </row>
    <row r="34" spans="1:6" x14ac:dyDescent="0.3">
      <c r="A34" s="2">
        <v>45527.694491979164</v>
      </c>
      <c r="B34">
        <v>5.0999999999999996</v>
      </c>
      <c r="C34">
        <v>3.63</v>
      </c>
      <c r="D34">
        <v>19.1996669769287</v>
      </c>
      <c r="E34">
        <v>-155.48300170898401</v>
      </c>
      <c r="F34" t="s">
        <v>51</v>
      </c>
    </row>
    <row r="35" spans="1:6" x14ac:dyDescent="0.3">
      <c r="A35" s="2">
        <v>45537.981902662039</v>
      </c>
      <c r="B35">
        <v>5.2</v>
      </c>
      <c r="C35">
        <v>6.91</v>
      </c>
      <c r="D35">
        <v>62.109299999999998</v>
      </c>
      <c r="E35">
        <v>-150.60300000000001</v>
      </c>
      <c r="F35" t="s">
        <v>52</v>
      </c>
    </row>
    <row r="36" spans="1:6" x14ac:dyDescent="0.3">
      <c r="A36" s="2">
        <v>45533.576033819445</v>
      </c>
      <c r="B36">
        <v>5.4</v>
      </c>
      <c r="C36">
        <v>218.14099999999999</v>
      </c>
      <c r="D36">
        <v>60.496166666666703</v>
      </c>
      <c r="E36">
        <v>-152.75749999999999</v>
      </c>
      <c r="F36" t="s">
        <v>53</v>
      </c>
    </row>
    <row r="37" spans="1:6" x14ac:dyDescent="0.3">
      <c r="A37" s="2">
        <v>45537.224088657407</v>
      </c>
      <c r="B37">
        <v>5.3</v>
      </c>
      <c r="C37">
        <v>15.25</v>
      </c>
      <c r="D37">
        <v>31.690999999999999</v>
      </c>
      <c r="E37">
        <v>-104.413</v>
      </c>
      <c r="F37" t="s">
        <v>54</v>
      </c>
    </row>
    <row r="38" spans="1:6" x14ac:dyDescent="0.3">
      <c r="A38" s="2">
        <v>45552.389910844904</v>
      </c>
      <c r="B38">
        <v>5.5</v>
      </c>
      <c r="C38">
        <v>99.241</v>
      </c>
      <c r="D38">
        <v>1.6681999999999999</v>
      </c>
      <c r="E38">
        <v>127.2591</v>
      </c>
      <c r="F38" t="s">
        <v>55</v>
      </c>
    </row>
    <row r="39" spans="1:6" x14ac:dyDescent="0.3">
      <c r="A39" s="2">
        <v>45535.786867592593</v>
      </c>
      <c r="B39">
        <v>5.5</v>
      </c>
      <c r="C39">
        <v>10.157</v>
      </c>
      <c r="D39">
        <v>61.898299999999999</v>
      </c>
      <c r="E39">
        <v>-149.2467</v>
      </c>
      <c r="F39" t="s">
        <v>56</v>
      </c>
    </row>
    <row r="40" spans="1:6" x14ac:dyDescent="0.3">
      <c r="A40" s="2">
        <v>45528.911789224534</v>
      </c>
      <c r="B40">
        <v>5.4</v>
      </c>
      <c r="C40">
        <v>9.5</v>
      </c>
      <c r="D40">
        <v>61.912999999999997</v>
      </c>
      <c r="E40">
        <v>-147.6756</v>
      </c>
      <c r="F40" t="s">
        <v>57</v>
      </c>
    </row>
    <row r="41" spans="1:6" x14ac:dyDescent="0.3">
      <c r="A41" s="2">
        <v>45554.785073032406</v>
      </c>
      <c r="B41">
        <v>5.2</v>
      </c>
      <c r="C41">
        <v>1.98</v>
      </c>
      <c r="D41">
        <v>58.23</v>
      </c>
      <c r="E41">
        <v>-155.18899999999999</v>
      </c>
      <c r="F41" t="s">
        <v>58</v>
      </c>
    </row>
    <row r="42" spans="1:6" x14ac:dyDescent="0.3">
      <c r="A42" s="2">
        <v>45533.902812268519</v>
      </c>
      <c r="B42">
        <v>5.0999999999999996</v>
      </c>
      <c r="C42">
        <v>-3.18</v>
      </c>
      <c r="D42">
        <v>34.026333299999997</v>
      </c>
      <c r="E42">
        <v>-116.7285</v>
      </c>
      <c r="F42" t="s">
        <v>59</v>
      </c>
    </row>
    <row r="43" spans="1:6" x14ac:dyDescent="0.3">
      <c r="A43" s="2">
        <v>45546.427649652775</v>
      </c>
      <c r="B43">
        <v>5.4</v>
      </c>
      <c r="C43">
        <v>2.25</v>
      </c>
      <c r="D43">
        <v>4.4649000000000001</v>
      </c>
      <c r="E43">
        <v>96.243499999999997</v>
      </c>
      <c r="F43" t="s">
        <v>60</v>
      </c>
    </row>
    <row r="44" spans="1:6" x14ac:dyDescent="0.3">
      <c r="A44" s="2">
        <v>45538.292785972226</v>
      </c>
      <c r="B44">
        <v>5.4</v>
      </c>
      <c r="C44">
        <v>6.1</v>
      </c>
      <c r="D44">
        <v>37.743099999999998</v>
      </c>
      <c r="E44">
        <v>-117.1404</v>
      </c>
      <c r="F44" t="s">
        <v>61</v>
      </c>
    </row>
    <row r="45" spans="1:6" x14ac:dyDescent="0.3">
      <c r="A45" s="2">
        <v>45529.126606018515</v>
      </c>
      <c r="B45">
        <v>5.0999999999999996</v>
      </c>
      <c r="C45">
        <v>10.208</v>
      </c>
      <c r="D45">
        <v>51.301400000000001</v>
      </c>
      <c r="E45">
        <v>-170.85560000000001</v>
      </c>
      <c r="F45" t="s">
        <v>62</v>
      </c>
    </row>
    <row r="46" spans="1:6" x14ac:dyDescent="0.3">
      <c r="A46" s="2">
        <v>45555.023885532406</v>
      </c>
      <c r="B46">
        <v>5.0999999999999996</v>
      </c>
      <c r="C46">
        <v>111.7</v>
      </c>
      <c r="D46">
        <v>38.838832855224602</v>
      </c>
      <c r="E46">
        <v>-122.83766937255901</v>
      </c>
      <c r="F46" t="s">
        <v>33</v>
      </c>
    </row>
    <row r="47" spans="1:6" x14ac:dyDescent="0.3">
      <c r="A47" s="2">
        <v>45548.481755439818</v>
      </c>
      <c r="B47">
        <v>5.5</v>
      </c>
      <c r="C47">
        <v>5.31</v>
      </c>
      <c r="D47">
        <v>31.4895</v>
      </c>
      <c r="E47">
        <v>-115.64149999999999</v>
      </c>
      <c r="F47" t="s">
        <v>63</v>
      </c>
    </row>
    <row r="48" spans="1:6" x14ac:dyDescent="0.3">
      <c r="A48" s="2">
        <v>45530.063925312497</v>
      </c>
      <c r="B48">
        <v>5.8</v>
      </c>
      <c r="C48">
        <v>22.7</v>
      </c>
      <c r="D48">
        <v>38.835498809814503</v>
      </c>
      <c r="E48">
        <v>-122.790664672852</v>
      </c>
      <c r="F48" t="s">
        <v>64</v>
      </c>
    </row>
    <row r="49" spans="1:6" x14ac:dyDescent="0.3">
      <c r="A49" s="2">
        <v>45533.121190057871</v>
      </c>
      <c r="B49">
        <v>5.0999999999999996</v>
      </c>
      <c r="C49">
        <v>14.62</v>
      </c>
      <c r="D49">
        <v>33.613666700000003</v>
      </c>
      <c r="E49">
        <v>-116.7153333</v>
      </c>
      <c r="F49" t="s">
        <v>65</v>
      </c>
    </row>
    <row r="50" spans="1:6" x14ac:dyDescent="0.3">
      <c r="A50" s="2">
        <v>45549.648396412034</v>
      </c>
      <c r="B50">
        <v>5.3</v>
      </c>
      <c r="C50">
        <v>5.7409999999999997</v>
      </c>
      <c r="D50">
        <v>48.758000000000003</v>
      </c>
      <c r="E50">
        <v>-121.785</v>
      </c>
      <c r="F50" t="s">
        <v>66</v>
      </c>
    </row>
    <row r="51" spans="1:6" x14ac:dyDescent="0.3">
      <c r="A51" s="2">
        <v>45533.931713773149</v>
      </c>
      <c r="B51">
        <v>5.2</v>
      </c>
      <c r="C51">
        <v>0.1</v>
      </c>
      <c r="D51">
        <v>61.260166666666699</v>
      </c>
      <c r="E51">
        <v>-152.439333333333</v>
      </c>
      <c r="F51" t="s">
        <v>67</v>
      </c>
    </row>
    <row r="52" spans="1:6" x14ac:dyDescent="0.3">
      <c r="A52" s="2">
        <v>45553.497795833333</v>
      </c>
      <c r="B52">
        <v>5.3</v>
      </c>
      <c r="C52">
        <v>11.14</v>
      </c>
      <c r="D52">
        <v>61.261666666666699</v>
      </c>
      <c r="E52">
        <v>-151.47233333333301</v>
      </c>
      <c r="F52" t="s">
        <v>68</v>
      </c>
    </row>
    <row r="53" spans="1:6" x14ac:dyDescent="0.3">
      <c r="A53" s="2">
        <v>45549.170271875002</v>
      </c>
      <c r="B53">
        <v>5.0999999999999996</v>
      </c>
      <c r="C53">
        <v>-0.15999999642372101</v>
      </c>
      <c r="D53">
        <v>57.908700000000003</v>
      </c>
      <c r="E53">
        <v>-154.38630000000001</v>
      </c>
      <c r="F53" t="s">
        <v>69</v>
      </c>
    </row>
    <row r="54" spans="1:6" x14ac:dyDescent="0.3">
      <c r="A54" s="2">
        <v>45533.517262384259</v>
      </c>
      <c r="B54">
        <v>5.5</v>
      </c>
      <c r="C54">
        <v>7.5</v>
      </c>
      <c r="D54">
        <v>36.039200000000001</v>
      </c>
      <c r="E54">
        <v>70.466300000000004</v>
      </c>
      <c r="F54" t="s">
        <v>70</v>
      </c>
    </row>
    <row r="55" spans="1:6" x14ac:dyDescent="0.3">
      <c r="A55" s="2">
        <v>45541.150625347225</v>
      </c>
      <c r="B55">
        <v>5.0999999999999996</v>
      </c>
      <c r="C55">
        <v>15.5</v>
      </c>
      <c r="D55">
        <v>36.714500000000001</v>
      </c>
      <c r="E55">
        <v>-116.1404</v>
      </c>
      <c r="F55" t="s">
        <v>71</v>
      </c>
    </row>
    <row r="56" spans="1:6" x14ac:dyDescent="0.3">
      <c r="A56" s="2">
        <v>45544.791296875002</v>
      </c>
      <c r="B56">
        <v>5.2</v>
      </c>
      <c r="C56">
        <v>6.6</v>
      </c>
      <c r="D56">
        <v>19.074499130248999</v>
      </c>
      <c r="E56">
        <v>-155.38766479492199</v>
      </c>
      <c r="F56" t="s">
        <v>72</v>
      </c>
    </row>
    <row r="57" spans="1:6" x14ac:dyDescent="0.3">
      <c r="A57" s="2">
        <v>45548.680641562503</v>
      </c>
      <c r="B57">
        <v>6.2</v>
      </c>
      <c r="C57">
        <v>10.32</v>
      </c>
      <c r="D57">
        <v>48.682833333333299</v>
      </c>
      <c r="E57">
        <v>-121.652</v>
      </c>
      <c r="F57" t="s">
        <v>73</v>
      </c>
    </row>
    <row r="58" spans="1:6" x14ac:dyDescent="0.3">
      <c r="A58" s="2">
        <v>45534.177467361114</v>
      </c>
      <c r="B58">
        <v>5.8</v>
      </c>
      <c r="C58">
        <v>4.17</v>
      </c>
      <c r="D58">
        <v>38.841667175292997</v>
      </c>
      <c r="E58">
        <v>-122.824996948242</v>
      </c>
      <c r="F58" t="s">
        <v>74</v>
      </c>
    </row>
    <row r="59" spans="1:6" x14ac:dyDescent="0.3">
      <c r="A59" s="2">
        <v>45531.047271875002</v>
      </c>
      <c r="B59">
        <v>5.3</v>
      </c>
      <c r="C59">
        <v>2</v>
      </c>
      <c r="D59">
        <v>34.420666699999998</v>
      </c>
      <c r="E59">
        <v>-116.4638333</v>
      </c>
      <c r="F59" t="s">
        <v>75</v>
      </c>
    </row>
    <row r="60" spans="1:6" x14ac:dyDescent="0.3">
      <c r="A60" s="2">
        <v>45550.28314699074</v>
      </c>
      <c r="B60">
        <v>5.4</v>
      </c>
      <c r="C60">
        <v>15.26</v>
      </c>
      <c r="D60">
        <v>19.375165939331101</v>
      </c>
      <c r="E60">
        <v>-155.16467285156199</v>
      </c>
      <c r="F60" t="s">
        <v>76</v>
      </c>
    </row>
    <row r="61" spans="1:6" x14ac:dyDescent="0.3">
      <c r="A61" s="2">
        <v>45545.485914699071</v>
      </c>
      <c r="B61">
        <v>5.4</v>
      </c>
      <c r="C61">
        <v>1.22</v>
      </c>
      <c r="D61">
        <v>34.0923333</v>
      </c>
      <c r="E61">
        <v>-118.1866667</v>
      </c>
      <c r="F61" t="s">
        <v>77</v>
      </c>
    </row>
    <row r="62" spans="1:6" x14ac:dyDescent="0.3">
      <c r="A62" s="2">
        <v>45550.219538032405</v>
      </c>
      <c r="B62">
        <v>5.0999999999999996</v>
      </c>
      <c r="C62">
        <v>10.039999999999999</v>
      </c>
      <c r="D62">
        <v>19.384833333333301</v>
      </c>
      <c r="E62">
        <v>-155.248166666667</v>
      </c>
      <c r="F62" t="s">
        <v>78</v>
      </c>
    </row>
    <row r="63" spans="1:6" x14ac:dyDescent="0.3">
      <c r="A63" s="2">
        <v>45544.934634722224</v>
      </c>
      <c r="B63">
        <v>5.5</v>
      </c>
      <c r="C63">
        <v>3.02</v>
      </c>
      <c r="D63">
        <v>36.083500000000001</v>
      </c>
      <c r="E63">
        <v>-120.1825</v>
      </c>
      <c r="F63" t="s">
        <v>79</v>
      </c>
    </row>
    <row r="64" spans="1:6" x14ac:dyDescent="0.3">
      <c r="A64" s="2">
        <v>45526.779483703707</v>
      </c>
      <c r="B64">
        <v>5.4</v>
      </c>
      <c r="C64">
        <v>-1.1599999999999999</v>
      </c>
      <c r="D64">
        <v>32.931833300000001</v>
      </c>
      <c r="E64">
        <v>-116.0376667</v>
      </c>
      <c r="F64" t="s">
        <v>80</v>
      </c>
    </row>
    <row r="65" spans="1:6" x14ac:dyDescent="0.3">
      <c r="A65" s="2">
        <v>45543.612616087965</v>
      </c>
      <c r="B65">
        <v>6</v>
      </c>
      <c r="C65">
        <v>13.09</v>
      </c>
      <c r="D65">
        <v>32.408000000000001</v>
      </c>
      <c r="E65">
        <v>-102.06699999999999</v>
      </c>
      <c r="F65" t="s">
        <v>81</v>
      </c>
    </row>
    <row r="66" spans="1:6" x14ac:dyDescent="0.3">
      <c r="A66" s="2">
        <v>45552.738847916669</v>
      </c>
      <c r="B66">
        <v>5.7</v>
      </c>
      <c r="C66">
        <v>10.26</v>
      </c>
      <c r="D66">
        <v>35.073666699999997</v>
      </c>
      <c r="E66">
        <v>-119.0823333</v>
      </c>
      <c r="F66" t="s">
        <v>82</v>
      </c>
    </row>
    <row r="67" spans="1:6" x14ac:dyDescent="0.3">
      <c r="A67" s="2">
        <v>45544.347258333335</v>
      </c>
      <c r="B67">
        <v>5.2</v>
      </c>
      <c r="C67">
        <v>3.19</v>
      </c>
      <c r="D67">
        <v>53.339833333333303</v>
      </c>
      <c r="E67">
        <v>-168.02199999999999</v>
      </c>
      <c r="F67" t="s">
        <v>83</v>
      </c>
    </row>
    <row r="68" spans="1:6" x14ac:dyDescent="0.3">
      <c r="A68" s="2">
        <v>45550.588194444441</v>
      </c>
      <c r="B68">
        <v>5.0999999999999996</v>
      </c>
      <c r="C68">
        <v>5.71</v>
      </c>
      <c r="D68">
        <v>61.504300000000001</v>
      </c>
      <c r="E68">
        <v>-151.976</v>
      </c>
      <c r="F68" t="s">
        <v>84</v>
      </c>
    </row>
    <row r="69" spans="1:6" x14ac:dyDescent="0.3">
      <c r="A69" s="2">
        <v>45529.979299108796</v>
      </c>
      <c r="B69">
        <v>5.2</v>
      </c>
      <c r="C69">
        <v>1.87999999523163</v>
      </c>
      <c r="D69">
        <v>19.383500000000002</v>
      </c>
      <c r="E69">
        <v>-155.24199999999999</v>
      </c>
      <c r="F69" t="s">
        <v>85</v>
      </c>
    </row>
    <row r="70" spans="1:6" x14ac:dyDescent="0.3">
      <c r="A70" s="2">
        <v>45541.942722465275</v>
      </c>
      <c r="B70">
        <v>6.1</v>
      </c>
      <c r="C70">
        <v>4.2</v>
      </c>
      <c r="D70">
        <v>19.1940002441406</v>
      </c>
      <c r="E70">
        <v>-155.48832702636699</v>
      </c>
      <c r="F70" t="s">
        <v>35</v>
      </c>
    </row>
    <row r="71" spans="1:6" x14ac:dyDescent="0.3">
      <c r="A71" s="2">
        <v>45554.055073495372</v>
      </c>
      <c r="B71">
        <v>5.2</v>
      </c>
      <c r="C71">
        <v>1.63</v>
      </c>
      <c r="D71">
        <v>19.361999999999998</v>
      </c>
      <c r="E71">
        <v>-155.19016666666701</v>
      </c>
      <c r="F71" t="s">
        <v>86</v>
      </c>
    </row>
    <row r="72" spans="1:6" x14ac:dyDescent="0.3">
      <c r="A72" s="2">
        <v>45544.817698356484</v>
      </c>
      <c r="B72">
        <v>5.4</v>
      </c>
      <c r="C72">
        <v>14.15</v>
      </c>
      <c r="D72">
        <v>31.608000000000001</v>
      </c>
      <c r="E72">
        <v>-104.316</v>
      </c>
      <c r="F72" t="s">
        <v>87</v>
      </c>
    </row>
    <row r="73" spans="1:6" x14ac:dyDescent="0.3">
      <c r="A73" s="2">
        <v>45550.756340972221</v>
      </c>
      <c r="B73">
        <v>5.6</v>
      </c>
      <c r="C73">
        <v>6.1254999999999997</v>
      </c>
      <c r="D73">
        <v>38.777166666666702</v>
      </c>
      <c r="E73">
        <v>-122.746666666667</v>
      </c>
      <c r="F73" t="s">
        <v>88</v>
      </c>
    </row>
    <row r="74" spans="1:6" x14ac:dyDescent="0.3">
      <c r="A74" s="2">
        <v>45539.801447337966</v>
      </c>
      <c r="B74">
        <v>5.0999999999999996</v>
      </c>
      <c r="C74">
        <v>38.6</v>
      </c>
      <c r="D74">
        <v>62.691899999999997</v>
      </c>
      <c r="E74">
        <v>-149.595</v>
      </c>
      <c r="F74" t="s">
        <v>89</v>
      </c>
    </row>
    <row r="75" spans="1:6" x14ac:dyDescent="0.3">
      <c r="A75" s="2">
        <v>45547.135123495369</v>
      </c>
      <c r="B75">
        <v>6</v>
      </c>
      <c r="C75">
        <v>1.5099999904632599</v>
      </c>
      <c r="D75">
        <v>38.838333129882798</v>
      </c>
      <c r="E75">
        <v>-122.79900360107401</v>
      </c>
      <c r="F75" t="s">
        <v>90</v>
      </c>
    </row>
    <row r="76" spans="1:6" x14ac:dyDescent="0.3">
      <c r="A76" s="2">
        <v>45537.738658912036</v>
      </c>
      <c r="B76">
        <v>5.6</v>
      </c>
      <c r="C76">
        <v>0.30000001192092901</v>
      </c>
      <c r="D76">
        <v>38.773666666666699</v>
      </c>
      <c r="E76">
        <v>-122.7225</v>
      </c>
      <c r="F76" t="s">
        <v>91</v>
      </c>
    </row>
    <row r="77" spans="1:6" x14ac:dyDescent="0.3">
      <c r="A77" s="2">
        <v>45550.676574074074</v>
      </c>
      <c r="B77">
        <v>5.7</v>
      </c>
      <c r="C77">
        <v>13.77</v>
      </c>
      <c r="D77">
        <v>59.909399999999998</v>
      </c>
      <c r="E77">
        <v>-152.56399999999999</v>
      </c>
      <c r="F77" t="s">
        <v>92</v>
      </c>
    </row>
    <row r="78" spans="1:6" x14ac:dyDescent="0.3">
      <c r="A78" s="2">
        <v>45526.375892245371</v>
      </c>
      <c r="B78">
        <v>5.2</v>
      </c>
      <c r="C78">
        <v>8.75</v>
      </c>
      <c r="D78">
        <v>38.4955</v>
      </c>
      <c r="E78">
        <v>-112.87333333333299</v>
      </c>
      <c r="F78" t="s">
        <v>93</v>
      </c>
    </row>
    <row r="79" spans="1:6" x14ac:dyDescent="0.3">
      <c r="A79" s="2">
        <v>45536.042687615743</v>
      </c>
      <c r="B79">
        <v>6.5</v>
      </c>
      <c r="C79">
        <v>8.25</v>
      </c>
      <c r="D79">
        <v>37.725299999999997</v>
      </c>
      <c r="E79">
        <v>-117.1773</v>
      </c>
      <c r="F79" t="s">
        <v>94</v>
      </c>
    </row>
    <row r="80" spans="1:6" x14ac:dyDescent="0.3">
      <c r="A80" s="2">
        <v>45526.301553472222</v>
      </c>
      <c r="B80">
        <v>6</v>
      </c>
      <c r="C80">
        <v>16.702999999999999</v>
      </c>
      <c r="D80">
        <v>51.871166666666703</v>
      </c>
      <c r="E80">
        <v>179.61949999999999</v>
      </c>
      <c r="F80" t="s">
        <v>95</v>
      </c>
    </row>
    <row r="81" spans="1:6" x14ac:dyDescent="0.3">
      <c r="A81" s="2">
        <v>45533.548192210648</v>
      </c>
      <c r="B81">
        <v>5.6</v>
      </c>
      <c r="C81">
        <v>8.91</v>
      </c>
      <c r="D81">
        <v>32.638333299999999</v>
      </c>
      <c r="E81">
        <v>-115.7416667</v>
      </c>
      <c r="F81" t="s">
        <v>96</v>
      </c>
    </row>
    <row r="82" spans="1:6" x14ac:dyDescent="0.3">
      <c r="A82" s="2">
        <v>45550.539950694445</v>
      </c>
      <c r="B82">
        <v>5.3</v>
      </c>
      <c r="C82">
        <v>14.2</v>
      </c>
      <c r="D82">
        <v>33.674999999999997</v>
      </c>
      <c r="E82">
        <v>-116.7218333</v>
      </c>
      <c r="F82" t="s">
        <v>41</v>
      </c>
    </row>
    <row r="83" spans="1:6" x14ac:dyDescent="0.3">
      <c r="A83" s="2">
        <v>45546.252151388886</v>
      </c>
      <c r="B83">
        <v>5.0999999999999996</v>
      </c>
      <c r="C83">
        <v>125.2</v>
      </c>
      <c r="D83">
        <v>61.299666666666702</v>
      </c>
      <c r="E83">
        <v>-152.33250000000001</v>
      </c>
      <c r="F83" t="s">
        <v>97</v>
      </c>
    </row>
    <row r="84" spans="1:6" x14ac:dyDescent="0.3">
      <c r="A84" s="2">
        <v>45541.976222453704</v>
      </c>
      <c r="B84">
        <v>5.3</v>
      </c>
      <c r="C84">
        <v>3.86</v>
      </c>
      <c r="D84">
        <v>37.7316</v>
      </c>
      <c r="E84">
        <v>-117.1546</v>
      </c>
      <c r="F84" t="s">
        <v>98</v>
      </c>
    </row>
    <row r="85" spans="1:6" x14ac:dyDescent="0.3">
      <c r="A85" s="2">
        <v>45549.290826273151</v>
      </c>
      <c r="B85">
        <v>5.0999999999999996</v>
      </c>
      <c r="C85">
        <v>9.77</v>
      </c>
      <c r="D85">
        <v>32.337000000000003</v>
      </c>
      <c r="E85">
        <v>-101.783</v>
      </c>
      <c r="F85" t="s">
        <v>99</v>
      </c>
    </row>
    <row r="86" spans="1:6" x14ac:dyDescent="0.3">
      <c r="A86" s="2">
        <v>45538.047013784722</v>
      </c>
      <c r="B86">
        <v>5.2</v>
      </c>
      <c r="C86">
        <v>3.28</v>
      </c>
      <c r="D86">
        <v>40.610833333333296</v>
      </c>
      <c r="E86">
        <v>-122.478333333333</v>
      </c>
      <c r="F86" t="s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Predictions</vt:lpstr>
      <vt:lpstr>Actual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Plume, Jeff (UMSL-Student)</dc:creator>
  <cp:lastModifiedBy>Jeffrey Plume</cp:lastModifiedBy>
  <dcterms:created xsi:type="dcterms:W3CDTF">2024-09-21T04:26:35Z</dcterms:created>
  <dcterms:modified xsi:type="dcterms:W3CDTF">2024-09-21T06:57:27Z</dcterms:modified>
</cp:coreProperties>
</file>