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topuser/Dropbox/teaching/www/ccc-salary-study/cabrillo-freeway/"/>
    </mc:Choice>
  </mc:AlternateContent>
  <xr:revisionPtr revIDLastSave="0" documentId="10_ncr:8100000_{149752CA-07C8-6146-AA4F-C3F0EC9EC5D1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cabrillo-freeway-flyers.totals" sheetId="1" r:id="rId1"/>
    <sheet name="Sheet1" sheetId="2" r:id="rId2"/>
    <sheet name="Sheet2" sheetId="3" r:id="rId3"/>
  </sheet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D5" i="3" l="1"/>
  <c r="D4" i="3" l="1"/>
  <c r="D3" i="3"/>
  <c r="D2" i="3"/>
  <c r="D1" i="3"/>
</calcChain>
</file>

<file path=xl/sharedStrings.xml><?xml version="1.0" encoding="utf-8"?>
<sst xmlns="http://schemas.openxmlformats.org/spreadsheetml/2006/main" count="487" uniqueCount="93">
  <si>
    <t>Aloha R Sargent</t>
  </si>
  <si>
    <t>Adjunct Instructor</t>
  </si>
  <si>
    <t>Cabrillo College</t>
  </si>
  <si>
    <t>PART-TIME INSTRUCTOR</t>
  </si>
  <si>
    <t>Gavilan College</t>
  </si>
  <si>
    <t>PT</t>
  </si>
  <si>
    <t>Ann E Thiermann</t>
  </si>
  <si>
    <t>Adjunct</t>
  </si>
  <si>
    <t>Not Provided</t>
  </si>
  <si>
    <t>Monterey Peninsula College</t>
  </si>
  <si>
    <t>Ariana Kalinic</t>
  </si>
  <si>
    <t>Audrey A Blumeneau</t>
  </si>
  <si>
    <t>Benjamin D Miltz</t>
  </si>
  <si>
    <t>Hartnell College</t>
  </si>
  <si>
    <t>Beverly Rayner</t>
  </si>
  <si>
    <t>Lab525</t>
  </si>
  <si>
    <t>Binh K Cheung</t>
  </si>
  <si>
    <t>Catherine R Munch</t>
  </si>
  <si>
    <t>Charmaigne L Scott</t>
  </si>
  <si>
    <t>Chokri Sendi</t>
  </si>
  <si>
    <t>Part-Time Faculty Instruct</t>
  </si>
  <si>
    <t>Foothill Deanza Community College District</t>
  </si>
  <si>
    <t>Christine B Funsch</t>
  </si>
  <si>
    <t>C301 - Faculty, Part-time</t>
  </si>
  <si>
    <t>City College of San Francisco</t>
  </si>
  <si>
    <t>Claire E Thorson</t>
  </si>
  <si>
    <t>Cynthia G Ainsworth</t>
  </si>
  <si>
    <t>Daphne S Young</t>
  </si>
  <si>
    <t>Davina M Walker</t>
  </si>
  <si>
    <t>Dhan Khadka</t>
  </si>
  <si>
    <t>ADJ Physics (lec)</t>
  </si>
  <si>
    <t>San Jose Evergreen Community College District</t>
  </si>
  <si>
    <t>FT</t>
  </si>
  <si>
    <t>Donald G Adkins</t>
  </si>
  <si>
    <t>Donald R Bangs</t>
  </si>
  <si>
    <t>Adjunct Faculty</t>
  </si>
  <si>
    <t>Santa Rosa Junior College</t>
  </si>
  <si>
    <t>Employee Name</t>
  </si>
  <si>
    <t>Job Title</t>
  </si>
  <si>
    <t>Base Pay</t>
  </si>
  <si>
    <t>Overtime Pay</t>
  </si>
  <si>
    <t>Other Pay</t>
  </si>
  <si>
    <t>Benefits</t>
  </si>
  <si>
    <t>Total Pay</t>
  </si>
  <si>
    <t>Total Pay &amp; Benefits</t>
  </si>
  <si>
    <t>Year</t>
  </si>
  <si>
    <t>Notes</t>
  </si>
  <si>
    <t>Agency</t>
  </si>
  <si>
    <t>Status</t>
  </si>
  <si>
    <t>Erik M Bachman</t>
  </si>
  <si>
    <t>Everett R Smith</t>
  </si>
  <si>
    <t>Gerardo G Aleu</t>
  </si>
  <si>
    <t>Gregory R Mettler</t>
  </si>
  <si>
    <t>Gregory S Hanle</t>
  </si>
  <si>
    <t>James W Stewart</t>
  </si>
  <si>
    <t>Jennifer K McGuire</t>
  </si>
  <si>
    <t>Feather River College</t>
  </si>
  <si>
    <t>Jody Ryker</t>
  </si>
  <si>
    <t>John T Malokas</t>
  </si>
  <si>
    <t>Joslynn C Mathis</t>
  </si>
  <si>
    <t>Hrly Fac. Physical Ed/Athletic</t>
  </si>
  <si>
    <t>San Mateo Community College District</t>
  </si>
  <si>
    <t>Julia N Feld</t>
  </si>
  <si>
    <t>Keith A Ducote</t>
  </si>
  <si>
    <t>Kimberley D Ram</t>
  </si>
  <si>
    <t>Buyer</t>
  </si>
  <si>
    <t>State Center Community College District</t>
  </si>
  <si>
    <t>Margaret Niven</t>
  </si>
  <si>
    <t>Martha F Casanave</t>
  </si>
  <si>
    <t>Mary A Latta</t>
  </si>
  <si>
    <t>Mary E Juno</t>
  </si>
  <si>
    <t>Matthew M Escover</t>
  </si>
  <si>
    <t>Michael J Stewart</t>
  </si>
  <si>
    <t>Misako Van Der Poel</t>
  </si>
  <si>
    <t>Osman M Ahmed</t>
  </si>
  <si>
    <t>Pantea Karimi</t>
  </si>
  <si>
    <t>Short Course Instructor</t>
  </si>
  <si>
    <t>Rachel K Mitchell</t>
  </si>
  <si>
    <t>Robert H Lamp</t>
  </si>
  <si>
    <t>Roseann L Berg</t>
  </si>
  <si>
    <t>Hourly Faculty</t>
  </si>
  <si>
    <t>Sandra B Malone</t>
  </si>
  <si>
    <t>Sharon Took-Zozaya</t>
  </si>
  <si>
    <t>Sonia S Banks</t>
  </si>
  <si>
    <t>Sylvia A Rios</t>
  </si>
  <si>
    <t>Taylor Robinson</t>
  </si>
  <si>
    <t>Timothy C Mosher</t>
  </si>
  <si>
    <t>Vicki N Coffis</t>
  </si>
  <si>
    <t>Professional Expert</t>
  </si>
  <si>
    <t>Row Labels</t>
  </si>
  <si>
    <t>(blank)</t>
  </si>
  <si>
    <t>Grand Total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</si>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</sst>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64.49659224537" createdVersion="6" refreshedVersion="6" minRefreshableVersion="3" recordCount="109" xr:uid="{00000000-000A-0000-FFFF-FFFF03000000}">
  <cacheSource type="worksheet">
    <worksheetSource ref="A1:L1048576" sheet="cabrillo-freeway-flyers.totals"/>
  </cacheSource>
  <cacheFields count="12">
    <cacheField name="Employee Name" numFmtId="0">
      <sharedItems containsBlank="1" count="51">
        <s v="Aloha R Sargent"/>
        <s v="Ann E Thiermann"/>
        <s v="Ariana Kalinic"/>
        <s v="Audrey A Blumeneau"/>
        <s v="Benjamin D Miltz"/>
        <s v="Beverly Rayner"/>
        <s v="Binh K Cheung"/>
        <s v="Catherine R Munch"/>
        <s v="Charmaigne L Scott"/>
        <s v="Chokri Sendi"/>
        <s v="Christine B Funsch"/>
        <s v="Claire E Thorson"/>
        <s v="Cynthia G Ainsworth"/>
        <s v="Daphne S Young"/>
        <s v="Davina M Walker"/>
        <s v="Dhan Khadka"/>
        <s v="Donald G Adkins"/>
        <s v="Donald R Bangs"/>
        <s v="Erik M Bachman"/>
        <s v="Everett R Smith"/>
        <s v="Gerardo G Aleu"/>
        <s v="Gregory R Mettler"/>
        <s v="Gregory S Hanle"/>
        <s v="James W Stewart"/>
        <s v="Jennifer K McGuire"/>
        <s v="Jody Ryker"/>
        <s v="John T Malokas"/>
        <s v="Joslynn C Mathis"/>
        <s v="Julia N Feld"/>
        <s v="Keith A Ducote"/>
        <s v="Kimberley D Ram"/>
        <s v="Margaret Niven"/>
        <s v="Martha F Casanave"/>
        <s v="Mary A Latta"/>
        <s v="Mary E Juno"/>
        <s v="Matthew M Escover"/>
        <s v="Michael J Stewart"/>
        <s v="Misako Van Der Poel"/>
        <s v="Osman M Ahmed"/>
        <s v="Pantea Karimi"/>
        <s v="Rachel K Mitchell"/>
        <s v="Robert H Lamp"/>
        <s v="Roseann L Berg"/>
        <s v="Sandra B Malone"/>
        <s v="Sharon Took-Zozaya"/>
        <s v="Sonia S Banks"/>
        <s v="Sylvia A Rios"/>
        <s v="Taylor Robinson"/>
        <s v="Timothy C Mosher"/>
        <s v="Vicki N Coffis"/>
        <m/>
      </sharedItems>
    </cacheField>
    <cacheField name="Job Title" numFmtId="0">
      <sharedItems containsBlank="1"/>
    </cacheField>
    <cacheField name="Base Pay" numFmtId="0">
      <sharedItems containsString="0" containsBlank="1" containsNumber="1" minValue="0" maxValue="51077.61"/>
    </cacheField>
    <cacheField name="Overtime Pay" numFmtId="0">
      <sharedItems containsString="0" containsBlank="1" containsNumber="1" containsInteger="1" minValue="0" maxValue="0"/>
    </cacheField>
    <cacheField name="Other Pay" numFmtId="0">
      <sharedItems containsString="0" containsBlank="1" containsNumber="1" minValue="0" maxValue="54322.07"/>
    </cacheField>
    <cacheField name="Benefits" numFmtId="0">
      <sharedItems containsBlank="1" containsMixedTypes="1" containsNumber="1" minValue="0" maxValue="16000.75"/>
    </cacheField>
    <cacheField name="Total Pay" numFmtId="0">
      <sharedItems containsString="0" containsBlank="1" containsNumber="1" minValue="0" maxValue="62145" count="105">
        <n v="54322.07"/>
        <n v="19984.04"/>
        <n v="3632.8"/>
        <n v="12747.18"/>
        <n v="14628.12"/>
        <n v="23472.28"/>
        <n v="14002.64"/>
        <n v="41691"/>
        <n v="16904.8"/>
        <n v="6827.58"/>
        <n v="38741.4"/>
        <n v="4689.6099999999997"/>
        <n v="16389"/>
        <n v="10940.85"/>
        <n v="7211.38"/>
        <n v="46006.55"/>
        <n v="6222.7"/>
        <n v="5190"/>
        <n v="649.03"/>
        <n v="2710.4"/>
        <n v="15675"/>
        <n v="2738.08"/>
        <n v="9388"/>
        <n v="25663.62"/>
        <n v="29439.360000000001"/>
        <n v="25060.15"/>
        <n v="15632.8"/>
        <n v="16763.25"/>
        <n v="29480"/>
        <n v="4210.08"/>
        <n v="6972.8"/>
        <n v="26283.38"/>
        <n v="51685.27"/>
        <n v="3681.6"/>
        <n v="45698.720000000001"/>
        <n v="4585.93"/>
        <n v="8319.7999999999993"/>
        <n v="39938"/>
        <n v="0"/>
        <n v="3174.91"/>
        <n v="6436"/>
        <n v="3620.25"/>
        <n v="348"/>
        <n v="14805.63"/>
        <n v="41452"/>
        <n v="34721.800000000003"/>
        <n v="32372.44"/>
        <n v="21522"/>
        <n v="8984.92"/>
        <n v="32304.35"/>
        <n v="29966.94"/>
        <n v="32282.799999999999"/>
        <n v="5424"/>
        <n v="35712"/>
        <n v="9211"/>
        <n v="32400"/>
        <n v="41837.35"/>
        <n v="35744.879999999997"/>
        <n v="5548"/>
        <n v="4630.04"/>
        <n v="15609.9"/>
        <n v="7437.05"/>
        <n v="32608"/>
        <n v="4754.26"/>
        <n v="44263.4"/>
        <n v="6853.34"/>
        <n v="39774.1"/>
        <n v="112.5"/>
        <n v="8020"/>
        <n v="15402.5"/>
        <n v="7922.8"/>
        <n v="1312"/>
        <n v="22229"/>
        <n v="36160"/>
        <n v="31119.38"/>
        <n v="12361.58"/>
        <n v="17706.2"/>
        <n v="23404"/>
        <n v="62145"/>
        <n v="21985.86"/>
        <n v="2030.79"/>
        <n v="1710.28"/>
        <n v="3825"/>
        <n v="29756.799999999999"/>
        <n v="14943.42"/>
        <n v="27542.65"/>
        <n v="11541.4"/>
        <n v="4734.6499999999996"/>
        <n v="9278.09"/>
        <n v="17705"/>
        <n v="22374.43"/>
        <n v="3051.44"/>
        <n v="43678.38"/>
        <n v="29064.77"/>
        <n v="12431.6"/>
        <n v="27956.35"/>
        <n v="19950"/>
        <n v="25813.32"/>
        <n v="5198.41"/>
        <n v="38429.07"/>
        <n v="25350"/>
        <n v="24546.69"/>
        <n v="770"/>
        <n v="4987.5"/>
        <m/>
      </sharedItems>
    </cacheField>
    <cacheField name="Total Pay &amp; Benefits" numFmtId="0">
      <sharedItems containsString="0" containsBlank="1" containsNumber="1" minValue="0" maxValue="69981.91"/>
    </cacheField>
    <cacheField name="Year" numFmtId="0">
      <sharedItems containsString="0" containsBlank="1" containsNumber="1" containsInteger="1" minValue="2015" maxValue="2016"/>
    </cacheField>
    <cacheField name="Notes" numFmtId="0">
      <sharedItems containsNonDate="0" containsString="0" containsBlank="1"/>
    </cacheField>
    <cacheField name="Agency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Adjunct Instructor"/>
    <n v="0"/>
    <n v="0"/>
    <n v="54322.07"/>
    <n v="15659.84"/>
    <x v="0"/>
    <n v="69981.91"/>
    <n v="2016"/>
    <m/>
    <s v="Cabrillo College"/>
    <m/>
  </r>
  <r>
    <x v="0"/>
    <s v="PART-TIME INSTRUCTOR"/>
    <n v="17338.099999999999"/>
    <n v="0"/>
    <n v="2645.94"/>
    <n v="2335.02"/>
    <x v="1"/>
    <n v="22319.06"/>
    <n v="2016"/>
    <m/>
    <s v="Gavilan College"/>
    <s v="PT"/>
  </r>
  <r>
    <x v="1"/>
    <s v="Adjunct"/>
    <n v="0"/>
    <n v="0"/>
    <n v="3632.8"/>
    <s v="Not Provided"/>
    <x v="2"/>
    <n v="3632.8"/>
    <n v="2015"/>
    <m/>
    <s v="Monterey Peninsula College"/>
    <m/>
  </r>
  <r>
    <x v="1"/>
    <s v="Adjunct Instructor"/>
    <n v="0"/>
    <n v="0"/>
    <n v="12747.18"/>
    <n v="989.8"/>
    <x v="3"/>
    <n v="13736.98"/>
    <n v="2016"/>
    <m/>
    <s v="Cabrillo College"/>
    <m/>
  </r>
  <r>
    <x v="2"/>
    <s v="Adjunct"/>
    <n v="0"/>
    <n v="0"/>
    <n v="14628.12"/>
    <s v="Not Provided"/>
    <x v="4"/>
    <n v="14628.12"/>
    <n v="2015"/>
    <m/>
    <s v="Monterey Peninsula College"/>
    <m/>
  </r>
  <r>
    <x v="2"/>
    <s v="Adjunct Instructor"/>
    <n v="0"/>
    <n v="0"/>
    <n v="23472.28"/>
    <n v="2652.26"/>
    <x v="5"/>
    <n v="26124.54"/>
    <n v="2016"/>
    <m/>
    <s v="Cabrillo College"/>
    <m/>
  </r>
  <r>
    <x v="3"/>
    <s v="Adjunct"/>
    <n v="0"/>
    <n v="0"/>
    <n v="14002.64"/>
    <s v="Not Provided"/>
    <x v="6"/>
    <n v="14002.64"/>
    <n v="2015"/>
    <m/>
    <s v="Monterey Peninsula College"/>
    <m/>
  </r>
  <r>
    <x v="3"/>
    <s v="Adjunct Instructor"/>
    <n v="0"/>
    <n v="0"/>
    <n v="41691"/>
    <n v="7098.44"/>
    <x v="7"/>
    <n v="48789.440000000002"/>
    <n v="2016"/>
    <m/>
    <s v="Cabrillo College"/>
    <m/>
  </r>
  <r>
    <x v="4"/>
    <s v="Adjunct Instructor"/>
    <n v="0"/>
    <n v="0"/>
    <n v="16904.8"/>
    <n v="0"/>
    <x v="8"/>
    <n v="16904.8"/>
    <n v="2016"/>
    <m/>
    <s v="Cabrillo College"/>
    <m/>
  </r>
  <r>
    <x v="4"/>
    <s v="Adjunct Instructor"/>
    <n v="5622.58"/>
    <n v="0"/>
    <n v="1205"/>
    <n v="0"/>
    <x v="9"/>
    <n v="6827.58"/>
    <n v="2016"/>
    <m/>
    <s v="Hartnell College"/>
    <s v="PT"/>
  </r>
  <r>
    <x v="5"/>
    <s v="Adjunct Instructor"/>
    <n v="0"/>
    <n v="0"/>
    <n v="38741.4"/>
    <n v="3686.7"/>
    <x v="10"/>
    <n v="42428.1"/>
    <n v="2016"/>
    <m/>
    <s v="Cabrillo College"/>
    <m/>
  </r>
  <r>
    <x v="5"/>
    <s v="Lab525"/>
    <n v="0"/>
    <n v="0"/>
    <n v="4689.6099999999997"/>
    <s v="Not Provided"/>
    <x v="11"/>
    <n v="4689.6099999999997"/>
    <n v="2015"/>
    <m/>
    <s v="Monterey Peninsula College"/>
    <m/>
  </r>
  <r>
    <x v="6"/>
    <s v="Adjunct Instructor"/>
    <n v="0"/>
    <n v="0"/>
    <n v="16389"/>
    <n v="1849.56"/>
    <x v="12"/>
    <n v="18238.560000000001"/>
    <n v="2016"/>
    <m/>
    <s v="Cabrillo College"/>
    <m/>
  </r>
  <r>
    <x v="6"/>
    <s v="Adjunct Instructor"/>
    <n v="10865.85"/>
    <n v="0"/>
    <n v="75"/>
    <n v="1227.54"/>
    <x v="13"/>
    <n v="12168.39"/>
    <n v="2016"/>
    <m/>
    <s v="Hartnell College"/>
    <s v="PT"/>
  </r>
  <r>
    <x v="7"/>
    <s v="Adjunct"/>
    <n v="0"/>
    <n v="0"/>
    <n v="7211.38"/>
    <s v="Not Provided"/>
    <x v="14"/>
    <n v="7211.38"/>
    <n v="2015"/>
    <m/>
    <s v="Monterey Peninsula College"/>
    <m/>
  </r>
  <r>
    <x v="7"/>
    <s v="Adjunct Instructor"/>
    <n v="0"/>
    <n v="0"/>
    <n v="46006.55"/>
    <n v="10221.86"/>
    <x v="15"/>
    <n v="56228.41"/>
    <n v="2016"/>
    <m/>
    <s v="Cabrillo College"/>
    <m/>
  </r>
  <r>
    <x v="8"/>
    <s v="Adjunct"/>
    <n v="0"/>
    <n v="0"/>
    <n v="6222.7"/>
    <s v="Not Provided"/>
    <x v="16"/>
    <n v="6222.7"/>
    <n v="2015"/>
    <m/>
    <s v="Monterey Peninsula College"/>
    <m/>
  </r>
  <r>
    <x v="8"/>
    <s v="Adjunct Instructor"/>
    <n v="0"/>
    <n v="0"/>
    <n v="5190"/>
    <n v="0"/>
    <x v="17"/>
    <n v="5190"/>
    <n v="2016"/>
    <m/>
    <s v="Cabrillo College"/>
    <m/>
  </r>
  <r>
    <x v="8"/>
    <s v="Adjunct Instructor"/>
    <n v="649.03"/>
    <n v="0"/>
    <n v="0"/>
    <n v="69.650000000000006"/>
    <x v="18"/>
    <n v="718.68"/>
    <n v="2016"/>
    <m/>
    <s v="Hartnell College"/>
    <s v="PT"/>
  </r>
  <r>
    <x v="9"/>
    <s v="Adjunct Instructor"/>
    <n v="0"/>
    <n v="0"/>
    <n v="2710.4"/>
    <n v="0"/>
    <x v="19"/>
    <n v="2710.4"/>
    <n v="2016"/>
    <m/>
    <s v="Cabrillo College"/>
    <m/>
  </r>
  <r>
    <x v="9"/>
    <s v="Part-Time Faculty Instruct"/>
    <n v="15675"/>
    <n v="0"/>
    <n v="0"/>
    <n v="0"/>
    <x v="20"/>
    <n v="15675"/>
    <n v="2016"/>
    <m/>
    <s v="Foothill Deanza Community College District"/>
    <s v="PT"/>
  </r>
  <r>
    <x v="10"/>
    <s v="Adjunct Instructor"/>
    <n v="0"/>
    <n v="0"/>
    <n v="2738.08"/>
    <n v="335.02"/>
    <x v="21"/>
    <n v="3073.1"/>
    <n v="2016"/>
    <m/>
    <s v="Cabrillo College"/>
    <m/>
  </r>
  <r>
    <x v="10"/>
    <s v="C301 - Faculty, Part-time"/>
    <n v="9024"/>
    <n v="0"/>
    <n v="364"/>
    <n v="1078"/>
    <x v="22"/>
    <n v="10466"/>
    <n v="2016"/>
    <m/>
    <s v="City College of San Francisco"/>
    <m/>
  </r>
  <r>
    <x v="11"/>
    <s v="Adjunct"/>
    <n v="0"/>
    <n v="0"/>
    <n v="25663.62"/>
    <s v="Not Provided"/>
    <x v="23"/>
    <n v="25663.62"/>
    <n v="2015"/>
    <m/>
    <s v="Monterey Peninsula College"/>
    <m/>
  </r>
  <r>
    <x v="11"/>
    <s v="Adjunct Instructor"/>
    <n v="0"/>
    <n v="0"/>
    <n v="29439.360000000001"/>
    <n v="13526.86"/>
    <x v="24"/>
    <n v="42966.22"/>
    <n v="2016"/>
    <m/>
    <s v="Cabrillo College"/>
    <m/>
  </r>
  <r>
    <x v="12"/>
    <s v="Adjunct"/>
    <n v="0"/>
    <n v="0"/>
    <n v="25060.15"/>
    <s v="Not Provided"/>
    <x v="25"/>
    <n v="25060.15"/>
    <n v="2015"/>
    <m/>
    <s v="Monterey Peninsula College"/>
    <m/>
  </r>
  <r>
    <x v="12"/>
    <s v="Adjunct Instructor"/>
    <n v="0"/>
    <n v="0"/>
    <n v="15632.8"/>
    <n v="1820.9"/>
    <x v="26"/>
    <n v="17453.7"/>
    <n v="2016"/>
    <m/>
    <s v="Cabrillo College"/>
    <m/>
  </r>
  <r>
    <x v="13"/>
    <s v="Adjunct"/>
    <n v="0"/>
    <n v="0"/>
    <n v="16763.25"/>
    <s v="Not Provided"/>
    <x v="27"/>
    <n v="16763.25"/>
    <n v="2015"/>
    <m/>
    <s v="Monterey Peninsula College"/>
    <m/>
  </r>
  <r>
    <x v="13"/>
    <s v="Adjunct Instructor"/>
    <n v="0"/>
    <n v="0"/>
    <n v="29480"/>
    <n v="3350.59"/>
    <x v="28"/>
    <n v="32830.589999999997"/>
    <n v="2016"/>
    <m/>
    <s v="Cabrillo College"/>
    <m/>
  </r>
  <r>
    <x v="13"/>
    <s v="Adjunct Instructor"/>
    <n v="4210.08"/>
    <n v="0"/>
    <n v="0"/>
    <n v="503.66"/>
    <x v="29"/>
    <n v="4713.74"/>
    <n v="2016"/>
    <m/>
    <s v="Hartnell College"/>
    <s v="PT"/>
  </r>
  <r>
    <x v="14"/>
    <s v="Adjunct"/>
    <n v="0"/>
    <n v="0"/>
    <n v="6972.8"/>
    <s v="Not Provided"/>
    <x v="30"/>
    <n v="6972.8"/>
    <n v="2015"/>
    <m/>
    <s v="Monterey Peninsula College"/>
    <m/>
  </r>
  <r>
    <x v="14"/>
    <s v="Adjunct Instructor"/>
    <n v="0"/>
    <n v="0"/>
    <n v="26283.38"/>
    <n v="2894.15"/>
    <x v="31"/>
    <n v="29177.53"/>
    <n v="2016"/>
    <m/>
    <s v="Cabrillo College"/>
    <m/>
  </r>
  <r>
    <x v="15"/>
    <s v="ADJ Physics (lec)"/>
    <n v="51077.61"/>
    <n v="0"/>
    <n v="607.66"/>
    <n v="1842.83"/>
    <x v="32"/>
    <n v="53528.1"/>
    <n v="2016"/>
    <m/>
    <s v="San Jose Evergreen Community College District"/>
    <s v="FT"/>
  </r>
  <r>
    <x v="15"/>
    <s v="Adjunct Instructor"/>
    <n v="0"/>
    <n v="0"/>
    <n v="3681.6"/>
    <n v="463.16"/>
    <x v="33"/>
    <n v="4144.76"/>
    <n v="2016"/>
    <m/>
    <s v="Cabrillo College"/>
    <m/>
  </r>
  <r>
    <x v="16"/>
    <s v="Adjunct Instructor"/>
    <n v="0"/>
    <n v="0"/>
    <n v="45698.720000000001"/>
    <n v="14472.71"/>
    <x v="34"/>
    <n v="60171.43"/>
    <n v="2016"/>
    <m/>
    <s v="Cabrillo College"/>
    <m/>
  </r>
  <r>
    <x v="16"/>
    <s v="PART-TIME INSTRUCTOR"/>
    <n v="4585.93"/>
    <n v="0"/>
    <n v="0"/>
    <n v="572.30999999999995"/>
    <x v="35"/>
    <n v="5158.24"/>
    <n v="2016"/>
    <m/>
    <s v="Gavilan College"/>
    <s v="PT"/>
  </r>
  <r>
    <x v="17"/>
    <s v="Adjunct Faculty"/>
    <n v="0"/>
    <n v="0"/>
    <n v="8319.7999999999993"/>
    <n v="0"/>
    <x v="36"/>
    <n v="8319.7999999999993"/>
    <n v="2016"/>
    <m/>
    <s v="Santa Rosa Junior College"/>
    <m/>
  </r>
  <r>
    <x v="17"/>
    <s v="Adjunct Instructor"/>
    <n v="0"/>
    <n v="0"/>
    <n v="39938"/>
    <n v="0"/>
    <x v="37"/>
    <n v="39938"/>
    <n v="2016"/>
    <m/>
    <s v="Cabrillo College"/>
    <m/>
  </r>
  <r>
    <x v="18"/>
    <s v="Adjunct"/>
    <n v="0"/>
    <n v="0"/>
    <n v="0"/>
    <s v="Not Provided"/>
    <x v="38"/>
    <n v="0"/>
    <n v="2015"/>
    <m/>
    <s v="Monterey Peninsula College"/>
    <m/>
  </r>
  <r>
    <x v="18"/>
    <s v="Adjunct"/>
    <n v="0"/>
    <n v="0"/>
    <n v="3174.91"/>
    <s v="Not Provided"/>
    <x v="39"/>
    <n v="3174.91"/>
    <n v="2015"/>
    <m/>
    <s v="Monterey Peninsula College"/>
    <m/>
  </r>
  <r>
    <x v="18"/>
    <s v="Adjunct Instructor"/>
    <n v="0"/>
    <n v="0"/>
    <n v="6436"/>
    <n v="786.94"/>
    <x v="40"/>
    <n v="7222.94"/>
    <n v="2016"/>
    <m/>
    <s v="Cabrillo College"/>
    <m/>
  </r>
  <r>
    <x v="19"/>
    <s v="Adjunct"/>
    <n v="0"/>
    <n v="0"/>
    <n v="3620.25"/>
    <s v="Not Provided"/>
    <x v="41"/>
    <n v="3620.25"/>
    <n v="2015"/>
    <m/>
    <s v="Monterey Peninsula College"/>
    <m/>
  </r>
  <r>
    <x v="19"/>
    <s v="Adjunct Instructor"/>
    <n v="0"/>
    <n v="0"/>
    <n v="348"/>
    <n v="0"/>
    <x v="42"/>
    <n v="348"/>
    <n v="2016"/>
    <m/>
    <s v="Cabrillo College"/>
    <m/>
  </r>
  <r>
    <x v="20"/>
    <s v="Adjunct"/>
    <n v="0"/>
    <n v="0"/>
    <n v="14805.63"/>
    <s v="Not Provided"/>
    <x v="43"/>
    <n v="14805.63"/>
    <n v="2015"/>
    <m/>
    <s v="Monterey Peninsula College"/>
    <m/>
  </r>
  <r>
    <x v="20"/>
    <s v="Adjunct Instructor"/>
    <n v="0"/>
    <n v="0"/>
    <n v="41452"/>
    <n v="14091.89"/>
    <x v="44"/>
    <n v="55543.89"/>
    <n v="2016"/>
    <m/>
    <s v="Cabrillo College"/>
    <m/>
  </r>
  <r>
    <x v="20"/>
    <s v="Adjunct Instructor"/>
    <n v="34646.800000000003"/>
    <n v="0"/>
    <n v="75"/>
    <n v="4062.38"/>
    <x v="45"/>
    <n v="38784.18"/>
    <n v="2016"/>
    <m/>
    <s v="Hartnell College"/>
    <s v="FT"/>
  </r>
  <r>
    <x v="21"/>
    <s v="Adjunct"/>
    <n v="0"/>
    <n v="0"/>
    <n v="32372.44"/>
    <s v="Not Provided"/>
    <x v="46"/>
    <n v="32372.44"/>
    <n v="2015"/>
    <m/>
    <s v="Monterey Peninsula College"/>
    <m/>
  </r>
  <r>
    <x v="21"/>
    <s v="Adjunct Instructor"/>
    <n v="0"/>
    <n v="0"/>
    <n v="21522"/>
    <n v="2528.25"/>
    <x v="47"/>
    <n v="24050.25"/>
    <n v="2016"/>
    <m/>
    <s v="Cabrillo College"/>
    <m/>
  </r>
  <r>
    <x v="22"/>
    <s v="Adjunct"/>
    <n v="0"/>
    <n v="0"/>
    <n v="8984.92"/>
    <s v="Not Provided"/>
    <x v="48"/>
    <n v="8984.92"/>
    <n v="2015"/>
    <m/>
    <s v="Monterey Peninsula College"/>
    <m/>
  </r>
  <r>
    <x v="22"/>
    <s v="Adjunct Instructor"/>
    <n v="0"/>
    <n v="0"/>
    <n v="32304.35"/>
    <n v="8315.4599999999991"/>
    <x v="49"/>
    <n v="40619.81"/>
    <n v="2016"/>
    <m/>
    <s v="Cabrillo College"/>
    <m/>
  </r>
  <r>
    <x v="23"/>
    <s v="Adjunct"/>
    <n v="0"/>
    <n v="0"/>
    <n v="29966.94"/>
    <s v="Not Provided"/>
    <x v="50"/>
    <n v="29966.94"/>
    <n v="2015"/>
    <m/>
    <s v="Monterey Peninsula College"/>
    <m/>
  </r>
  <r>
    <x v="23"/>
    <s v="Adjunct Instructor"/>
    <n v="0"/>
    <n v="0"/>
    <n v="32282.799999999999"/>
    <n v="3735.09"/>
    <x v="51"/>
    <n v="36017.89"/>
    <n v="2016"/>
    <m/>
    <s v="Cabrillo College"/>
    <m/>
  </r>
  <r>
    <x v="24"/>
    <s v="Adjunct Faculty"/>
    <n v="5424"/>
    <n v="0"/>
    <n v="0"/>
    <n v="0"/>
    <x v="52"/>
    <n v="5424"/>
    <n v="2016"/>
    <m/>
    <s v="Feather River College"/>
    <m/>
  </r>
  <r>
    <x v="24"/>
    <s v="Adjunct Instructor"/>
    <n v="0"/>
    <n v="0"/>
    <n v="35712"/>
    <n v="12435.89"/>
    <x v="53"/>
    <n v="48147.89"/>
    <n v="2016"/>
    <m/>
    <s v="Cabrillo College"/>
    <m/>
  </r>
  <r>
    <x v="25"/>
    <s v="Adjunct Instructor"/>
    <n v="0"/>
    <n v="0"/>
    <n v="9211"/>
    <n v="0"/>
    <x v="54"/>
    <n v="9211"/>
    <n v="2016"/>
    <m/>
    <s v="Cabrillo College"/>
    <m/>
  </r>
  <r>
    <x v="25"/>
    <s v="Part-Time Faculty Instruct"/>
    <n v="22256"/>
    <n v="0"/>
    <n v="10144"/>
    <n v="0"/>
    <x v="55"/>
    <n v="32400"/>
    <n v="2016"/>
    <m/>
    <s v="Foothill Deanza Community College District"/>
    <s v="PT"/>
  </r>
  <r>
    <x v="26"/>
    <s v="Adjunct"/>
    <n v="0"/>
    <n v="0"/>
    <n v="41837.35"/>
    <s v="Not Provided"/>
    <x v="56"/>
    <n v="41837.35"/>
    <n v="2015"/>
    <m/>
    <s v="Monterey Peninsula College"/>
    <m/>
  </r>
  <r>
    <x v="26"/>
    <s v="Adjunct Instructor"/>
    <n v="0"/>
    <n v="0"/>
    <n v="35744.879999999997"/>
    <n v="0"/>
    <x v="57"/>
    <n v="35744.879999999997"/>
    <n v="2016"/>
    <m/>
    <s v="Cabrillo College"/>
    <m/>
  </r>
  <r>
    <x v="27"/>
    <s v="Adjunct Instructor"/>
    <n v="0"/>
    <n v="0"/>
    <n v="5548"/>
    <n v="595.29999999999995"/>
    <x v="58"/>
    <n v="6143.3"/>
    <n v="2016"/>
    <m/>
    <s v="Cabrillo College"/>
    <m/>
  </r>
  <r>
    <x v="27"/>
    <s v="Hrly Fac. Physical Ed/Athletic"/>
    <n v="3999.42"/>
    <n v="0"/>
    <n v="630.62"/>
    <n v="185"/>
    <x v="59"/>
    <n v="4815.04"/>
    <n v="2016"/>
    <m/>
    <s v="San Mateo Community College District"/>
    <m/>
  </r>
  <r>
    <x v="28"/>
    <s v="Adjunct Instructor"/>
    <n v="0"/>
    <n v="0"/>
    <n v="5548"/>
    <n v="697.92"/>
    <x v="58"/>
    <n v="6245.92"/>
    <n v="2016"/>
    <m/>
    <s v="Cabrillo College"/>
    <m/>
  </r>
  <r>
    <x v="28"/>
    <s v="PART-TIME INSTRUCTOR"/>
    <n v="15609.9"/>
    <n v="0"/>
    <n v="0"/>
    <n v="1793.46"/>
    <x v="60"/>
    <n v="17403.36"/>
    <n v="2016"/>
    <m/>
    <s v="Gavilan College"/>
    <s v="PT"/>
  </r>
  <r>
    <x v="29"/>
    <s v="Adjunct"/>
    <n v="0"/>
    <n v="0"/>
    <n v="7437.05"/>
    <s v="Not Provided"/>
    <x v="61"/>
    <n v="7437.05"/>
    <n v="2015"/>
    <m/>
    <s v="Monterey Peninsula College"/>
    <m/>
  </r>
  <r>
    <x v="29"/>
    <s v="Adjunct Instructor"/>
    <n v="0"/>
    <n v="0"/>
    <n v="32608"/>
    <n v="12480.83"/>
    <x v="62"/>
    <n v="45088.83"/>
    <n v="2016"/>
    <m/>
    <s v="Cabrillo College"/>
    <m/>
  </r>
  <r>
    <x v="30"/>
    <s v="Adjunct"/>
    <n v="0"/>
    <n v="0"/>
    <n v="4754.26"/>
    <s v="Not Provided"/>
    <x v="63"/>
    <n v="4754.26"/>
    <n v="2015"/>
    <m/>
    <s v="Monterey Peninsula College"/>
    <m/>
  </r>
  <r>
    <x v="30"/>
    <s v="Adjunct Instructor"/>
    <n v="0"/>
    <n v="0"/>
    <n v="44263.4"/>
    <n v="5135.71"/>
    <x v="64"/>
    <n v="49399.11"/>
    <n v="2016"/>
    <m/>
    <s v="Cabrillo College"/>
    <m/>
  </r>
  <r>
    <x v="30"/>
    <s v="Buyer"/>
    <n v="6853.34"/>
    <n v="0"/>
    <n v="0"/>
    <n v="219.31"/>
    <x v="65"/>
    <n v="7072.65"/>
    <n v="2016"/>
    <m/>
    <s v="State Center Community College District"/>
    <m/>
  </r>
  <r>
    <x v="31"/>
    <s v="Adjunct"/>
    <n v="0"/>
    <n v="0"/>
    <n v="39774.1"/>
    <s v="Not Provided"/>
    <x v="66"/>
    <n v="39774.1"/>
    <n v="2015"/>
    <m/>
    <s v="Monterey Peninsula College"/>
    <m/>
  </r>
  <r>
    <x v="31"/>
    <s v="Adjunct Instructor"/>
    <n v="0"/>
    <n v="0"/>
    <n v="112.5"/>
    <n v="12.07"/>
    <x v="67"/>
    <n v="124.57"/>
    <n v="2016"/>
    <m/>
    <s v="Cabrillo College"/>
    <m/>
  </r>
  <r>
    <x v="32"/>
    <s v="Adjunct"/>
    <n v="0"/>
    <n v="0"/>
    <n v="14002.64"/>
    <s v="Not Provided"/>
    <x v="6"/>
    <n v="14002.64"/>
    <n v="2015"/>
    <m/>
    <s v="Monterey Peninsula College"/>
    <m/>
  </r>
  <r>
    <x v="32"/>
    <s v="Adjunct Instructor"/>
    <n v="0"/>
    <n v="0"/>
    <n v="8020"/>
    <n v="0"/>
    <x v="68"/>
    <n v="8020"/>
    <n v="2016"/>
    <m/>
    <s v="Cabrillo College"/>
    <m/>
  </r>
  <r>
    <x v="33"/>
    <s v="Adjunct Instructor"/>
    <n v="0"/>
    <n v="0"/>
    <n v="15402.5"/>
    <n v="1746.91"/>
    <x v="69"/>
    <n v="17149.41"/>
    <n v="2016"/>
    <m/>
    <s v="Cabrillo College"/>
    <m/>
  </r>
  <r>
    <x v="33"/>
    <s v="Adjunct Instructor"/>
    <n v="7847.8"/>
    <n v="0"/>
    <n v="75"/>
    <n v="850.15"/>
    <x v="70"/>
    <n v="8772.9500000000007"/>
    <n v="2016"/>
    <m/>
    <s v="Hartnell College"/>
    <s v="PT"/>
  </r>
  <r>
    <x v="34"/>
    <s v="Adjunct Instructor"/>
    <n v="0"/>
    <n v="0"/>
    <n v="1312"/>
    <n v="0"/>
    <x v="71"/>
    <n v="1312"/>
    <n v="2016"/>
    <m/>
    <s v="Cabrillo College"/>
    <m/>
  </r>
  <r>
    <x v="34"/>
    <s v="C301 - Faculty, Part-time"/>
    <n v="21083"/>
    <n v="0"/>
    <n v="1146"/>
    <n v="889"/>
    <x v="72"/>
    <n v="23118"/>
    <n v="2016"/>
    <m/>
    <s v="City College of San Francisco"/>
    <m/>
  </r>
  <r>
    <x v="35"/>
    <s v="Adjunct Instructor"/>
    <n v="0"/>
    <n v="0"/>
    <n v="36160"/>
    <n v="15391.39"/>
    <x v="73"/>
    <n v="51551.39"/>
    <n v="2016"/>
    <m/>
    <s v="Cabrillo College"/>
    <m/>
  </r>
  <r>
    <x v="35"/>
    <s v="Adjunct Instructor"/>
    <n v="31044.38"/>
    <n v="0"/>
    <n v="75"/>
    <n v="3650.64"/>
    <x v="74"/>
    <n v="34770.019999999997"/>
    <n v="2016"/>
    <m/>
    <s v="Hartnell College"/>
    <s v="FT"/>
  </r>
  <r>
    <x v="36"/>
    <s v="Adjunct"/>
    <n v="0"/>
    <n v="0"/>
    <n v="12361.58"/>
    <s v="Not Provided"/>
    <x v="75"/>
    <n v="12361.58"/>
    <n v="2015"/>
    <m/>
    <s v="Monterey Peninsula College"/>
    <m/>
  </r>
  <r>
    <x v="36"/>
    <s v="Adjunct Instructor"/>
    <n v="0"/>
    <n v="0"/>
    <n v="17706.2"/>
    <n v="2186.46"/>
    <x v="76"/>
    <n v="19892.66"/>
    <n v="2016"/>
    <m/>
    <s v="Cabrillo College"/>
    <m/>
  </r>
  <r>
    <x v="37"/>
    <s v="Adjunct Instructor"/>
    <n v="0"/>
    <n v="0"/>
    <n v="23404"/>
    <n v="2765.17"/>
    <x v="77"/>
    <n v="26169.17"/>
    <n v="2016"/>
    <m/>
    <s v="Cabrillo College"/>
    <m/>
  </r>
  <r>
    <x v="37"/>
    <s v="Part-Time Faculty Instruct"/>
    <n v="48909"/>
    <n v="0"/>
    <n v="13236"/>
    <n v="0"/>
    <x v="78"/>
    <n v="62145"/>
    <n v="2016"/>
    <m/>
    <s v="Foothill Deanza Community College District"/>
    <s v="FT"/>
  </r>
  <r>
    <x v="38"/>
    <s v="Adjunct"/>
    <n v="0"/>
    <n v="0"/>
    <n v="21985.86"/>
    <s v="Not Provided"/>
    <x v="79"/>
    <n v="21985.86"/>
    <n v="2015"/>
    <m/>
    <s v="Monterey Peninsula College"/>
    <m/>
  </r>
  <r>
    <x v="38"/>
    <s v="Adjunct Instructor"/>
    <n v="0"/>
    <n v="0"/>
    <n v="2030.79"/>
    <n v="235.77"/>
    <x v="80"/>
    <n v="2266.56"/>
    <n v="2016"/>
    <m/>
    <s v="Cabrillo College"/>
    <m/>
  </r>
  <r>
    <x v="39"/>
    <s v="Adjunct Instructor"/>
    <n v="0"/>
    <n v="0"/>
    <n v="1710.28"/>
    <n v="184.81"/>
    <x v="81"/>
    <n v="1895.09"/>
    <n v="2016"/>
    <m/>
    <s v="Cabrillo College"/>
    <m/>
  </r>
  <r>
    <x v="39"/>
    <s v="Short Course Instructor"/>
    <n v="3825"/>
    <n v="0"/>
    <n v="0"/>
    <n v="0"/>
    <x v="82"/>
    <n v="3825"/>
    <n v="2016"/>
    <m/>
    <s v="Foothill Deanza Community College District"/>
    <s v="PT"/>
  </r>
  <r>
    <x v="40"/>
    <s v="Adjunct Instructor"/>
    <n v="0"/>
    <n v="0"/>
    <n v="29756.799999999999"/>
    <n v="3430.84"/>
    <x v="83"/>
    <n v="33187.64"/>
    <n v="2016"/>
    <m/>
    <s v="Cabrillo College"/>
    <m/>
  </r>
  <r>
    <x v="40"/>
    <s v="PART-TIME INSTRUCTOR"/>
    <n v="14943.42"/>
    <n v="0"/>
    <n v="0"/>
    <n v="1701.36"/>
    <x v="84"/>
    <n v="16644.78"/>
    <n v="2016"/>
    <m/>
    <s v="Gavilan College"/>
    <s v="PT"/>
  </r>
  <r>
    <x v="41"/>
    <s v="Adjunct"/>
    <n v="0"/>
    <n v="0"/>
    <n v="27542.65"/>
    <s v="Not Provided"/>
    <x v="85"/>
    <n v="27542.65"/>
    <n v="2015"/>
    <m/>
    <s v="Monterey Peninsula College"/>
    <m/>
  </r>
  <r>
    <x v="41"/>
    <s v="Adjunct Instructor"/>
    <n v="0"/>
    <n v="0"/>
    <n v="11541.4"/>
    <n v="880.74"/>
    <x v="86"/>
    <n v="12422.14"/>
    <n v="2016"/>
    <m/>
    <s v="Cabrillo College"/>
    <m/>
  </r>
  <r>
    <x v="42"/>
    <s v="Adjunct Instructor"/>
    <n v="0"/>
    <n v="0"/>
    <n v="4734.6499999999996"/>
    <n v="520.69000000000005"/>
    <x v="87"/>
    <n v="5255.34"/>
    <n v="2016"/>
    <m/>
    <s v="Cabrillo College"/>
    <m/>
  </r>
  <r>
    <x v="42"/>
    <s v="Hourly Faculty"/>
    <n v="8492.58"/>
    <n v="0"/>
    <n v="785.51"/>
    <n v="1073"/>
    <x v="88"/>
    <n v="10351.09"/>
    <n v="2016"/>
    <m/>
    <s v="San Mateo Community College District"/>
    <m/>
  </r>
  <r>
    <x v="43"/>
    <s v="Adjunct Instructor"/>
    <n v="0"/>
    <n v="0"/>
    <n v="17705"/>
    <n v="2029.29"/>
    <x v="89"/>
    <n v="19734.29"/>
    <n v="2016"/>
    <m/>
    <s v="Cabrillo College"/>
    <m/>
  </r>
  <r>
    <x v="43"/>
    <s v="PART-TIME INSTRUCTOR"/>
    <n v="22374.43"/>
    <n v="0"/>
    <n v="0"/>
    <n v="2606.39"/>
    <x v="90"/>
    <n v="24980.82"/>
    <n v="2016"/>
    <m/>
    <s v="Gavilan College"/>
    <s v="PT"/>
  </r>
  <r>
    <x v="44"/>
    <s v="Adjunct"/>
    <n v="0"/>
    <n v="0"/>
    <n v="3051.44"/>
    <s v="Not Provided"/>
    <x v="91"/>
    <n v="3051.44"/>
    <n v="2015"/>
    <m/>
    <s v="Monterey Peninsula College"/>
    <m/>
  </r>
  <r>
    <x v="44"/>
    <s v="Adjunct Instructor"/>
    <n v="0"/>
    <n v="0"/>
    <n v="43678.38"/>
    <n v="16000.75"/>
    <x v="92"/>
    <n v="59679.13"/>
    <n v="2016"/>
    <m/>
    <s v="Cabrillo College"/>
    <m/>
  </r>
  <r>
    <x v="45"/>
    <s v="Adjunct"/>
    <n v="0"/>
    <n v="0"/>
    <n v="29064.77"/>
    <s v="Not Provided"/>
    <x v="93"/>
    <n v="29064.77"/>
    <n v="2015"/>
    <m/>
    <s v="Monterey Peninsula College"/>
    <m/>
  </r>
  <r>
    <x v="45"/>
    <s v="Adjunct Instructor"/>
    <n v="0"/>
    <n v="0"/>
    <n v="12431.6"/>
    <n v="1430.33"/>
    <x v="94"/>
    <n v="13861.93"/>
    <n v="2016"/>
    <m/>
    <s v="Cabrillo College"/>
    <m/>
  </r>
  <r>
    <x v="45"/>
    <s v="Lab525"/>
    <n v="0"/>
    <n v="0"/>
    <n v="0"/>
    <s v="Not Provided"/>
    <x v="38"/>
    <n v="0"/>
    <n v="2015"/>
    <m/>
    <s v="Monterey Peninsula College"/>
    <m/>
  </r>
  <r>
    <x v="45"/>
    <s v="PART-TIME INSTRUCTOR"/>
    <n v="27956.35"/>
    <n v="0"/>
    <n v="0"/>
    <n v="3299.44"/>
    <x v="95"/>
    <n v="31255.79"/>
    <n v="2016"/>
    <m/>
    <s v="Gavilan College"/>
    <s v="PT"/>
  </r>
  <r>
    <x v="46"/>
    <s v="Adjunct Instructor"/>
    <n v="0"/>
    <n v="0"/>
    <n v="19950"/>
    <n v="2296.59"/>
    <x v="96"/>
    <n v="22246.59"/>
    <n v="2016"/>
    <m/>
    <s v="Cabrillo College"/>
    <m/>
  </r>
  <r>
    <x v="46"/>
    <s v="Adjunct Instructor"/>
    <n v="25663.32"/>
    <n v="0"/>
    <n v="150"/>
    <n v="2966.93"/>
    <x v="97"/>
    <n v="28780.25"/>
    <n v="2016"/>
    <m/>
    <s v="Hartnell College"/>
    <s v="PT"/>
  </r>
  <r>
    <x v="47"/>
    <s v="Adjunct Instructor"/>
    <n v="0"/>
    <n v="0"/>
    <n v="5198.41"/>
    <n v="557.78"/>
    <x v="98"/>
    <n v="5756.19"/>
    <n v="2016"/>
    <m/>
    <s v="Cabrillo College"/>
    <m/>
  </r>
  <r>
    <x v="47"/>
    <s v="PART-TIME INSTRUCTOR"/>
    <n v="38429.07"/>
    <n v="0"/>
    <n v="0"/>
    <n v="4566.0200000000004"/>
    <x v="99"/>
    <n v="42995.09"/>
    <n v="2016"/>
    <m/>
    <s v="Gavilan College"/>
    <s v="PT"/>
  </r>
  <r>
    <x v="48"/>
    <s v="Adjunct Instructor"/>
    <n v="0"/>
    <n v="0"/>
    <n v="25350"/>
    <n v="0"/>
    <x v="100"/>
    <n v="25350"/>
    <n v="2016"/>
    <m/>
    <s v="Cabrillo College"/>
    <m/>
  </r>
  <r>
    <x v="48"/>
    <s v="PART-TIME INSTRUCTOR"/>
    <n v="24546.69"/>
    <n v="0"/>
    <n v="0"/>
    <n v="0"/>
    <x v="101"/>
    <n v="24546.69"/>
    <n v="2016"/>
    <m/>
    <s v="Gavilan College"/>
    <s v="PT"/>
  </r>
  <r>
    <x v="49"/>
    <s v="Adjunct Instructor"/>
    <n v="0"/>
    <n v="0"/>
    <n v="770"/>
    <n v="0"/>
    <x v="102"/>
    <n v="770"/>
    <n v="2016"/>
    <m/>
    <s v="Cabrillo College"/>
    <m/>
  </r>
  <r>
    <x v="49"/>
    <s v="Professional Expert"/>
    <n v="4987.5"/>
    <n v="0"/>
    <n v="0"/>
    <n v="0"/>
    <x v="103"/>
    <n v="4987.5"/>
    <n v="2016"/>
    <m/>
    <s v="Hartnell College"/>
    <s v="PT"/>
  </r>
  <r>
    <x v="50"/>
    <m/>
    <m/>
    <m/>
    <m/>
    <m/>
    <x v="104"/>
    <m/>
    <m/>
    <m/>
    <m/>
    <m/>
  </r>
  <r>
    <x v="50"/>
    <m/>
    <m/>
    <m/>
    <m/>
    <m/>
    <x v="10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/>
  <pivotFields count="12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06">
        <item x="38"/>
        <item x="67"/>
        <item x="42"/>
        <item x="18"/>
        <item x="102"/>
        <item x="71"/>
        <item x="81"/>
        <item x="80"/>
        <item x="19"/>
        <item x="21"/>
        <item x="91"/>
        <item x="39"/>
        <item x="41"/>
        <item x="2"/>
        <item x="33"/>
        <item x="82"/>
        <item x="29"/>
        <item x="35"/>
        <item x="59"/>
        <item x="11"/>
        <item x="87"/>
        <item x="63"/>
        <item x="103"/>
        <item x="17"/>
        <item x="98"/>
        <item x="52"/>
        <item x="58"/>
        <item x="16"/>
        <item x="40"/>
        <item x="9"/>
        <item x="65"/>
        <item x="30"/>
        <item x="14"/>
        <item x="61"/>
        <item x="70"/>
        <item x="68"/>
        <item x="36"/>
        <item x="48"/>
        <item x="54"/>
        <item x="88"/>
        <item x="22"/>
        <item x="13"/>
        <item x="86"/>
        <item x="75"/>
        <item x="94"/>
        <item x="3"/>
        <item x="6"/>
        <item x="4"/>
        <item x="43"/>
        <item x="84"/>
        <item x="69"/>
        <item x="60"/>
        <item x="26"/>
        <item x="20"/>
        <item x="12"/>
        <item x="27"/>
        <item x="8"/>
        <item x="89"/>
        <item x="76"/>
        <item x="96"/>
        <item x="1"/>
        <item x="47"/>
        <item x="79"/>
        <item x="72"/>
        <item x="90"/>
        <item x="77"/>
        <item x="5"/>
        <item x="101"/>
        <item x="25"/>
        <item x="100"/>
        <item x="23"/>
        <item x="97"/>
        <item x="31"/>
        <item x="85"/>
        <item x="95"/>
        <item x="93"/>
        <item x="24"/>
        <item x="28"/>
        <item x="83"/>
        <item x="50"/>
        <item x="74"/>
        <item x="51"/>
        <item x="49"/>
        <item x="46"/>
        <item x="55"/>
        <item x="62"/>
        <item x="45"/>
        <item x="53"/>
        <item x="57"/>
        <item x="73"/>
        <item x="99"/>
        <item x="10"/>
        <item x="66"/>
        <item x="37"/>
        <item x="44"/>
        <item x="7"/>
        <item x="56"/>
        <item x="92"/>
        <item x="64"/>
        <item x="34"/>
        <item x="15"/>
        <item x="32"/>
        <item x="0"/>
        <item x="78"/>
        <item x="10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Total P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workbookViewId="0">
      <selection sqref="A1:L1048576"/>
    </sheetView>
  </sheetViews>
  <sheetFormatPr baseColWidth="10" defaultRowHeight="16" x14ac:dyDescent="0.2"/>
  <cols>
    <col min="1" max="1" width="23" customWidth="1"/>
    <col min="2" max="2" width="22.5" customWidth="1"/>
    <col min="11" max="11" width="40.33203125" bestFit="1" customWidth="1"/>
  </cols>
  <sheetData>
    <row r="1" spans="1:12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">
      <c r="A2" t="s">
        <v>0</v>
      </c>
      <c r="B2" t="s">
        <v>1</v>
      </c>
      <c r="C2">
        <v>0</v>
      </c>
      <c r="D2">
        <v>0</v>
      </c>
      <c r="E2">
        <v>54322.07</v>
      </c>
      <c r="F2">
        <v>15659.84</v>
      </c>
      <c r="G2">
        <v>54322.07</v>
      </c>
      <c r="H2">
        <v>69981.91</v>
      </c>
      <c r="I2">
        <v>2016</v>
      </c>
      <c r="K2" t="s">
        <v>2</v>
      </c>
    </row>
    <row r="3" spans="1:12" x14ac:dyDescent="0.2">
      <c r="A3" t="s">
        <v>0</v>
      </c>
      <c r="B3" t="s">
        <v>3</v>
      </c>
      <c r="C3">
        <v>17338.099999999999</v>
      </c>
      <c r="D3">
        <v>0</v>
      </c>
      <c r="E3">
        <v>2645.94</v>
      </c>
      <c r="F3">
        <v>2335.02</v>
      </c>
      <c r="G3">
        <v>19984.04</v>
      </c>
      <c r="H3">
        <v>22319.06</v>
      </c>
      <c r="I3">
        <v>2016</v>
      </c>
      <c r="K3" t="s">
        <v>4</v>
      </c>
      <c r="L3" t="s">
        <v>5</v>
      </c>
    </row>
    <row r="4" spans="1:12" x14ac:dyDescent="0.2">
      <c r="A4" t="s">
        <v>6</v>
      </c>
      <c r="B4" t="s">
        <v>7</v>
      </c>
      <c r="C4">
        <v>0</v>
      </c>
      <c r="D4">
        <v>0</v>
      </c>
      <c r="E4">
        <v>3632.8</v>
      </c>
      <c r="F4" t="s">
        <v>8</v>
      </c>
      <c r="G4">
        <v>3632.8</v>
      </c>
      <c r="H4">
        <v>3632.8</v>
      </c>
      <c r="I4">
        <v>2015</v>
      </c>
      <c r="K4" t="s">
        <v>9</v>
      </c>
    </row>
    <row r="5" spans="1:12" x14ac:dyDescent="0.2">
      <c r="A5" t="s">
        <v>6</v>
      </c>
      <c r="B5" t="s">
        <v>1</v>
      </c>
      <c r="C5">
        <v>0</v>
      </c>
      <c r="D5">
        <v>0</v>
      </c>
      <c r="E5">
        <v>12747.18</v>
      </c>
      <c r="F5">
        <v>989.8</v>
      </c>
      <c r="G5">
        <v>12747.18</v>
      </c>
      <c r="H5">
        <v>13736.98</v>
      </c>
      <c r="I5">
        <v>2016</v>
      </c>
      <c r="K5" t="s">
        <v>2</v>
      </c>
    </row>
    <row r="6" spans="1:12" x14ac:dyDescent="0.2">
      <c r="A6" t="s">
        <v>10</v>
      </c>
      <c r="B6" t="s">
        <v>7</v>
      </c>
      <c r="C6">
        <v>0</v>
      </c>
      <c r="D6">
        <v>0</v>
      </c>
      <c r="E6">
        <v>14628.12</v>
      </c>
      <c r="F6" t="s">
        <v>8</v>
      </c>
      <c r="G6">
        <v>14628.12</v>
      </c>
      <c r="H6">
        <v>14628.12</v>
      </c>
      <c r="I6">
        <v>2015</v>
      </c>
      <c r="K6" t="s">
        <v>9</v>
      </c>
    </row>
    <row r="7" spans="1:12" x14ac:dyDescent="0.2">
      <c r="A7" t="s">
        <v>10</v>
      </c>
      <c r="B7" t="s">
        <v>1</v>
      </c>
      <c r="C7">
        <v>0</v>
      </c>
      <c r="D7">
        <v>0</v>
      </c>
      <c r="E7">
        <v>23472.28</v>
      </c>
      <c r="F7">
        <v>2652.26</v>
      </c>
      <c r="G7">
        <v>23472.28</v>
      </c>
      <c r="H7">
        <v>26124.54</v>
      </c>
      <c r="I7">
        <v>2016</v>
      </c>
      <c r="K7" t="s">
        <v>2</v>
      </c>
    </row>
    <row r="8" spans="1:12" x14ac:dyDescent="0.2">
      <c r="A8" t="s">
        <v>11</v>
      </c>
      <c r="B8" t="s">
        <v>7</v>
      </c>
      <c r="C8">
        <v>0</v>
      </c>
      <c r="D8">
        <v>0</v>
      </c>
      <c r="E8">
        <v>14002.64</v>
      </c>
      <c r="F8" t="s">
        <v>8</v>
      </c>
      <c r="G8">
        <v>14002.64</v>
      </c>
      <c r="H8">
        <v>14002.64</v>
      </c>
      <c r="I8">
        <v>2015</v>
      </c>
      <c r="K8" t="s">
        <v>9</v>
      </c>
    </row>
    <row r="9" spans="1:12" x14ac:dyDescent="0.2">
      <c r="A9" t="s">
        <v>11</v>
      </c>
      <c r="B9" t="s">
        <v>1</v>
      </c>
      <c r="C9">
        <v>0</v>
      </c>
      <c r="D9">
        <v>0</v>
      </c>
      <c r="E9">
        <v>41691</v>
      </c>
      <c r="F9">
        <v>7098.44</v>
      </c>
      <c r="G9">
        <v>41691</v>
      </c>
      <c r="H9">
        <v>48789.440000000002</v>
      </c>
      <c r="I9">
        <v>2016</v>
      </c>
      <c r="K9" t="s">
        <v>2</v>
      </c>
    </row>
    <row r="10" spans="1:12" x14ac:dyDescent="0.2">
      <c r="A10" t="s">
        <v>12</v>
      </c>
      <c r="B10" t="s">
        <v>1</v>
      </c>
      <c r="C10">
        <v>0</v>
      </c>
      <c r="D10">
        <v>0</v>
      </c>
      <c r="E10">
        <v>16904.8</v>
      </c>
      <c r="F10">
        <v>0</v>
      </c>
      <c r="G10">
        <v>16904.8</v>
      </c>
      <c r="H10">
        <v>16904.8</v>
      </c>
      <c r="I10">
        <v>2016</v>
      </c>
      <c r="K10" t="s">
        <v>2</v>
      </c>
    </row>
    <row r="11" spans="1:12" x14ac:dyDescent="0.2">
      <c r="A11" t="s">
        <v>12</v>
      </c>
      <c r="B11" t="s">
        <v>1</v>
      </c>
      <c r="C11">
        <v>5622.58</v>
      </c>
      <c r="D11">
        <v>0</v>
      </c>
      <c r="E11">
        <v>1205</v>
      </c>
      <c r="F11">
        <v>0</v>
      </c>
      <c r="G11">
        <v>6827.58</v>
      </c>
      <c r="H11">
        <v>6827.58</v>
      </c>
      <c r="I11">
        <v>2016</v>
      </c>
      <c r="K11" t="s">
        <v>13</v>
      </c>
      <c r="L11" t="s">
        <v>5</v>
      </c>
    </row>
    <row r="12" spans="1:12" x14ac:dyDescent="0.2">
      <c r="A12" t="s">
        <v>14</v>
      </c>
      <c r="B12" t="s">
        <v>1</v>
      </c>
      <c r="C12">
        <v>0</v>
      </c>
      <c r="D12">
        <v>0</v>
      </c>
      <c r="E12">
        <v>38741.4</v>
      </c>
      <c r="F12">
        <v>3686.7</v>
      </c>
      <c r="G12">
        <v>38741.4</v>
      </c>
      <c r="H12">
        <v>42428.1</v>
      </c>
      <c r="I12">
        <v>2016</v>
      </c>
      <c r="K12" t="s">
        <v>2</v>
      </c>
    </row>
    <row r="13" spans="1:12" x14ac:dyDescent="0.2">
      <c r="A13" t="s">
        <v>14</v>
      </c>
      <c r="B13" t="s">
        <v>15</v>
      </c>
      <c r="C13">
        <v>0</v>
      </c>
      <c r="D13">
        <v>0</v>
      </c>
      <c r="E13">
        <v>4689.6099999999997</v>
      </c>
      <c r="F13" t="s">
        <v>8</v>
      </c>
      <c r="G13">
        <v>4689.6099999999997</v>
      </c>
      <c r="H13">
        <v>4689.6099999999997</v>
      </c>
      <c r="I13">
        <v>2015</v>
      </c>
      <c r="K13" t="s">
        <v>9</v>
      </c>
    </row>
    <row r="14" spans="1:12" x14ac:dyDescent="0.2">
      <c r="A14" t="s">
        <v>16</v>
      </c>
      <c r="B14" t="s">
        <v>1</v>
      </c>
      <c r="C14">
        <v>0</v>
      </c>
      <c r="D14">
        <v>0</v>
      </c>
      <c r="E14">
        <v>16389</v>
      </c>
      <c r="F14">
        <v>1849.56</v>
      </c>
      <c r="G14">
        <v>16389</v>
      </c>
      <c r="H14">
        <v>18238.560000000001</v>
      </c>
      <c r="I14">
        <v>2016</v>
      </c>
      <c r="K14" t="s">
        <v>2</v>
      </c>
    </row>
    <row r="15" spans="1:12" x14ac:dyDescent="0.2">
      <c r="A15" t="s">
        <v>16</v>
      </c>
      <c r="B15" t="s">
        <v>1</v>
      </c>
      <c r="C15">
        <v>10865.85</v>
      </c>
      <c r="D15">
        <v>0</v>
      </c>
      <c r="E15">
        <v>75</v>
      </c>
      <c r="F15">
        <v>1227.54</v>
      </c>
      <c r="G15">
        <v>10940.85</v>
      </c>
      <c r="H15">
        <v>12168.39</v>
      </c>
      <c r="I15">
        <v>2016</v>
      </c>
      <c r="K15" t="s">
        <v>13</v>
      </c>
      <c r="L15" t="s">
        <v>5</v>
      </c>
    </row>
    <row r="16" spans="1:12" x14ac:dyDescent="0.2">
      <c r="A16" t="s">
        <v>17</v>
      </c>
      <c r="B16" t="s">
        <v>7</v>
      </c>
      <c r="C16">
        <v>0</v>
      </c>
      <c r="D16">
        <v>0</v>
      </c>
      <c r="E16">
        <v>7211.38</v>
      </c>
      <c r="F16" t="s">
        <v>8</v>
      </c>
      <c r="G16">
        <v>7211.38</v>
      </c>
      <c r="H16">
        <v>7211.38</v>
      </c>
      <c r="I16">
        <v>2015</v>
      </c>
      <c r="K16" t="s">
        <v>9</v>
      </c>
    </row>
    <row r="17" spans="1:12" x14ac:dyDescent="0.2">
      <c r="A17" t="s">
        <v>17</v>
      </c>
      <c r="B17" t="s">
        <v>1</v>
      </c>
      <c r="C17">
        <v>0</v>
      </c>
      <c r="D17">
        <v>0</v>
      </c>
      <c r="E17">
        <v>46006.55</v>
      </c>
      <c r="F17">
        <v>10221.86</v>
      </c>
      <c r="G17">
        <v>46006.55</v>
      </c>
      <c r="H17">
        <v>56228.41</v>
      </c>
      <c r="I17">
        <v>2016</v>
      </c>
      <c r="K17" t="s">
        <v>2</v>
      </c>
    </row>
    <row r="18" spans="1:12" x14ac:dyDescent="0.2">
      <c r="A18" t="s">
        <v>18</v>
      </c>
      <c r="B18" t="s">
        <v>7</v>
      </c>
      <c r="C18">
        <v>0</v>
      </c>
      <c r="D18">
        <v>0</v>
      </c>
      <c r="E18">
        <v>6222.7</v>
      </c>
      <c r="F18" t="s">
        <v>8</v>
      </c>
      <c r="G18">
        <v>6222.7</v>
      </c>
      <c r="H18">
        <v>6222.7</v>
      </c>
      <c r="I18">
        <v>2015</v>
      </c>
      <c r="K18" t="s">
        <v>9</v>
      </c>
    </row>
    <row r="19" spans="1:12" x14ac:dyDescent="0.2">
      <c r="A19" t="s">
        <v>18</v>
      </c>
      <c r="B19" t="s">
        <v>1</v>
      </c>
      <c r="C19">
        <v>0</v>
      </c>
      <c r="D19">
        <v>0</v>
      </c>
      <c r="E19">
        <v>5190</v>
      </c>
      <c r="F19">
        <v>0</v>
      </c>
      <c r="G19">
        <v>5190</v>
      </c>
      <c r="H19">
        <v>5190</v>
      </c>
      <c r="I19">
        <v>2016</v>
      </c>
      <c r="K19" t="s">
        <v>2</v>
      </c>
    </row>
    <row r="20" spans="1:12" x14ac:dyDescent="0.2">
      <c r="A20" t="s">
        <v>18</v>
      </c>
      <c r="B20" t="s">
        <v>1</v>
      </c>
      <c r="C20">
        <v>649.03</v>
      </c>
      <c r="D20">
        <v>0</v>
      </c>
      <c r="E20">
        <v>0</v>
      </c>
      <c r="F20">
        <v>69.650000000000006</v>
      </c>
      <c r="G20">
        <v>649.03</v>
      </c>
      <c r="H20">
        <v>718.68</v>
      </c>
      <c r="I20">
        <v>2016</v>
      </c>
      <c r="K20" t="s">
        <v>13</v>
      </c>
      <c r="L20" t="s">
        <v>5</v>
      </c>
    </row>
    <row r="21" spans="1:12" x14ac:dyDescent="0.2">
      <c r="A21" t="s">
        <v>19</v>
      </c>
      <c r="B21" t="s">
        <v>1</v>
      </c>
      <c r="C21">
        <v>0</v>
      </c>
      <c r="D21">
        <v>0</v>
      </c>
      <c r="E21">
        <v>2710.4</v>
      </c>
      <c r="F21">
        <v>0</v>
      </c>
      <c r="G21">
        <v>2710.4</v>
      </c>
      <c r="H21">
        <v>2710.4</v>
      </c>
      <c r="I21">
        <v>2016</v>
      </c>
      <c r="K21" t="s">
        <v>2</v>
      </c>
    </row>
    <row r="22" spans="1:12" x14ac:dyDescent="0.2">
      <c r="A22" t="s">
        <v>19</v>
      </c>
      <c r="B22" t="s">
        <v>20</v>
      </c>
      <c r="C22">
        <v>15675</v>
      </c>
      <c r="D22">
        <v>0</v>
      </c>
      <c r="E22">
        <v>0</v>
      </c>
      <c r="F22">
        <v>0</v>
      </c>
      <c r="G22">
        <v>15675</v>
      </c>
      <c r="H22">
        <v>15675</v>
      </c>
      <c r="I22">
        <v>2016</v>
      </c>
      <c r="K22" t="s">
        <v>21</v>
      </c>
      <c r="L22" t="s">
        <v>5</v>
      </c>
    </row>
    <row r="23" spans="1:12" x14ac:dyDescent="0.2">
      <c r="A23" t="s">
        <v>22</v>
      </c>
      <c r="B23" t="s">
        <v>1</v>
      </c>
      <c r="C23">
        <v>0</v>
      </c>
      <c r="D23">
        <v>0</v>
      </c>
      <c r="E23">
        <v>2738.08</v>
      </c>
      <c r="F23">
        <v>335.02</v>
      </c>
      <c r="G23">
        <v>2738.08</v>
      </c>
      <c r="H23">
        <v>3073.1</v>
      </c>
      <c r="I23">
        <v>2016</v>
      </c>
      <c r="K23" t="s">
        <v>2</v>
      </c>
    </row>
    <row r="24" spans="1:12" x14ac:dyDescent="0.2">
      <c r="A24" t="s">
        <v>22</v>
      </c>
      <c r="B24" t="s">
        <v>23</v>
      </c>
      <c r="C24">
        <v>9024</v>
      </c>
      <c r="D24">
        <v>0</v>
      </c>
      <c r="E24">
        <v>364</v>
      </c>
      <c r="F24">
        <v>1078</v>
      </c>
      <c r="G24">
        <v>9388</v>
      </c>
      <c r="H24">
        <v>10466</v>
      </c>
      <c r="I24">
        <v>2016</v>
      </c>
      <c r="K24" t="s">
        <v>24</v>
      </c>
    </row>
    <row r="25" spans="1:12" x14ac:dyDescent="0.2">
      <c r="A25" t="s">
        <v>25</v>
      </c>
      <c r="B25" t="s">
        <v>7</v>
      </c>
      <c r="C25">
        <v>0</v>
      </c>
      <c r="D25">
        <v>0</v>
      </c>
      <c r="E25">
        <v>25663.62</v>
      </c>
      <c r="F25" t="s">
        <v>8</v>
      </c>
      <c r="G25">
        <v>25663.62</v>
      </c>
      <c r="H25">
        <v>25663.62</v>
      </c>
      <c r="I25">
        <v>2015</v>
      </c>
      <c r="K25" t="s">
        <v>9</v>
      </c>
    </row>
    <row r="26" spans="1:12" x14ac:dyDescent="0.2">
      <c r="A26" t="s">
        <v>25</v>
      </c>
      <c r="B26" t="s">
        <v>1</v>
      </c>
      <c r="C26">
        <v>0</v>
      </c>
      <c r="D26">
        <v>0</v>
      </c>
      <c r="E26">
        <v>29439.360000000001</v>
      </c>
      <c r="F26">
        <v>13526.86</v>
      </c>
      <c r="G26">
        <v>29439.360000000001</v>
      </c>
      <c r="H26">
        <v>42966.22</v>
      </c>
      <c r="I26">
        <v>2016</v>
      </c>
      <c r="K26" t="s">
        <v>2</v>
      </c>
    </row>
    <row r="27" spans="1:12" x14ac:dyDescent="0.2">
      <c r="A27" t="s">
        <v>26</v>
      </c>
      <c r="B27" t="s">
        <v>7</v>
      </c>
      <c r="C27">
        <v>0</v>
      </c>
      <c r="D27">
        <v>0</v>
      </c>
      <c r="E27">
        <v>25060.15</v>
      </c>
      <c r="F27" t="s">
        <v>8</v>
      </c>
      <c r="G27">
        <v>25060.15</v>
      </c>
      <c r="H27">
        <v>25060.15</v>
      </c>
      <c r="I27">
        <v>2015</v>
      </c>
      <c r="K27" t="s">
        <v>9</v>
      </c>
    </row>
    <row r="28" spans="1:12" x14ac:dyDescent="0.2">
      <c r="A28" t="s">
        <v>26</v>
      </c>
      <c r="B28" t="s">
        <v>1</v>
      </c>
      <c r="C28">
        <v>0</v>
      </c>
      <c r="D28">
        <v>0</v>
      </c>
      <c r="E28">
        <v>15632.8</v>
      </c>
      <c r="F28">
        <v>1820.9</v>
      </c>
      <c r="G28">
        <v>15632.8</v>
      </c>
      <c r="H28">
        <v>17453.7</v>
      </c>
      <c r="I28">
        <v>2016</v>
      </c>
      <c r="K28" t="s">
        <v>2</v>
      </c>
    </row>
    <row r="29" spans="1:12" x14ac:dyDescent="0.2">
      <c r="A29" t="s">
        <v>27</v>
      </c>
      <c r="B29" t="s">
        <v>7</v>
      </c>
      <c r="C29">
        <v>0</v>
      </c>
      <c r="D29">
        <v>0</v>
      </c>
      <c r="E29">
        <v>16763.25</v>
      </c>
      <c r="F29" t="s">
        <v>8</v>
      </c>
      <c r="G29">
        <v>16763.25</v>
      </c>
      <c r="H29">
        <v>16763.25</v>
      </c>
      <c r="I29">
        <v>2015</v>
      </c>
      <c r="K29" t="s">
        <v>9</v>
      </c>
    </row>
    <row r="30" spans="1:12" x14ac:dyDescent="0.2">
      <c r="A30" t="s">
        <v>27</v>
      </c>
      <c r="B30" t="s">
        <v>1</v>
      </c>
      <c r="C30">
        <v>0</v>
      </c>
      <c r="D30">
        <v>0</v>
      </c>
      <c r="E30">
        <v>29480</v>
      </c>
      <c r="F30">
        <v>3350.59</v>
      </c>
      <c r="G30">
        <v>29480</v>
      </c>
      <c r="H30">
        <v>32830.589999999997</v>
      </c>
      <c r="I30">
        <v>2016</v>
      </c>
      <c r="K30" t="s">
        <v>2</v>
      </c>
    </row>
    <row r="31" spans="1:12" x14ac:dyDescent="0.2">
      <c r="A31" t="s">
        <v>27</v>
      </c>
      <c r="B31" t="s">
        <v>1</v>
      </c>
      <c r="C31">
        <v>4210.08</v>
      </c>
      <c r="D31">
        <v>0</v>
      </c>
      <c r="E31">
        <v>0</v>
      </c>
      <c r="F31">
        <v>503.66</v>
      </c>
      <c r="G31">
        <v>4210.08</v>
      </c>
      <c r="H31">
        <v>4713.74</v>
      </c>
      <c r="I31">
        <v>2016</v>
      </c>
      <c r="K31" t="s">
        <v>13</v>
      </c>
      <c r="L31" t="s">
        <v>5</v>
      </c>
    </row>
    <row r="32" spans="1:12" x14ac:dyDescent="0.2">
      <c r="A32" t="s">
        <v>28</v>
      </c>
      <c r="B32" t="s">
        <v>7</v>
      </c>
      <c r="C32">
        <v>0</v>
      </c>
      <c r="D32">
        <v>0</v>
      </c>
      <c r="E32">
        <v>6972.8</v>
      </c>
      <c r="F32" t="s">
        <v>8</v>
      </c>
      <c r="G32">
        <v>6972.8</v>
      </c>
      <c r="H32">
        <v>6972.8</v>
      </c>
      <c r="I32">
        <v>2015</v>
      </c>
      <c r="K32" t="s">
        <v>9</v>
      </c>
    </row>
    <row r="33" spans="1:12" x14ac:dyDescent="0.2">
      <c r="A33" t="s">
        <v>28</v>
      </c>
      <c r="B33" t="s">
        <v>1</v>
      </c>
      <c r="C33">
        <v>0</v>
      </c>
      <c r="D33">
        <v>0</v>
      </c>
      <c r="E33">
        <v>26283.38</v>
      </c>
      <c r="F33">
        <v>2894.15</v>
      </c>
      <c r="G33">
        <v>26283.38</v>
      </c>
      <c r="H33">
        <v>29177.53</v>
      </c>
      <c r="I33">
        <v>2016</v>
      </c>
      <c r="K33" t="s">
        <v>2</v>
      </c>
    </row>
    <row r="34" spans="1:12" x14ac:dyDescent="0.2">
      <c r="A34" t="s">
        <v>29</v>
      </c>
      <c r="B34" t="s">
        <v>30</v>
      </c>
      <c r="C34">
        <v>51077.61</v>
      </c>
      <c r="D34">
        <v>0</v>
      </c>
      <c r="E34">
        <v>607.66</v>
      </c>
      <c r="F34">
        <v>1842.83</v>
      </c>
      <c r="G34">
        <v>51685.27</v>
      </c>
      <c r="H34">
        <v>53528.1</v>
      </c>
      <c r="I34">
        <v>2016</v>
      </c>
      <c r="K34" t="s">
        <v>31</v>
      </c>
      <c r="L34" t="s">
        <v>32</v>
      </c>
    </row>
    <row r="35" spans="1:12" x14ac:dyDescent="0.2">
      <c r="A35" t="s">
        <v>29</v>
      </c>
      <c r="B35" t="s">
        <v>1</v>
      </c>
      <c r="C35">
        <v>0</v>
      </c>
      <c r="D35">
        <v>0</v>
      </c>
      <c r="E35">
        <v>3681.6</v>
      </c>
      <c r="F35">
        <v>463.16</v>
      </c>
      <c r="G35">
        <v>3681.6</v>
      </c>
      <c r="H35">
        <v>4144.76</v>
      </c>
      <c r="I35">
        <v>2016</v>
      </c>
      <c r="K35" t="s">
        <v>2</v>
      </c>
    </row>
    <row r="36" spans="1:12" x14ac:dyDescent="0.2">
      <c r="A36" t="s">
        <v>33</v>
      </c>
      <c r="B36" t="s">
        <v>1</v>
      </c>
      <c r="C36">
        <v>0</v>
      </c>
      <c r="D36">
        <v>0</v>
      </c>
      <c r="E36">
        <v>45698.720000000001</v>
      </c>
      <c r="F36">
        <v>14472.71</v>
      </c>
      <c r="G36">
        <v>45698.720000000001</v>
      </c>
      <c r="H36">
        <v>60171.43</v>
      </c>
      <c r="I36">
        <v>2016</v>
      </c>
      <c r="K36" t="s">
        <v>2</v>
      </c>
    </row>
    <row r="37" spans="1:12" x14ac:dyDescent="0.2">
      <c r="A37" t="s">
        <v>33</v>
      </c>
      <c r="B37" t="s">
        <v>3</v>
      </c>
      <c r="C37">
        <v>4585.93</v>
      </c>
      <c r="D37">
        <v>0</v>
      </c>
      <c r="E37">
        <v>0</v>
      </c>
      <c r="F37">
        <v>572.30999999999995</v>
      </c>
      <c r="G37">
        <v>4585.93</v>
      </c>
      <c r="H37">
        <v>5158.24</v>
      </c>
      <c r="I37">
        <v>2016</v>
      </c>
      <c r="K37" t="s">
        <v>4</v>
      </c>
      <c r="L37" t="s">
        <v>5</v>
      </c>
    </row>
    <row r="38" spans="1:12" x14ac:dyDescent="0.2">
      <c r="A38" t="s">
        <v>34</v>
      </c>
      <c r="B38" t="s">
        <v>35</v>
      </c>
      <c r="C38">
        <v>0</v>
      </c>
      <c r="D38">
        <v>0</v>
      </c>
      <c r="E38">
        <v>8319.7999999999993</v>
      </c>
      <c r="F38">
        <v>0</v>
      </c>
      <c r="G38">
        <v>8319.7999999999993</v>
      </c>
      <c r="H38">
        <v>8319.7999999999993</v>
      </c>
      <c r="I38">
        <v>2016</v>
      </c>
      <c r="K38" t="s">
        <v>36</v>
      </c>
    </row>
    <row r="39" spans="1:12" x14ac:dyDescent="0.2">
      <c r="A39" t="s">
        <v>34</v>
      </c>
      <c r="B39" t="s">
        <v>1</v>
      </c>
      <c r="C39">
        <v>0</v>
      </c>
      <c r="D39">
        <v>0</v>
      </c>
      <c r="E39">
        <v>39938</v>
      </c>
      <c r="F39">
        <v>0</v>
      </c>
      <c r="G39">
        <v>39938</v>
      </c>
      <c r="H39">
        <v>39938</v>
      </c>
      <c r="I39">
        <v>2016</v>
      </c>
      <c r="K39" t="s">
        <v>2</v>
      </c>
    </row>
    <row r="40" spans="1:12" x14ac:dyDescent="0.2">
      <c r="A40" t="s">
        <v>49</v>
      </c>
      <c r="B40" t="s">
        <v>7</v>
      </c>
      <c r="C40">
        <v>0</v>
      </c>
      <c r="D40">
        <v>0</v>
      </c>
      <c r="E40">
        <v>0</v>
      </c>
      <c r="F40" t="s">
        <v>8</v>
      </c>
      <c r="G40">
        <v>0</v>
      </c>
      <c r="H40">
        <v>0</v>
      </c>
      <c r="I40">
        <v>2015</v>
      </c>
      <c r="K40" t="s">
        <v>9</v>
      </c>
    </row>
    <row r="41" spans="1:12" x14ac:dyDescent="0.2">
      <c r="A41" t="s">
        <v>49</v>
      </c>
      <c r="B41" t="s">
        <v>7</v>
      </c>
      <c r="C41">
        <v>0</v>
      </c>
      <c r="D41">
        <v>0</v>
      </c>
      <c r="E41">
        <v>3174.91</v>
      </c>
      <c r="F41" t="s">
        <v>8</v>
      </c>
      <c r="G41">
        <v>3174.91</v>
      </c>
      <c r="H41">
        <v>3174.91</v>
      </c>
      <c r="I41">
        <v>2015</v>
      </c>
      <c r="K41" t="s">
        <v>9</v>
      </c>
    </row>
    <row r="42" spans="1:12" x14ac:dyDescent="0.2">
      <c r="A42" t="s">
        <v>49</v>
      </c>
      <c r="B42" t="s">
        <v>1</v>
      </c>
      <c r="C42">
        <v>0</v>
      </c>
      <c r="D42">
        <v>0</v>
      </c>
      <c r="E42">
        <v>6436</v>
      </c>
      <c r="F42">
        <v>786.94</v>
      </c>
      <c r="G42">
        <v>6436</v>
      </c>
      <c r="H42">
        <v>7222.94</v>
      </c>
      <c r="I42">
        <v>2016</v>
      </c>
      <c r="K42" t="s">
        <v>2</v>
      </c>
    </row>
    <row r="43" spans="1:12" x14ac:dyDescent="0.2">
      <c r="A43" t="s">
        <v>50</v>
      </c>
      <c r="B43" t="s">
        <v>7</v>
      </c>
      <c r="C43">
        <v>0</v>
      </c>
      <c r="D43">
        <v>0</v>
      </c>
      <c r="E43">
        <v>3620.25</v>
      </c>
      <c r="F43" t="s">
        <v>8</v>
      </c>
      <c r="G43">
        <v>3620.25</v>
      </c>
      <c r="H43">
        <v>3620.25</v>
      </c>
      <c r="I43">
        <v>2015</v>
      </c>
      <c r="K43" t="s">
        <v>9</v>
      </c>
    </row>
    <row r="44" spans="1:12" x14ac:dyDescent="0.2">
      <c r="A44" t="s">
        <v>50</v>
      </c>
      <c r="B44" t="s">
        <v>1</v>
      </c>
      <c r="C44">
        <v>0</v>
      </c>
      <c r="D44">
        <v>0</v>
      </c>
      <c r="E44">
        <v>348</v>
      </c>
      <c r="F44">
        <v>0</v>
      </c>
      <c r="G44">
        <v>348</v>
      </c>
      <c r="H44">
        <v>348</v>
      </c>
      <c r="I44">
        <v>2016</v>
      </c>
      <c r="K44" t="s">
        <v>2</v>
      </c>
    </row>
    <row r="45" spans="1:12" x14ac:dyDescent="0.2">
      <c r="A45" t="s">
        <v>51</v>
      </c>
      <c r="B45" t="s">
        <v>7</v>
      </c>
      <c r="C45">
        <v>0</v>
      </c>
      <c r="D45">
        <v>0</v>
      </c>
      <c r="E45">
        <v>14805.63</v>
      </c>
      <c r="F45" t="s">
        <v>8</v>
      </c>
      <c r="G45">
        <v>14805.63</v>
      </c>
      <c r="H45">
        <v>14805.63</v>
      </c>
      <c r="I45">
        <v>2015</v>
      </c>
      <c r="K45" t="s">
        <v>9</v>
      </c>
    </row>
    <row r="46" spans="1:12" x14ac:dyDescent="0.2">
      <c r="A46" t="s">
        <v>51</v>
      </c>
      <c r="B46" t="s">
        <v>1</v>
      </c>
      <c r="C46">
        <v>0</v>
      </c>
      <c r="D46">
        <v>0</v>
      </c>
      <c r="E46">
        <v>41452</v>
      </c>
      <c r="F46">
        <v>14091.89</v>
      </c>
      <c r="G46">
        <v>41452</v>
      </c>
      <c r="H46">
        <v>55543.89</v>
      </c>
      <c r="I46">
        <v>2016</v>
      </c>
      <c r="K46" t="s">
        <v>2</v>
      </c>
    </row>
    <row r="47" spans="1:12" x14ac:dyDescent="0.2">
      <c r="A47" t="s">
        <v>51</v>
      </c>
      <c r="B47" t="s">
        <v>1</v>
      </c>
      <c r="C47">
        <v>34646.800000000003</v>
      </c>
      <c r="D47">
        <v>0</v>
      </c>
      <c r="E47">
        <v>75</v>
      </c>
      <c r="F47">
        <v>4062.38</v>
      </c>
      <c r="G47">
        <v>34721.800000000003</v>
      </c>
      <c r="H47">
        <v>38784.18</v>
      </c>
      <c r="I47">
        <v>2016</v>
      </c>
      <c r="K47" t="s">
        <v>13</v>
      </c>
      <c r="L47" t="s">
        <v>32</v>
      </c>
    </row>
    <row r="48" spans="1:12" x14ac:dyDescent="0.2">
      <c r="A48" t="s">
        <v>52</v>
      </c>
      <c r="B48" t="s">
        <v>7</v>
      </c>
      <c r="C48">
        <v>0</v>
      </c>
      <c r="D48">
        <v>0</v>
      </c>
      <c r="E48">
        <v>32372.44</v>
      </c>
      <c r="F48" t="s">
        <v>8</v>
      </c>
      <c r="G48">
        <v>32372.44</v>
      </c>
      <c r="H48">
        <v>32372.44</v>
      </c>
      <c r="I48">
        <v>2015</v>
      </c>
      <c r="K48" t="s">
        <v>9</v>
      </c>
    </row>
    <row r="49" spans="1:12" x14ac:dyDescent="0.2">
      <c r="A49" t="s">
        <v>52</v>
      </c>
      <c r="B49" t="s">
        <v>1</v>
      </c>
      <c r="C49">
        <v>0</v>
      </c>
      <c r="D49">
        <v>0</v>
      </c>
      <c r="E49">
        <v>21522</v>
      </c>
      <c r="F49">
        <v>2528.25</v>
      </c>
      <c r="G49">
        <v>21522</v>
      </c>
      <c r="H49">
        <v>24050.25</v>
      </c>
      <c r="I49">
        <v>2016</v>
      </c>
      <c r="K49" t="s">
        <v>2</v>
      </c>
    </row>
    <row r="50" spans="1:12" x14ac:dyDescent="0.2">
      <c r="A50" t="s">
        <v>53</v>
      </c>
      <c r="B50" t="s">
        <v>7</v>
      </c>
      <c r="C50">
        <v>0</v>
      </c>
      <c r="D50">
        <v>0</v>
      </c>
      <c r="E50">
        <v>8984.92</v>
      </c>
      <c r="F50" t="s">
        <v>8</v>
      </c>
      <c r="G50">
        <v>8984.92</v>
      </c>
      <c r="H50">
        <v>8984.92</v>
      </c>
      <c r="I50">
        <v>2015</v>
      </c>
      <c r="K50" t="s">
        <v>9</v>
      </c>
    </row>
    <row r="51" spans="1:12" x14ac:dyDescent="0.2">
      <c r="A51" t="s">
        <v>53</v>
      </c>
      <c r="B51" t="s">
        <v>1</v>
      </c>
      <c r="C51">
        <v>0</v>
      </c>
      <c r="D51">
        <v>0</v>
      </c>
      <c r="E51">
        <v>32304.35</v>
      </c>
      <c r="F51">
        <v>8315.4599999999991</v>
      </c>
      <c r="G51">
        <v>32304.35</v>
      </c>
      <c r="H51">
        <v>40619.81</v>
      </c>
      <c r="I51">
        <v>2016</v>
      </c>
      <c r="K51" t="s">
        <v>2</v>
      </c>
    </row>
    <row r="52" spans="1:12" x14ac:dyDescent="0.2">
      <c r="A52" t="s">
        <v>54</v>
      </c>
      <c r="B52" t="s">
        <v>7</v>
      </c>
      <c r="C52">
        <v>0</v>
      </c>
      <c r="D52">
        <v>0</v>
      </c>
      <c r="E52">
        <v>29966.94</v>
      </c>
      <c r="F52" t="s">
        <v>8</v>
      </c>
      <c r="G52">
        <v>29966.94</v>
      </c>
      <c r="H52">
        <v>29966.94</v>
      </c>
      <c r="I52">
        <v>2015</v>
      </c>
      <c r="K52" t="s">
        <v>9</v>
      </c>
    </row>
    <row r="53" spans="1:12" x14ac:dyDescent="0.2">
      <c r="A53" t="s">
        <v>54</v>
      </c>
      <c r="B53" t="s">
        <v>1</v>
      </c>
      <c r="C53">
        <v>0</v>
      </c>
      <c r="D53">
        <v>0</v>
      </c>
      <c r="E53">
        <v>32282.799999999999</v>
      </c>
      <c r="F53">
        <v>3735.09</v>
      </c>
      <c r="G53">
        <v>32282.799999999999</v>
      </c>
      <c r="H53">
        <v>36017.89</v>
      </c>
      <c r="I53">
        <v>2016</v>
      </c>
      <c r="K53" t="s">
        <v>2</v>
      </c>
    </row>
    <row r="54" spans="1:12" x14ac:dyDescent="0.2">
      <c r="A54" t="s">
        <v>55</v>
      </c>
      <c r="B54" t="s">
        <v>35</v>
      </c>
      <c r="C54">
        <v>5424</v>
      </c>
      <c r="D54">
        <v>0</v>
      </c>
      <c r="E54">
        <v>0</v>
      </c>
      <c r="F54">
        <v>0</v>
      </c>
      <c r="G54">
        <v>5424</v>
      </c>
      <c r="H54">
        <v>5424</v>
      </c>
      <c r="I54">
        <v>2016</v>
      </c>
      <c r="K54" t="s">
        <v>56</v>
      </c>
    </row>
    <row r="55" spans="1:12" x14ac:dyDescent="0.2">
      <c r="A55" t="s">
        <v>55</v>
      </c>
      <c r="B55" t="s">
        <v>1</v>
      </c>
      <c r="C55">
        <v>0</v>
      </c>
      <c r="D55">
        <v>0</v>
      </c>
      <c r="E55">
        <v>35712</v>
      </c>
      <c r="F55">
        <v>12435.89</v>
      </c>
      <c r="G55">
        <v>35712</v>
      </c>
      <c r="H55">
        <v>48147.89</v>
      </c>
      <c r="I55">
        <v>2016</v>
      </c>
      <c r="K55" t="s">
        <v>2</v>
      </c>
    </row>
    <row r="56" spans="1:12" x14ac:dyDescent="0.2">
      <c r="A56" t="s">
        <v>57</v>
      </c>
      <c r="B56" t="s">
        <v>1</v>
      </c>
      <c r="C56">
        <v>0</v>
      </c>
      <c r="D56">
        <v>0</v>
      </c>
      <c r="E56">
        <v>9211</v>
      </c>
      <c r="F56">
        <v>0</v>
      </c>
      <c r="G56">
        <v>9211</v>
      </c>
      <c r="H56">
        <v>9211</v>
      </c>
      <c r="I56">
        <v>2016</v>
      </c>
      <c r="K56" t="s">
        <v>2</v>
      </c>
    </row>
    <row r="57" spans="1:12" x14ac:dyDescent="0.2">
      <c r="A57" t="s">
        <v>57</v>
      </c>
      <c r="B57" t="s">
        <v>20</v>
      </c>
      <c r="C57">
        <v>22256</v>
      </c>
      <c r="D57">
        <v>0</v>
      </c>
      <c r="E57">
        <v>10144</v>
      </c>
      <c r="F57">
        <v>0</v>
      </c>
      <c r="G57">
        <v>32400</v>
      </c>
      <c r="H57">
        <v>32400</v>
      </c>
      <c r="I57">
        <v>2016</v>
      </c>
      <c r="K57" t="s">
        <v>21</v>
      </c>
      <c r="L57" t="s">
        <v>5</v>
      </c>
    </row>
    <row r="58" spans="1:12" x14ac:dyDescent="0.2">
      <c r="A58" t="s">
        <v>58</v>
      </c>
      <c r="B58" t="s">
        <v>7</v>
      </c>
      <c r="C58">
        <v>0</v>
      </c>
      <c r="D58">
        <v>0</v>
      </c>
      <c r="E58">
        <v>41837.35</v>
      </c>
      <c r="F58" t="s">
        <v>8</v>
      </c>
      <c r="G58">
        <v>41837.35</v>
      </c>
      <c r="H58">
        <v>41837.35</v>
      </c>
      <c r="I58">
        <v>2015</v>
      </c>
      <c r="K58" t="s">
        <v>9</v>
      </c>
    </row>
    <row r="59" spans="1:12" x14ac:dyDescent="0.2">
      <c r="A59" t="s">
        <v>58</v>
      </c>
      <c r="B59" t="s">
        <v>1</v>
      </c>
      <c r="C59">
        <v>0</v>
      </c>
      <c r="D59">
        <v>0</v>
      </c>
      <c r="E59">
        <v>35744.879999999997</v>
      </c>
      <c r="F59">
        <v>0</v>
      </c>
      <c r="G59">
        <v>35744.879999999997</v>
      </c>
      <c r="H59">
        <v>35744.879999999997</v>
      </c>
      <c r="I59">
        <v>2016</v>
      </c>
      <c r="K59" t="s">
        <v>2</v>
      </c>
    </row>
    <row r="60" spans="1:12" x14ac:dyDescent="0.2">
      <c r="A60" t="s">
        <v>59</v>
      </c>
      <c r="B60" t="s">
        <v>1</v>
      </c>
      <c r="C60">
        <v>0</v>
      </c>
      <c r="D60">
        <v>0</v>
      </c>
      <c r="E60">
        <v>5548</v>
      </c>
      <c r="F60">
        <v>595.29999999999995</v>
      </c>
      <c r="G60">
        <v>5548</v>
      </c>
      <c r="H60">
        <v>6143.3</v>
      </c>
      <c r="I60">
        <v>2016</v>
      </c>
      <c r="K60" t="s">
        <v>2</v>
      </c>
    </row>
    <row r="61" spans="1:12" x14ac:dyDescent="0.2">
      <c r="A61" t="s">
        <v>59</v>
      </c>
      <c r="B61" t="s">
        <v>60</v>
      </c>
      <c r="C61">
        <v>3999.42</v>
      </c>
      <c r="D61">
        <v>0</v>
      </c>
      <c r="E61">
        <v>630.62</v>
      </c>
      <c r="F61">
        <v>185</v>
      </c>
      <c r="G61">
        <v>4630.04</v>
      </c>
      <c r="H61">
        <v>4815.04</v>
      </c>
      <c r="I61">
        <v>2016</v>
      </c>
      <c r="K61" t="s">
        <v>61</v>
      </c>
    </row>
    <row r="62" spans="1:12" x14ac:dyDescent="0.2">
      <c r="A62" t="s">
        <v>62</v>
      </c>
      <c r="B62" t="s">
        <v>1</v>
      </c>
      <c r="C62">
        <v>0</v>
      </c>
      <c r="D62">
        <v>0</v>
      </c>
      <c r="E62">
        <v>5548</v>
      </c>
      <c r="F62">
        <v>697.92</v>
      </c>
      <c r="G62">
        <v>5548</v>
      </c>
      <c r="H62">
        <v>6245.92</v>
      </c>
      <c r="I62">
        <v>2016</v>
      </c>
      <c r="K62" t="s">
        <v>2</v>
      </c>
    </row>
    <row r="63" spans="1:12" x14ac:dyDescent="0.2">
      <c r="A63" t="s">
        <v>62</v>
      </c>
      <c r="B63" t="s">
        <v>3</v>
      </c>
      <c r="C63">
        <v>15609.9</v>
      </c>
      <c r="D63">
        <v>0</v>
      </c>
      <c r="E63">
        <v>0</v>
      </c>
      <c r="F63">
        <v>1793.46</v>
      </c>
      <c r="G63">
        <v>15609.9</v>
      </c>
      <c r="H63">
        <v>17403.36</v>
      </c>
      <c r="I63">
        <v>2016</v>
      </c>
      <c r="K63" t="s">
        <v>4</v>
      </c>
      <c r="L63" t="s">
        <v>5</v>
      </c>
    </row>
    <row r="64" spans="1:12" x14ac:dyDescent="0.2">
      <c r="A64" t="s">
        <v>63</v>
      </c>
      <c r="B64" t="s">
        <v>7</v>
      </c>
      <c r="C64">
        <v>0</v>
      </c>
      <c r="D64">
        <v>0</v>
      </c>
      <c r="E64">
        <v>7437.05</v>
      </c>
      <c r="F64" t="s">
        <v>8</v>
      </c>
      <c r="G64">
        <v>7437.05</v>
      </c>
      <c r="H64">
        <v>7437.05</v>
      </c>
      <c r="I64">
        <v>2015</v>
      </c>
      <c r="K64" t="s">
        <v>9</v>
      </c>
    </row>
    <row r="65" spans="1:12" x14ac:dyDescent="0.2">
      <c r="A65" t="s">
        <v>63</v>
      </c>
      <c r="B65" t="s">
        <v>1</v>
      </c>
      <c r="C65">
        <v>0</v>
      </c>
      <c r="D65">
        <v>0</v>
      </c>
      <c r="E65">
        <v>32608</v>
      </c>
      <c r="F65">
        <v>12480.83</v>
      </c>
      <c r="G65">
        <v>32608</v>
      </c>
      <c r="H65">
        <v>45088.83</v>
      </c>
      <c r="I65">
        <v>2016</v>
      </c>
      <c r="K65" t="s">
        <v>2</v>
      </c>
    </row>
    <row r="66" spans="1:12" x14ac:dyDescent="0.2">
      <c r="A66" t="s">
        <v>64</v>
      </c>
      <c r="B66" t="s">
        <v>7</v>
      </c>
      <c r="C66">
        <v>0</v>
      </c>
      <c r="D66">
        <v>0</v>
      </c>
      <c r="E66">
        <v>4754.26</v>
      </c>
      <c r="F66" t="s">
        <v>8</v>
      </c>
      <c r="G66">
        <v>4754.26</v>
      </c>
      <c r="H66">
        <v>4754.26</v>
      </c>
      <c r="I66">
        <v>2015</v>
      </c>
      <c r="K66" t="s">
        <v>9</v>
      </c>
    </row>
    <row r="67" spans="1:12" x14ac:dyDescent="0.2">
      <c r="A67" t="s">
        <v>64</v>
      </c>
      <c r="B67" t="s">
        <v>1</v>
      </c>
      <c r="C67">
        <v>0</v>
      </c>
      <c r="D67">
        <v>0</v>
      </c>
      <c r="E67">
        <v>44263.4</v>
      </c>
      <c r="F67">
        <v>5135.71</v>
      </c>
      <c r="G67">
        <v>44263.4</v>
      </c>
      <c r="H67">
        <v>49399.11</v>
      </c>
      <c r="I67">
        <v>2016</v>
      </c>
      <c r="K67" t="s">
        <v>2</v>
      </c>
    </row>
    <row r="68" spans="1:12" x14ac:dyDescent="0.2">
      <c r="A68" t="s">
        <v>64</v>
      </c>
      <c r="B68" t="s">
        <v>65</v>
      </c>
      <c r="C68">
        <v>6853.34</v>
      </c>
      <c r="D68">
        <v>0</v>
      </c>
      <c r="E68">
        <v>0</v>
      </c>
      <c r="F68">
        <v>219.31</v>
      </c>
      <c r="G68">
        <v>6853.34</v>
      </c>
      <c r="H68">
        <v>7072.65</v>
      </c>
      <c r="I68">
        <v>2016</v>
      </c>
      <c r="K68" t="s">
        <v>66</v>
      </c>
    </row>
    <row r="69" spans="1:12" x14ac:dyDescent="0.2">
      <c r="A69" t="s">
        <v>67</v>
      </c>
      <c r="B69" t="s">
        <v>7</v>
      </c>
      <c r="C69">
        <v>0</v>
      </c>
      <c r="D69">
        <v>0</v>
      </c>
      <c r="E69">
        <v>39774.1</v>
      </c>
      <c r="F69" t="s">
        <v>8</v>
      </c>
      <c r="G69">
        <v>39774.1</v>
      </c>
      <c r="H69">
        <v>39774.1</v>
      </c>
      <c r="I69">
        <v>2015</v>
      </c>
      <c r="K69" t="s">
        <v>9</v>
      </c>
    </row>
    <row r="70" spans="1:12" x14ac:dyDescent="0.2">
      <c r="A70" t="s">
        <v>67</v>
      </c>
      <c r="B70" t="s">
        <v>1</v>
      </c>
      <c r="C70">
        <v>0</v>
      </c>
      <c r="D70">
        <v>0</v>
      </c>
      <c r="E70">
        <v>112.5</v>
      </c>
      <c r="F70">
        <v>12.07</v>
      </c>
      <c r="G70">
        <v>112.5</v>
      </c>
      <c r="H70">
        <v>124.57</v>
      </c>
      <c r="I70">
        <v>2016</v>
      </c>
      <c r="K70" t="s">
        <v>2</v>
      </c>
    </row>
    <row r="71" spans="1:12" x14ac:dyDescent="0.2">
      <c r="A71" t="s">
        <v>68</v>
      </c>
      <c r="B71" t="s">
        <v>7</v>
      </c>
      <c r="C71">
        <v>0</v>
      </c>
      <c r="D71">
        <v>0</v>
      </c>
      <c r="E71">
        <v>14002.64</v>
      </c>
      <c r="F71" t="s">
        <v>8</v>
      </c>
      <c r="G71">
        <v>14002.64</v>
      </c>
      <c r="H71">
        <v>14002.64</v>
      </c>
      <c r="I71">
        <v>2015</v>
      </c>
      <c r="K71" t="s">
        <v>9</v>
      </c>
    </row>
    <row r="72" spans="1:12" x14ac:dyDescent="0.2">
      <c r="A72" t="s">
        <v>68</v>
      </c>
      <c r="B72" t="s">
        <v>1</v>
      </c>
      <c r="C72">
        <v>0</v>
      </c>
      <c r="D72">
        <v>0</v>
      </c>
      <c r="E72">
        <v>8020</v>
      </c>
      <c r="F72">
        <v>0</v>
      </c>
      <c r="G72">
        <v>8020</v>
      </c>
      <c r="H72">
        <v>8020</v>
      </c>
      <c r="I72">
        <v>2016</v>
      </c>
      <c r="K72" t="s">
        <v>2</v>
      </c>
    </row>
    <row r="73" spans="1:12" x14ac:dyDescent="0.2">
      <c r="A73" t="s">
        <v>69</v>
      </c>
      <c r="B73" t="s">
        <v>1</v>
      </c>
      <c r="C73">
        <v>0</v>
      </c>
      <c r="D73">
        <v>0</v>
      </c>
      <c r="E73">
        <v>15402.5</v>
      </c>
      <c r="F73">
        <v>1746.91</v>
      </c>
      <c r="G73">
        <v>15402.5</v>
      </c>
      <c r="H73">
        <v>17149.41</v>
      </c>
      <c r="I73">
        <v>2016</v>
      </c>
      <c r="K73" t="s">
        <v>2</v>
      </c>
    </row>
    <row r="74" spans="1:12" x14ac:dyDescent="0.2">
      <c r="A74" t="s">
        <v>69</v>
      </c>
      <c r="B74" t="s">
        <v>1</v>
      </c>
      <c r="C74">
        <v>7847.8</v>
      </c>
      <c r="D74">
        <v>0</v>
      </c>
      <c r="E74">
        <v>75</v>
      </c>
      <c r="F74">
        <v>850.15</v>
      </c>
      <c r="G74">
        <v>7922.8</v>
      </c>
      <c r="H74">
        <v>8772.9500000000007</v>
      </c>
      <c r="I74">
        <v>2016</v>
      </c>
      <c r="K74" t="s">
        <v>13</v>
      </c>
      <c r="L74" t="s">
        <v>5</v>
      </c>
    </row>
    <row r="75" spans="1:12" x14ac:dyDescent="0.2">
      <c r="A75" t="s">
        <v>70</v>
      </c>
      <c r="B75" t="s">
        <v>1</v>
      </c>
      <c r="C75">
        <v>0</v>
      </c>
      <c r="D75">
        <v>0</v>
      </c>
      <c r="E75">
        <v>1312</v>
      </c>
      <c r="F75">
        <v>0</v>
      </c>
      <c r="G75">
        <v>1312</v>
      </c>
      <c r="H75">
        <v>1312</v>
      </c>
      <c r="I75">
        <v>2016</v>
      </c>
      <c r="K75" t="s">
        <v>2</v>
      </c>
    </row>
    <row r="76" spans="1:12" x14ac:dyDescent="0.2">
      <c r="A76" t="s">
        <v>70</v>
      </c>
      <c r="B76" t="s">
        <v>23</v>
      </c>
      <c r="C76">
        <v>21083</v>
      </c>
      <c r="D76">
        <v>0</v>
      </c>
      <c r="E76">
        <v>1146</v>
      </c>
      <c r="F76">
        <v>889</v>
      </c>
      <c r="G76">
        <v>22229</v>
      </c>
      <c r="H76">
        <v>23118</v>
      </c>
      <c r="I76">
        <v>2016</v>
      </c>
      <c r="K76" t="s">
        <v>24</v>
      </c>
    </row>
    <row r="77" spans="1:12" x14ac:dyDescent="0.2">
      <c r="A77" t="s">
        <v>71</v>
      </c>
      <c r="B77" t="s">
        <v>1</v>
      </c>
      <c r="C77">
        <v>0</v>
      </c>
      <c r="D77">
        <v>0</v>
      </c>
      <c r="E77">
        <v>36160</v>
      </c>
      <c r="F77">
        <v>15391.39</v>
      </c>
      <c r="G77">
        <v>36160</v>
      </c>
      <c r="H77">
        <v>51551.39</v>
      </c>
      <c r="I77">
        <v>2016</v>
      </c>
      <c r="K77" t="s">
        <v>2</v>
      </c>
    </row>
    <row r="78" spans="1:12" x14ac:dyDescent="0.2">
      <c r="A78" t="s">
        <v>71</v>
      </c>
      <c r="B78" t="s">
        <v>1</v>
      </c>
      <c r="C78">
        <v>31044.38</v>
      </c>
      <c r="D78">
        <v>0</v>
      </c>
      <c r="E78">
        <v>75</v>
      </c>
      <c r="F78">
        <v>3650.64</v>
      </c>
      <c r="G78">
        <v>31119.38</v>
      </c>
      <c r="H78">
        <v>34770.019999999997</v>
      </c>
      <c r="I78">
        <v>2016</v>
      </c>
      <c r="K78" t="s">
        <v>13</v>
      </c>
      <c r="L78" t="s">
        <v>32</v>
      </c>
    </row>
    <row r="79" spans="1:12" x14ac:dyDescent="0.2">
      <c r="A79" t="s">
        <v>72</v>
      </c>
      <c r="B79" t="s">
        <v>7</v>
      </c>
      <c r="C79">
        <v>0</v>
      </c>
      <c r="D79">
        <v>0</v>
      </c>
      <c r="E79">
        <v>12361.58</v>
      </c>
      <c r="F79" t="s">
        <v>8</v>
      </c>
      <c r="G79">
        <v>12361.58</v>
      </c>
      <c r="H79">
        <v>12361.58</v>
      </c>
      <c r="I79">
        <v>2015</v>
      </c>
      <c r="K79" t="s">
        <v>9</v>
      </c>
    </row>
    <row r="80" spans="1:12" x14ac:dyDescent="0.2">
      <c r="A80" t="s">
        <v>72</v>
      </c>
      <c r="B80" t="s">
        <v>1</v>
      </c>
      <c r="C80">
        <v>0</v>
      </c>
      <c r="D80">
        <v>0</v>
      </c>
      <c r="E80">
        <v>17706.2</v>
      </c>
      <c r="F80">
        <v>2186.46</v>
      </c>
      <c r="G80">
        <v>17706.2</v>
      </c>
      <c r="H80">
        <v>19892.66</v>
      </c>
      <c r="I80">
        <v>2016</v>
      </c>
      <c r="K80" t="s">
        <v>2</v>
      </c>
    </row>
    <row r="81" spans="1:12" x14ac:dyDescent="0.2">
      <c r="A81" t="s">
        <v>73</v>
      </c>
      <c r="B81" t="s">
        <v>1</v>
      </c>
      <c r="C81">
        <v>0</v>
      </c>
      <c r="D81">
        <v>0</v>
      </c>
      <c r="E81">
        <v>23404</v>
      </c>
      <c r="F81">
        <v>2765.17</v>
      </c>
      <c r="G81">
        <v>23404</v>
      </c>
      <c r="H81">
        <v>26169.17</v>
      </c>
      <c r="I81">
        <v>2016</v>
      </c>
      <c r="K81" t="s">
        <v>2</v>
      </c>
    </row>
    <row r="82" spans="1:12" x14ac:dyDescent="0.2">
      <c r="A82" t="s">
        <v>73</v>
      </c>
      <c r="B82" t="s">
        <v>20</v>
      </c>
      <c r="C82">
        <v>48909</v>
      </c>
      <c r="D82">
        <v>0</v>
      </c>
      <c r="E82">
        <v>13236</v>
      </c>
      <c r="F82">
        <v>0</v>
      </c>
      <c r="G82">
        <v>62145</v>
      </c>
      <c r="H82">
        <v>62145</v>
      </c>
      <c r="I82">
        <v>2016</v>
      </c>
      <c r="K82" t="s">
        <v>21</v>
      </c>
      <c r="L82" t="s">
        <v>32</v>
      </c>
    </row>
    <row r="83" spans="1:12" x14ac:dyDescent="0.2">
      <c r="A83" t="s">
        <v>74</v>
      </c>
      <c r="B83" t="s">
        <v>7</v>
      </c>
      <c r="C83">
        <v>0</v>
      </c>
      <c r="D83">
        <v>0</v>
      </c>
      <c r="E83">
        <v>21985.86</v>
      </c>
      <c r="F83" t="s">
        <v>8</v>
      </c>
      <c r="G83">
        <v>21985.86</v>
      </c>
      <c r="H83">
        <v>21985.86</v>
      </c>
      <c r="I83">
        <v>2015</v>
      </c>
      <c r="K83" t="s">
        <v>9</v>
      </c>
    </row>
    <row r="84" spans="1:12" x14ac:dyDescent="0.2">
      <c r="A84" t="s">
        <v>74</v>
      </c>
      <c r="B84" t="s">
        <v>1</v>
      </c>
      <c r="C84">
        <v>0</v>
      </c>
      <c r="D84">
        <v>0</v>
      </c>
      <c r="E84">
        <v>2030.79</v>
      </c>
      <c r="F84">
        <v>235.77</v>
      </c>
      <c r="G84">
        <v>2030.79</v>
      </c>
      <c r="H84">
        <v>2266.56</v>
      </c>
      <c r="I84">
        <v>2016</v>
      </c>
      <c r="K84" t="s">
        <v>2</v>
      </c>
    </row>
    <row r="85" spans="1:12" x14ac:dyDescent="0.2">
      <c r="A85" t="s">
        <v>75</v>
      </c>
      <c r="B85" t="s">
        <v>1</v>
      </c>
      <c r="C85">
        <v>0</v>
      </c>
      <c r="D85">
        <v>0</v>
      </c>
      <c r="E85">
        <v>1710.28</v>
      </c>
      <c r="F85">
        <v>184.81</v>
      </c>
      <c r="G85">
        <v>1710.28</v>
      </c>
      <c r="H85">
        <v>1895.09</v>
      </c>
      <c r="I85">
        <v>2016</v>
      </c>
      <c r="K85" t="s">
        <v>2</v>
      </c>
    </row>
    <row r="86" spans="1:12" x14ac:dyDescent="0.2">
      <c r="A86" t="s">
        <v>75</v>
      </c>
      <c r="B86" t="s">
        <v>76</v>
      </c>
      <c r="C86">
        <v>3825</v>
      </c>
      <c r="D86">
        <v>0</v>
      </c>
      <c r="E86">
        <v>0</v>
      </c>
      <c r="F86">
        <v>0</v>
      </c>
      <c r="G86">
        <v>3825</v>
      </c>
      <c r="H86">
        <v>3825</v>
      </c>
      <c r="I86">
        <v>2016</v>
      </c>
      <c r="K86" t="s">
        <v>21</v>
      </c>
      <c r="L86" t="s">
        <v>5</v>
      </c>
    </row>
    <row r="87" spans="1:12" x14ac:dyDescent="0.2">
      <c r="A87" t="s">
        <v>77</v>
      </c>
      <c r="B87" t="s">
        <v>1</v>
      </c>
      <c r="C87">
        <v>0</v>
      </c>
      <c r="D87">
        <v>0</v>
      </c>
      <c r="E87">
        <v>29756.799999999999</v>
      </c>
      <c r="F87">
        <v>3430.84</v>
      </c>
      <c r="G87">
        <v>29756.799999999999</v>
      </c>
      <c r="H87">
        <v>33187.64</v>
      </c>
      <c r="I87">
        <v>2016</v>
      </c>
      <c r="K87" t="s">
        <v>2</v>
      </c>
    </row>
    <row r="88" spans="1:12" x14ac:dyDescent="0.2">
      <c r="A88" t="s">
        <v>77</v>
      </c>
      <c r="B88" t="s">
        <v>3</v>
      </c>
      <c r="C88">
        <v>14943.42</v>
      </c>
      <c r="D88">
        <v>0</v>
      </c>
      <c r="E88">
        <v>0</v>
      </c>
      <c r="F88">
        <v>1701.36</v>
      </c>
      <c r="G88">
        <v>14943.42</v>
      </c>
      <c r="H88">
        <v>16644.78</v>
      </c>
      <c r="I88">
        <v>2016</v>
      </c>
      <c r="K88" t="s">
        <v>4</v>
      </c>
      <c r="L88" t="s">
        <v>5</v>
      </c>
    </row>
    <row r="89" spans="1:12" x14ac:dyDescent="0.2">
      <c r="A89" t="s">
        <v>78</v>
      </c>
      <c r="B89" t="s">
        <v>7</v>
      </c>
      <c r="C89">
        <v>0</v>
      </c>
      <c r="D89">
        <v>0</v>
      </c>
      <c r="E89">
        <v>27542.65</v>
      </c>
      <c r="F89" t="s">
        <v>8</v>
      </c>
      <c r="G89">
        <v>27542.65</v>
      </c>
      <c r="H89">
        <v>27542.65</v>
      </c>
      <c r="I89">
        <v>2015</v>
      </c>
      <c r="K89" t="s">
        <v>9</v>
      </c>
    </row>
    <row r="90" spans="1:12" x14ac:dyDescent="0.2">
      <c r="A90" t="s">
        <v>78</v>
      </c>
      <c r="B90" t="s">
        <v>1</v>
      </c>
      <c r="C90">
        <v>0</v>
      </c>
      <c r="D90">
        <v>0</v>
      </c>
      <c r="E90">
        <v>11541.4</v>
      </c>
      <c r="F90">
        <v>880.74</v>
      </c>
      <c r="G90">
        <v>11541.4</v>
      </c>
      <c r="H90">
        <v>12422.14</v>
      </c>
      <c r="I90">
        <v>2016</v>
      </c>
      <c r="K90" t="s">
        <v>2</v>
      </c>
    </row>
    <row r="91" spans="1:12" x14ac:dyDescent="0.2">
      <c r="A91" t="s">
        <v>79</v>
      </c>
      <c r="B91" t="s">
        <v>1</v>
      </c>
      <c r="C91">
        <v>0</v>
      </c>
      <c r="D91">
        <v>0</v>
      </c>
      <c r="E91">
        <v>4734.6499999999996</v>
      </c>
      <c r="F91">
        <v>520.69000000000005</v>
      </c>
      <c r="G91">
        <v>4734.6499999999996</v>
      </c>
      <c r="H91">
        <v>5255.34</v>
      </c>
      <c r="I91">
        <v>2016</v>
      </c>
      <c r="K91" t="s">
        <v>2</v>
      </c>
    </row>
    <row r="92" spans="1:12" x14ac:dyDescent="0.2">
      <c r="A92" t="s">
        <v>79</v>
      </c>
      <c r="B92" t="s">
        <v>80</v>
      </c>
      <c r="C92">
        <v>8492.58</v>
      </c>
      <c r="D92">
        <v>0</v>
      </c>
      <c r="E92">
        <v>785.51</v>
      </c>
      <c r="F92">
        <v>1073</v>
      </c>
      <c r="G92">
        <v>9278.09</v>
      </c>
      <c r="H92">
        <v>10351.09</v>
      </c>
      <c r="I92">
        <v>2016</v>
      </c>
      <c r="K92" t="s">
        <v>61</v>
      </c>
    </row>
    <row r="93" spans="1:12" x14ac:dyDescent="0.2">
      <c r="A93" t="s">
        <v>81</v>
      </c>
      <c r="B93" t="s">
        <v>1</v>
      </c>
      <c r="C93">
        <v>0</v>
      </c>
      <c r="D93">
        <v>0</v>
      </c>
      <c r="E93">
        <v>17705</v>
      </c>
      <c r="F93">
        <v>2029.29</v>
      </c>
      <c r="G93">
        <v>17705</v>
      </c>
      <c r="H93">
        <v>19734.29</v>
      </c>
      <c r="I93">
        <v>2016</v>
      </c>
      <c r="K93" t="s">
        <v>2</v>
      </c>
    </row>
    <row r="94" spans="1:12" x14ac:dyDescent="0.2">
      <c r="A94" t="s">
        <v>81</v>
      </c>
      <c r="B94" t="s">
        <v>3</v>
      </c>
      <c r="C94">
        <v>22374.43</v>
      </c>
      <c r="D94">
        <v>0</v>
      </c>
      <c r="E94">
        <v>0</v>
      </c>
      <c r="F94">
        <v>2606.39</v>
      </c>
      <c r="G94">
        <v>22374.43</v>
      </c>
      <c r="H94">
        <v>24980.82</v>
      </c>
      <c r="I94">
        <v>2016</v>
      </c>
      <c r="K94" t="s">
        <v>4</v>
      </c>
      <c r="L94" t="s">
        <v>5</v>
      </c>
    </row>
    <row r="95" spans="1:12" x14ac:dyDescent="0.2">
      <c r="A95" t="s">
        <v>82</v>
      </c>
      <c r="B95" t="s">
        <v>7</v>
      </c>
      <c r="C95">
        <v>0</v>
      </c>
      <c r="D95">
        <v>0</v>
      </c>
      <c r="E95">
        <v>3051.44</v>
      </c>
      <c r="F95" t="s">
        <v>8</v>
      </c>
      <c r="G95">
        <v>3051.44</v>
      </c>
      <c r="H95">
        <v>3051.44</v>
      </c>
      <c r="I95">
        <v>2015</v>
      </c>
      <c r="K95" t="s">
        <v>9</v>
      </c>
    </row>
    <row r="96" spans="1:12" x14ac:dyDescent="0.2">
      <c r="A96" t="s">
        <v>82</v>
      </c>
      <c r="B96" t="s">
        <v>1</v>
      </c>
      <c r="C96">
        <v>0</v>
      </c>
      <c r="D96">
        <v>0</v>
      </c>
      <c r="E96">
        <v>43678.38</v>
      </c>
      <c r="F96">
        <v>16000.75</v>
      </c>
      <c r="G96">
        <v>43678.38</v>
      </c>
      <c r="H96">
        <v>59679.13</v>
      </c>
      <c r="I96">
        <v>2016</v>
      </c>
      <c r="K96" t="s">
        <v>2</v>
      </c>
    </row>
    <row r="97" spans="1:12" x14ac:dyDescent="0.2">
      <c r="A97" t="s">
        <v>83</v>
      </c>
      <c r="B97" t="s">
        <v>7</v>
      </c>
      <c r="C97">
        <v>0</v>
      </c>
      <c r="D97">
        <v>0</v>
      </c>
      <c r="E97">
        <v>29064.77</v>
      </c>
      <c r="F97" t="s">
        <v>8</v>
      </c>
      <c r="G97">
        <v>29064.77</v>
      </c>
      <c r="H97">
        <v>29064.77</v>
      </c>
      <c r="I97">
        <v>2015</v>
      </c>
      <c r="K97" t="s">
        <v>9</v>
      </c>
    </row>
    <row r="98" spans="1:12" x14ac:dyDescent="0.2">
      <c r="A98" t="s">
        <v>83</v>
      </c>
      <c r="B98" t="s">
        <v>1</v>
      </c>
      <c r="C98">
        <v>0</v>
      </c>
      <c r="D98">
        <v>0</v>
      </c>
      <c r="E98">
        <v>12431.6</v>
      </c>
      <c r="F98">
        <v>1430.33</v>
      </c>
      <c r="G98">
        <v>12431.6</v>
      </c>
      <c r="H98">
        <v>13861.93</v>
      </c>
      <c r="I98">
        <v>2016</v>
      </c>
      <c r="K98" t="s">
        <v>2</v>
      </c>
    </row>
    <row r="99" spans="1:12" x14ac:dyDescent="0.2">
      <c r="A99" t="s">
        <v>83</v>
      </c>
      <c r="B99" t="s">
        <v>15</v>
      </c>
      <c r="C99">
        <v>0</v>
      </c>
      <c r="D99">
        <v>0</v>
      </c>
      <c r="E99">
        <v>0</v>
      </c>
      <c r="F99" t="s">
        <v>8</v>
      </c>
      <c r="G99">
        <v>0</v>
      </c>
      <c r="H99">
        <v>0</v>
      </c>
      <c r="I99">
        <v>2015</v>
      </c>
      <c r="K99" t="s">
        <v>9</v>
      </c>
    </row>
    <row r="100" spans="1:12" x14ac:dyDescent="0.2">
      <c r="A100" t="s">
        <v>83</v>
      </c>
      <c r="B100" t="s">
        <v>3</v>
      </c>
      <c r="C100">
        <v>27956.35</v>
      </c>
      <c r="D100">
        <v>0</v>
      </c>
      <c r="E100">
        <v>0</v>
      </c>
      <c r="F100">
        <v>3299.44</v>
      </c>
      <c r="G100">
        <v>27956.35</v>
      </c>
      <c r="H100">
        <v>31255.79</v>
      </c>
      <c r="I100">
        <v>2016</v>
      </c>
      <c r="K100" t="s">
        <v>4</v>
      </c>
      <c r="L100" t="s">
        <v>5</v>
      </c>
    </row>
    <row r="101" spans="1:12" x14ac:dyDescent="0.2">
      <c r="A101" t="s">
        <v>84</v>
      </c>
      <c r="B101" t="s">
        <v>1</v>
      </c>
      <c r="C101">
        <v>0</v>
      </c>
      <c r="D101">
        <v>0</v>
      </c>
      <c r="E101">
        <v>19950</v>
      </c>
      <c r="F101">
        <v>2296.59</v>
      </c>
      <c r="G101">
        <v>19950</v>
      </c>
      <c r="H101">
        <v>22246.59</v>
      </c>
      <c r="I101">
        <v>2016</v>
      </c>
      <c r="K101" t="s">
        <v>2</v>
      </c>
    </row>
    <row r="102" spans="1:12" x14ac:dyDescent="0.2">
      <c r="A102" t="s">
        <v>84</v>
      </c>
      <c r="B102" t="s">
        <v>1</v>
      </c>
      <c r="C102">
        <v>25663.32</v>
      </c>
      <c r="D102">
        <v>0</v>
      </c>
      <c r="E102">
        <v>150</v>
      </c>
      <c r="F102">
        <v>2966.93</v>
      </c>
      <c r="G102">
        <v>25813.32</v>
      </c>
      <c r="H102">
        <v>28780.25</v>
      </c>
      <c r="I102">
        <v>2016</v>
      </c>
      <c r="K102" t="s">
        <v>13</v>
      </c>
      <c r="L102" t="s">
        <v>5</v>
      </c>
    </row>
    <row r="103" spans="1:12" x14ac:dyDescent="0.2">
      <c r="A103" t="s">
        <v>85</v>
      </c>
      <c r="B103" t="s">
        <v>1</v>
      </c>
      <c r="C103">
        <v>0</v>
      </c>
      <c r="D103">
        <v>0</v>
      </c>
      <c r="E103">
        <v>5198.41</v>
      </c>
      <c r="F103">
        <v>557.78</v>
      </c>
      <c r="G103">
        <v>5198.41</v>
      </c>
      <c r="H103">
        <v>5756.19</v>
      </c>
      <c r="I103">
        <v>2016</v>
      </c>
      <c r="K103" t="s">
        <v>2</v>
      </c>
    </row>
    <row r="104" spans="1:12" x14ac:dyDescent="0.2">
      <c r="A104" t="s">
        <v>85</v>
      </c>
      <c r="B104" t="s">
        <v>3</v>
      </c>
      <c r="C104">
        <v>38429.07</v>
      </c>
      <c r="D104">
        <v>0</v>
      </c>
      <c r="E104">
        <v>0</v>
      </c>
      <c r="F104">
        <v>4566.0200000000004</v>
      </c>
      <c r="G104">
        <v>38429.07</v>
      </c>
      <c r="H104">
        <v>42995.09</v>
      </c>
      <c r="I104">
        <v>2016</v>
      </c>
      <c r="K104" t="s">
        <v>4</v>
      </c>
      <c r="L104" t="s">
        <v>5</v>
      </c>
    </row>
    <row r="105" spans="1:12" x14ac:dyDescent="0.2">
      <c r="A105" t="s">
        <v>86</v>
      </c>
      <c r="B105" t="s">
        <v>1</v>
      </c>
      <c r="C105">
        <v>0</v>
      </c>
      <c r="D105">
        <v>0</v>
      </c>
      <c r="E105">
        <v>25350</v>
      </c>
      <c r="F105">
        <v>0</v>
      </c>
      <c r="G105">
        <v>25350</v>
      </c>
      <c r="H105">
        <v>25350</v>
      </c>
      <c r="I105">
        <v>2016</v>
      </c>
      <c r="K105" t="s">
        <v>2</v>
      </c>
    </row>
    <row r="106" spans="1:12" x14ac:dyDescent="0.2">
      <c r="A106" t="s">
        <v>86</v>
      </c>
      <c r="B106" t="s">
        <v>3</v>
      </c>
      <c r="C106">
        <v>24546.69</v>
      </c>
      <c r="D106">
        <v>0</v>
      </c>
      <c r="E106">
        <v>0</v>
      </c>
      <c r="F106">
        <v>0</v>
      </c>
      <c r="G106">
        <v>24546.69</v>
      </c>
      <c r="H106">
        <v>24546.69</v>
      </c>
      <c r="I106">
        <v>2016</v>
      </c>
      <c r="K106" t="s">
        <v>4</v>
      </c>
      <c r="L106" t="s">
        <v>5</v>
      </c>
    </row>
    <row r="107" spans="1:12" x14ac:dyDescent="0.2">
      <c r="A107" t="s">
        <v>87</v>
      </c>
      <c r="B107" t="s">
        <v>1</v>
      </c>
      <c r="C107">
        <v>0</v>
      </c>
      <c r="D107">
        <v>0</v>
      </c>
      <c r="E107">
        <v>770</v>
      </c>
      <c r="F107">
        <v>0</v>
      </c>
      <c r="G107">
        <v>770</v>
      </c>
      <c r="H107">
        <v>770</v>
      </c>
      <c r="I107">
        <v>2016</v>
      </c>
      <c r="K107" t="s">
        <v>2</v>
      </c>
    </row>
    <row r="108" spans="1:12" x14ac:dyDescent="0.2">
      <c r="A108" t="s">
        <v>87</v>
      </c>
      <c r="B108" t="s">
        <v>88</v>
      </c>
      <c r="C108">
        <v>4987.5</v>
      </c>
      <c r="D108">
        <v>0</v>
      </c>
      <c r="E108">
        <v>0</v>
      </c>
      <c r="F108">
        <v>0</v>
      </c>
      <c r="G108">
        <v>4987.5</v>
      </c>
      <c r="H108">
        <v>4987.5</v>
      </c>
      <c r="I108">
        <v>2016</v>
      </c>
      <c r="K108" t="s">
        <v>13</v>
      </c>
      <c r="L108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5"/>
  <sheetViews>
    <sheetView workbookViewId="0">
      <selection activeCell="A4" sqref="A4:B53"/>
    </sheetView>
  </sheetViews>
  <sheetFormatPr baseColWidth="10" defaultRowHeight="16" x14ac:dyDescent="0.2"/>
  <cols>
    <col min="1" max="1" width="18.5" bestFit="1" customWidth="1"/>
    <col min="2" max="2" width="15.1640625" bestFit="1" customWidth="1"/>
  </cols>
  <sheetData>
    <row r="3" spans="1:2" x14ac:dyDescent="0.2">
      <c r="A3" s="2" t="s">
        <v>89</v>
      </c>
      <c r="B3" t="s">
        <v>92</v>
      </c>
    </row>
    <row r="4" spans="1:2" x14ac:dyDescent="0.2">
      <c r="A4" s="3" t="s">
        <v>0</v>
      </c>
      <c r="B4" s="1">
        <v>74306.11</v>
      </c>
    </row>
    <row r="5" spans="1:2" x14ac:dyDescent="0.2">
      <c r="A5" s="3" t="s">
        <v>6</v>
      </c>
      <c r="B5" s="1">
        <v>16379.98</v>
      </c>
    </row>
    <row r="6" spans="1:2" x14ac:dyDescent="0.2">
      <c r="A6" s="3" t="s">
        <v>10</v>
      </c>
      <c r="B6" s="1">
        <v>38100.400000000001</v>
      </c>
    </row>
    <row r="7" spans="1:2" x14ac:dyDescent="0.2">
      <c r="A7" s="3" t="s">
        <v>11</v>
      </c>
      <c r="B7" s="1">
        <v>55693.64</v>
      </c>
    </row>
    <row r="8" spans="1:2" x14ac:dyDescent="0.2">
      <c r="A8" s="3" t="s">
        <v>12</v>
      </c>
      <c r="B8" s="1">
        <v>23732.379999999997</v>
      </c>
    </row>
    <row r="9" spans="1:2" x14ac:dyDescent="0.2">
      <c r="A9" s="3" t="s">
        <v>14</v>
      </c>
      <c r="B9" s="1">
        <v>43431.01</v>
      </c>
    </row>
    <row r="10" spans="1:2" x14ac:dyDescent="0.2">
      <c r="A10" s="3" t="s">
        <v>16</v>
      </c>
      <c r="B10" s="1">
        <v>27329.85</v>
      </c>
    </row>
    <row r="11" spans="1:2" x14ac:dyDescent="0.2">
      <c r="A11" s="3" t="s">
        <v>17</v>
      </c>
      <c r="B11" s="1">
        <v>53217.93</v>
      </c>
    </row>
    <row r="12" spans="1:2" x14ac:dyDescent="0.2">
      <c r="A12" s="3" t="s">
        <v>18</v>
      </c>
      <c r="B12" s="1">
        <v>12061.730000000001</v>
      </c>
    </row>
    <row r="13" spans="1:2" x14ac:dyDescent="0.2">
      <c r="A13" s="3" t="s">
        <v>19</v>
      </c>
      <c r="B13" s="1">
        <v>18385.400000000001</v>
      </c>
    </row>
    <row r="14" spans="1:2" x14ac:dyDescent="0.2">
      <c r="A14" s="3" t="s">
        <v>22</v>
      </c>
      <c r="B14" s="1">
        <v>12126.08</v>
      </c>
    </row>
    <row r="15" spans="1:2" x14ac:dyDescent="0.2">
      <c r="A15" s="3" t="s">
        <v>25</v>
      </c>
      <c r="B15" s="1">
        <v>55102.979999999996</v>
      </c>
    </row>
    <row r="16" spans="1:2" x14ac:dyDescent="0.2">
      <c r="A16" s="3" t="s">
        <v>26</v>
      </c>
      <c r="B16" s="1">
        <v>40692.949999999997</v>
      </c>
    </row>
    <row r="17" spans="1:2" x14ac:dyDescent="0.2">
      <c r="A17" s="3" t="s">
        <v>27</v>
      </c>
      <c r="B17" s="1">
        <v>50453.33</v>
      </c>
    </row>
    <row r="18" spans="1:2" x14ac:dyDescent="0.2">
      <c r="A18" s="3" t="s">
        <v>28</v>
      </c>
      <c r="B18" s="1">
        <v>33256.18</v>
      </c>
    </row>
    <row r="19" spans="1:2" x14ac:dyDescent="0.2">
      <c r="A19" s="3" t="s">
        <v>29</v>
      </c>
      <c r="B19" s="1">
        <v>55366.869999999995</v>
      </c>
    </row>
    <row r="20" spans="1:2" x14ac:dyDescent="0.2">
      <c r="A20" s="3" t="s">
        <v>33</v>
      </c>
      <c r="B20" s="1">
        <v>50284.65</v>
      </c>
    </row>
    <row r="21" spans="1:2" x14ac:dyDescent="0.2">
      <c r="A21" s="3" t="s">
        <v>34</v>
      </c>
      <c r="B21" s="1">
        <v>48257.8</v>
      </c>
    </row>
    <row r="22" spans="1:2" x14ac:dyDescent="0.2">
      <c r="A22" s="3" t="s">
        <v>49</v>
      </c>
      <c r="B22" s="1">
        <v>9610.91</v>
      </c>
    </row>
    <row r="23" spans="1:2" x14ac:dyDescent="0.2">
      <c r="A23" s="3" t="s">
        <v>50</v>
      </c>
      <c r="B23" s="1">
        <v>3968.25</v>
      </c>
    </row>
    <row r="24" spans="1:2" x14ac:dyDescent="0.2">
      <c r="A24" s="3" t="s">
        <v>51</v>
      </c>
      <c r="B24" s="1">
        <v>90979.43</v>
      </c>
    </row>
    <row r="25" spans="1:2" x14ac:dyDescent="0.2">
      <c r="A25" s="3" t="s">
        <v>52</v>
      </c>
      <c r="B25" s="1">
        <v>53894.44</v>
      </c>
    </row>
    <row r="26" spans="1:2" x14ac:dyDescent="0.2">
      <c r="A26" s="3" t="s">
        <v>53</v>
      </c>
      <c r="B26" s="1">
        <v>41289.269999999997</v>
      </c>
    </row>
    <row r="27" spans="1:2" x14ac:dyDescent="0.2">
      <c r="A27" s="3" t="s">
        <v>54</v>
      </c>
      <c r="B27" s="1">
        <v>62249.74</v>
      </c>
    </row>
    <row r="28" spans="1:2" x14ac:dyDescent="0.2">
      <c r="A28" s="3" t="s">
        <v>55</v>
      </c>
      <c r="B28" s="1">
        <v>41136</v>
      </c>
    </row>
    <row r="29" spans="1:2" x14ac:dyDescent="0.2">
      <c r="A29" s="3" t="s">
        <v>57</v>
      </c>
      <c r="B29" s="1">
        <v>41611</v>
      </c>
    </row>
    <row r="30" spans="1:2" x14ac:dyDescent="0.2">
      <c r="A30" s="3" t="s">
        <v>58</v>
      </c>
      <c r="B30" s="1">
        <v>77582.23</v>
      </c>
    </row>
    <row r="31" spans="1:2" x14ac:dyDescent="0.2">
      <c r="A31" s="3" t="s">
        <v>59</v>
      </c>
      <c r="B31" s="1">
        <v>10178.040000000001</v>
      </c>
    </row>
    <row r="32" spans="1:2" x14ac:dyDescent="0.2">
      <c r="A32" s="3" t="s">
        <v>62</v>
      </c>
      <c r="B32" s="1">
        <v>21157.9</v>
      </c>
    </row>
    <row r="33" spans="1:2" x14ac:dyDescent="0.2">
      <c r="A33" s="3" t="s">
        <v>63</v>
      </c>
      <c r="B33" s="1">
        <v>40045.050000000003</v>
      </c>
    </row>
    <row r="34" spans="1:2" x14ac:dyDescent="0.2">
      <c r="A34" s="3" t="s">
        <v>64</v>
      </c>
      <c r="B34" s="1">
        <v>55871</v>
      </c>
    </row>
    <row r="35" spans="1:2" x14ac:dyDescent="0.2">
      <c r="A35" s="3" t="s">
        <v>67</v>
      </c>
      <c r="B35" s="1">
        <v>39886.6</v>
      </c>
    </row>
    <row r="36" spans="1:2" x14ac:dyDescent="0.2">
      <c r="A36" s="3" t="s">
        <v>68</v>
      </c>
      <c r="B36" s="1">
        <v>22022.639999999999</v>
      </c>
    </row>
    <row r="37" spans="1:2" x14ac:dyDescent="0.2">
      <c r="A37" s="3" t="s">
        <v>69</v>
      </c>
      <c r="B37" s="1">
        <v>23325.3</v>
      </c>
    </row>
    <row r="38" spans="1:2" x14ac:dyDescent="0.2">
      <c r="A38" s="3" t="s">
        <v>70</v>
      </c>
      <c r="B38" s="1">
        <v>23541</v>
      </c>
    </row>
    <row r="39" spans="1:2" x14ac:dyDescent="0.2">
      <c r="A39" s="3" t="s">
        <v>71</v>
      </c>
      <c r="B39" s="1">
        <v>67279.38</v>
      </c>
    </row>
    <row r="40" spans="1:2" x14ac:dyDescent="0.2">
      <c r="A40" s="3" t="s">
        <v>72</v>
      </c>
      <c r="B40" s="1">
        <v>30067.78</v>
      </c>
    </row>
    <row r="41" spans="1:2" x14ac:dyDescent="0.2">
      <c r="A41" s="3" t="s">
        <v>73</v>
      </c>
      <c r="B41" s="1">
        <v>85549</v>
      </c>
    </row>
    <row r="42" spans="1:2" x14ac:dyDescent="0.2">
      <c r="A42" s="3" t="s">
        <v>74</v>
      </c>
      <c r="B42" s="1">
        <v>24016.65</v>
      </c>
    </row>
    <row r="43" spans="1:2" x14ac:dyDescent="0.2">
      <c r="A43" s="3" t="s">
        <v>75</v>
      </c>
      <c r="B43" s="1">
        <v>5535.28</v>
      </c>
    </row>
    <row r="44" spans="1:2" x14ac:dyDescent="0.2">
      <c r="A44" s="3" t="s">
        <v>77</v>
      </c>
      <c r="B44" s="1">
        <v>44700.22</v>
      </c>
    </row>
    <row r="45" spans="1:2" x14ac:dyDescent="0.2">
      <c r="A45" s="3" t="s">
        <v>78</v>
      </c>
      <c r="B45" s="1">
        <v>39084.050000000003</v>
      </c>
    </row>
    <row r="46" spans="1:2" x14ac:dyDescent="0.2">
      <c r="A46" s="3" t="s">
        <v>79</v>
      </c>
      <c r="B46" s="1">
        <v>14012.74</v>
      </c>
    </row>
    <row r="47" spans="1:2" x14ac:dyDescent="0.2">
      <c r="A47" s="3" t="s">
        <v>81</v>
      </c>
      <c r="B47" s="1">
        <v>40079.43</v>
      </c>
    </row>
    <row r="48" spans="1:2" x14ac:dyDescent="0.2">
      <c r="A48" s="3" t="s">
        <v>82</v>
      </c>
      <c r="B48" s="1">
        <v>46729.82</v>
      </c>
    </row>
    <row r="49" spans="1:2" x14ac:dyDescent="0.2">
      <c r="A49" s="3" t="s">
        <v>83</v>
      </c>
      <c r="B49" s="1">
        <v>69452.72</v>
      </c>
    </row>
    <row r="50" spans="1:2" x14ac:dyDescent="0.2">
      <c r="A50" s="3" t="s">
        <v>84</v>
      </c>
      <c r="B50" s="1">
        <v>45763.32</v>
      </c>
    </row>
    <row r="51" spans="1:2" x14ac:dyDescent="0.2">
      <c r="A51" s="3" t="s">
        <v>85</v>
      </c>
      <c r="B51" s="1">
        <v>43627.479999999996</v>
      </c>
    </row>
    <row r="52" spans="1:2" x14ac:dyDescent="0.2">
      <c r="A52" s="3" t="s">
        <v>86</v>
      </c>
      <c r="B52" s="1">
        <v>49896.69</v>
      </c>
    </row>
    <row r="53" spans="1:2" x14ac:dyDescent="0.2">
      <c r="A53" s="3" t="s">
        <v>87</v>
      </c>
      <c r="B53" s="1">
        <v>5757.5</v>
      </c>
    </row>
    <row r="54" spans="1:2" x14ac:dyDescent="0.2">
      <c r="A54" s="3" t="s">
        <v>90</v>
      </c>
      <c r="B54" s="1"/>
    </row>
    <row r="55" spans="1:2" x14ac:dyDescent="0.2">
      <c r="A55" s="3" t="s">
        <v>91</v>
      </c>
      <c r="B55" s="1">
        <v>1978080.1300000001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tabSelected="1" workbookViewId="0">
      <selection activeCell="D5" sqref="D5"/>
    </sheetView>
  </sheetViews>
  <sheetFormatPr baseColWidth="10" defaultRowHeight="16" x14ac:dyDescent="0.2"/>
  <sheetData>
    <row r="1" spans="1:4" x14ac:dyDescent="0.2">
      <c r="A1" s="3" t="s">
        <v>0</v>
      </c>
      <c r="B1" s="1">
        <v>74306.11</v>
      </c>
      <c r="D1">
        <f>MAX(B:B)</f>
        <v>90979.43</v>
      </c>
    </row>
    <row r="2" spans="1:4" x14ac:dyDescent="0.2">
      <c r="A2" s="3" t="s">
        <v>6</v>
      </c>
      <c r="B2" s="1">
        <v>16379.98</v>
      </c>
      <c r="D2">
        <f>MIN(B:B)</f>
        <v>3968.25</v>
      </c>
    </row>
    <row r="3" spans="1:4" x14ac:dyDescent="0.2">
      <c r="A3" s="3" t="s">
        <v>10</v>
      </c>
      <c r="B3" s="1">
        <v>38100.400000000001</v>
      </c>
      <c r="D3">
        <f>AVERAGE(B:B)</f>
        <v>39561.602600000006</v>
      </c>
    </row>
    <row r="4" spans="1:4" x14ac:dyDescent="0.2">
      <c r="A4" s="3" t="s">
        <v>11</v>
      </c>
      <c r="B4" s="1">
        <v>55693.64</v>
      </c>
      <c r="D4">
        <f>MEDIAN(B:B)</f>
        <v>40914.474999999999</v>
      </c>
    </row>
    <row r="5" spans="1:4" x14ac:dyDescent="0.2">
      <c r="A5" s="3" t="s">
        <v>12</v>
      </c>
      <c r="B5" s="1">
        <v>23732.379999999997</v>
      </c>
      <c r="D5">
        <f>COUNTIF(B:B, "&lt;=30000")</f>
        <v>17</v>
      </c>
    </row>
    <row r="6" spans="1:4" x14ac:dyDescent="0.2">
      <c r="A6" s="3" t="s">
        <v>14</v>
      </c>
      <c r="B6" s="1">
        <v>43431.01</v>
      </c>
    </row>
    <row r="7" spans="1:4" x14ac:dyDescent="0.2">
      <c r="A7" s="3" t="s">
        <v>16</v>
      </c>
      <c r="B7" s="1">
        <v>27329.85</v>
      </c>
    </row>
    <row r="8" spans="1:4" x14ac:dyDescent="0.2">
      <c r="A8" s="3" t="s">
        <v>17</v>
      </c>
      <c r="B8" s="1">
        <v>53217.93</v>
      </c>
    </row>
    <row r="9" spans="1:4" x14ac:dyDescent="0.2">
      <c r="A9" s="3" t="s">
        <v>18</v>
      </c>
      <c r="B9" s="1">
        <v>12061.730000000001</v>
      </c>
    </row>
    <row r="10" spans="1:4" x14ac:dyDescent="0.2">
      <c r="A10" s="3" t="s">
        <v>19</v>
      </c>
      <c r="B10" s="1">
        <v>18385.400000000001</v>
      </c>
    </row>
    <row r="11" spans="1:4" x14ac:dyDescent="0.2">
      <c r="A11" s="3" t="s">
        <v>22</v>
      </c>
      <c r="B11" s="1">
        <v>12126.08</v>
      </c>
    </row>
    <row r="12" spans="1:4" x14ac:dyDescent="0.2">
      <c r="A12" s="3" t="s">
        <v>25</v>
      </c>
      <c r="B12" s="1">
        <v>55102.979999999996</v>
      </c>
    </row>
    <row r="13" spans="1:4" x14ac:dyDescent="0.2">
      <c r="A13" s="3" t="s">
        <v>26</v>
      </c>
      <c r="B13" s="1">
        <v>40692.949999999997</v>
      </c>
    </row>
    <row r="14" spans="1:4" x14ac:dyDescent="0.2">
      <c r="A14" s="3" t="s">
        <v>27</v>
      </c>
      <c r="B14" s="1">
        <v>50453.33</v>
      </c>
    </row>
    <row r="15" spans="1:4" x14ac:dyDescent="0.2">
      <c r="A15" s="3" t="s">
        <v>28</v>
      </c>
      <c r="B15" s="1">
        <v>33256.18</v>
      </c>
    </row>
    <row r="16" spans="1:4" x14ac:dyDescent="0.2">
      <c r="A16" s="3" t="s">
        <v>29</v>
      </c>
      <c r="B16" s="1">
        <v>55366.869999999995</v>
      </c>
    </row>
    <row r="17" spans="1:2" x14ac:dyDescent="0.2">
      <c r="A17" s="3" t="s">
        <v>33</v>
      </c>
      <c r="B17" s="1">
        <v>50284.65</v>
      </c>
    </row>
    <row r="18" spans="1:2" x14ac:dyDescent="0.2">
      <c r="A18" s="3" t="s">
        <v>34</v>
      </c>
      <c r="B18" s="1">
        <v>48257.8</v>
      </c>
    </row>
    <row r="19" spans="1:2" x14ac:dyDescent="0.2">
      <c r="A19" s="3" t="s">
        <v>49</v>
      </c>
      <c r="B19" s="1">
        <v>9610.91</v>
      </c>
    </row>
    <row r="20" spans="1:2" x14ac:dyDescent="0.2">
      <c r="A20" s="3" t="s">
        <v>50</v>
      </c>
      <c r="B20" s="1">
        <v>3968.25</v>
      </c>
    </row>
    <row r="21" spans="1:2" x14ac:dyDescent="0.2">
      <c r="A21" s="3" t="s">
        <v>51</v>
      </c>
      <c r="B21" s="1">
        <v>90979.43</v>
      </c>
    </row>
    <row r="22" spans="1:2" x14ac:dyDescent="0.2">
      <c r="A22" s="3" t="s">
        <v>52</v>
      </c>
      <c r="B22" s="1">
        <v>53894.44</v>
      </c>
    </row>
    <row r="23" spans="1:2" x14ac:dyDescent="0.2">
      <c r="A23" s="3" t="s">
        <v>53</v>
      </c>
      <c r="B23" s="1">
        <v>41289.269999999997</v>
      </c>
    </row>
    <row r="24" spans="1:2" x14ac:dyDescent="0.2">
      <c r="A24" s="3" t="s">
        <v>54</v>
      </c>
      <c r="B24" s="1">
        <v>62249.74</v>
      </c>
    </row>
    <row r="25" spans="1:2" x14ac:dyDescent="0.2">
      <c r="A25" s="3" t="s">
        <v>55</v>
      </c>
      <c r="B25" s="1">
        <v>41136</v>
      </c>
    </row>
    <row r="26" spans="1:2" x14ac:dyDescent="0.2">
      <c r="A26" s="3" t="s">
        <v>57</v>
      </c>
      <c r="B26" s="1">
        <v>41611</v>
      </c>
    </row>
    <row r="27" spans="1:2" x14ac:dyDescent="0.2">
      <c r="A27" s="3" t="s">
        <v>58</v>
      </c>
      <c r="B27" s="1">
        <v>77582.23</v>
      </c>
    </row>
    <row r="28" spans="1:2" x14ac:dyDescent="0.2">
      <c r="A28" s="3" t="s">
        <v>59</v>
      </c>
      <c r="B28" s="1">
        <v>10178.040000000001</v>
      </c>
    </row>
    <row r="29" spans="1:2" x14ac:dyDescent="0.2">
      <c r="A29" s="3" t="s">
        <v>62</v>
      </c>
      <c r="B29" s="1">
        <v>21157.9</v>
      </c>
    </row>
    <row r="30" spans="1:2" x14ac:dyDescent="0.2">
      <c r="A30" s="3" t="s">
        <v>63</v>
      </c>
      <c r="B30" s="1">
        <v>40045.050000000003</v>
      </c>
    </row>
    <row r="31" spans="1:2" x14ac:dyDescent="0.2">
      <c r="A31" s="3" t="s">
        <v>64</v>
      </c>
      <c r="B31" s="1">
        <v>55871</v>
      </c>
    </row>
    <row r="32" spans="1:2" x14ac:dyDescent="0.2">
      <c r="A32" s="3" t="s">
        <v>67</v>
      </c>
      <c r="B32" s="1">
        <v>39886.6</v>
      </c>
    </row>
    <row r="33" spans="1:2" x14ac:dyDescent="0.2">
      <c r="A33" s="3" t="s">
        <v>68</v>
      </c>
      <c r="B33" s="1">
        <v>22022.639999999999</v>
      </c>
    </row>
    <row r="34" spans="1:2" x14ac:dyDescent="0.2">
      <c r="A34" s="3" t="s">
        <v>69</v>
      </c>
      <c r="B34" s="1">
        <v>23325.3</v>
      </c>
    </row>
    <row r="35" spans="1:2" x14ac:dyDescent="0.2">
      <c r="A35" s="3" t="s">
        <v>70</v>
      </c>
      <c r="B35" s="1">
        <v>23541</v>
      </c>
    </row>
    <row r="36" spans="1:2" x14ac:dyDescent="0.2">
      <c r="A36" s="3" t="s">
        <v>71</v>
      </c>
      <c r="B36" s="1">
        <v>67279.38</v>
      </c>
    </row>
    <row r="37" spans="1:2" x14ac:dyDescent="0.2">
      <c r="A37" s="3" t="s">
        <v>72</v>
      </c>
      <c r="B37" s="1">
        <v>30067.78</v>
      </c>
    </row>
    <row r="38" spans="1:2" x14ac:dyDescent="0.2">
      <c r="A38" s="3" t="s">
        <v>73</v>
      </c>
      <c r="B38" s="1">
        <v>85549</v>
      </c>
    </row>
    <row r="39" spans="1:2" x14ac:dyDescent="0.2">
      <c r="A39" s="3" t="s">
        <v>74</v>
      </c>
      <c r="B39" s="1">
        <v>24016.65</v>
      </c>
    </row>
    <row r="40" spans="1:2" x14ac:dyDescent="0.2">
      <c r="A40" s="3" t="s">
        <v>75</v>
      </c>
      <c r="B40" s="1">
        <v>5535.28</v>
      </c>
    </row>
    <row r="41" spans="1:2" x14ac:dyDescent="0.2">
      <c r="A41" s="3" t="s">
        <v>77</v>
      </c>
      <c r="B41" s="1">
        <v>44700.22</v>
      </c>
    </row>
    <row r="42" spans="1:2" x14ac:dyDescent="0.2">
      <c r="A42" s="3" t="s">
        <v>78</v>
      </c>
      <c r="B42" s="1">
        <v>39084.050000000003</v>
      </c>
    </row>
    <row r="43" spans="1:2" x14ac:dyDescent="0.2">
      <c r="A43" s="3" t="s">
        <v>79</v>
      </c>
      <c r="B43" s="1">
        <v>14012.74</v>
      </c>
    </row>
    <row r="44" spans="1:2" x14ac:dyDescent="0.2">
      <c r="A44" s="3" t="s">
        <v>81</v>
      </c>
      <c r="B44" s="1">
        <v>40079.43</v>
      </c>
    </row>
    <row r="45" spans="1:2" x14ac:dyDescent="0.2">
      <c r="A45" s="3" t="s">
        <v>82</v>
      </c>
      <c r="B45" s="1">
        <v>46729.82</v>
      </c>
    </row>
    <row r="46" spans="1:2" x14ac:dyDescent="0.2">
      <c r="A46" s="3" t="s">
        <v>83</v>
      </c>
      <c r="B46" s="1">
        <v>69452.72</v>
      </c>
    </row>
    <row r="47" spans="1:2" x14ac:dyDescent="0.2">
      <c r="A47" s="3" t="s">
        <v>84</v>
      </c>
      <c r="B47" s="1">
        <v>45763.32</v>
      </c>
    </row>
    <row r="48" spans="1:2" x14ac:dyDescent="0.2">
      <c r="A48" s="3" t="s">
        <v>85</v>
      </c>
      <c r="B48" s="1">
        <v>43627.479999999996</v>
      </c>
    </row>
    <row r="49" spans="1:2" x14ac:dyDescent="0.2">
      <c r="A49" s="3" t="s">
        <v>86</v>
      </c>
      <c r="B49" s="1">
        <v>49896.69</v>
      </c>
    </row>
    <row r="50" spans="1:2" x14ac:dyDescent="0.2">
      <c r="A50" s="3" t="s">
        <v>87</v>
      </c>
      <c r="B50" s="1">
        <v>5757.5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cabrillo-freeway-flyers.totals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2018-06-14T02:59:54Z</dcterms:modified>
</cp:coreProperties>
</file>