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00" yWindow="320" windowWidth="28800" windowHeight="16140" tabRatio="500" activeTab="6"/>
  </bookViews>
  <sheets>
    <sheet name="2006" sheetId="1" r:id="rId1"/>
    <sheet name="2007" sheetId="2" r:id="rId2"/>
    <sheet name="2008" sheetId="3" r:id="rId3"/>
    <sheet name="2009" sheetId="4" r:id="rId4"/>
    <sheet name="2010" sheetId="5" r:id="rId5"/>
    <sheet name="2011" sheetId="6" r:id="rId6"/>
    <sheet name="2012" sheetId="7" r:id="rId7"/>
  </sheets>
  <externalReferences>
    <externalReference r:id="rId8"/>
    <externalReference r:id="rId9"/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1" i="7" l="1"/>
  <c r="C120" i="7"/>
  <c r="C117" i="7"/>
  <c r="C112" i="7"/>
  <c r="C111" i="7"/>
  <c r="C110" i="7"/>
  <c r="C109" i="7"/>
  <c r="C108" i="7"/>
  <c r="C107" i="7"/>
  <c r="C105" i="7"/>
  <c r="C104" i="7"/>
  <c r="C103" i="7"/>
  <c r="C102" i="7"/>
  <c r="C101" i="7"/>
  <c r="C100" i="7"/>
  <c r="C98" i="7"/>
  <c r="C97" i="7"/>
  <c r="C96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I5" i="5"/>
  <c r="T35" i="4"/>
  <c r="T36" i="4"/>
  <c r="T37" i="4"/>
  <c r="T38" i="4"/>
  <c r="T39" i="4"/>
  <c r="T40" i="4"/>
  <c r="T41" i="4"/>
  <c r="T42" i="4"/>
  <c r="T43" i="4"/>
  <c r="R35" i="4"/>
  <c r="R36" i="4"/>
  <c r="R37" i="4"/>
  <c r="R38" i="4"/>
  <c r="R39" i="4"/>
  <c r="R40" i="4"/>
  <c r="R41" i="4"/>
  <c r="R42" i="4"/>
  <c r="R43" i="4"/>
  <c r="H24" i="4"/>
  <c r="H25" i="4"/>
  <c r="H26" i="4"/>
  <c r="H27" i="4"/>
  <c r="H28" i="4"/>
  <c r="H29" i="4"/>
  <c r="H30" i="4"/>
  <c r="H31" i="4"/>
  <c r="H32" i="4"/>
  <c r="K14" i="4"/>
  <c r="K15" i="4"/>
  <c r="K16" i="4"/>
  <c r="K17" i="4"/>
  <c r="K18" i="4"/>
  <c r="K19" i="4"/>
  <c r="K20" i="4"/>
  <c r="K21" i="4"/>
  <c r="K22" i="4"/>
  <c r="H14" i="4"/>
  <c r="H15" i="4"/>
  <c r="H16" i="4"/>
  <c r="H17" i="4"/>
  <c r="H18" i="4"/>
  <c r="H19" i="4"/>
  <c r="H20" i="4"/>
  <c r="H21" i="4"/>
  <c r="H22" i="4"/>
  <c r="K4" i="4"/>
  <c r="K5" i="4"/>
  <c r="K6" i="4"/>
  <c r="K7" i="4"/>
  <c r="K8" i="4"/>
  <c r="K9" i="4"/>
  <c r="K10" i="4"/>
  <c r="K11" i="4"/>
  <c r="K12" i="4"/>
</calcChain>
</file>

<file path=xl/sharedStrings.xml><?xml version="1.0" encoding="utf-8"?>
<sst xmlns="http://schemas.openxmlformats.org/spreadsheetml/2006/main" count="1310" uniqueCount="435">
  <si>
    <t>Habitat</t>
  </si>
  <si>
    <t>Quadrat size</t>
  </si>
  <si>
    <t>Yellow</t>
  </si>
  <si>
    <t>Red</t>
  </si>
  <si>
    <t>Green</t>
  </si>
  <si>
    <t>Blue</t>
  </si>
  <si>
    <t>Low Open Wallum Forest</t>
  </si>
  <si>
    <t>Medium Open Scribbly Gum Forest</t>
  </si>
  <si>
    <t>Tall Open Blackbutt/Satinay Forest</t>
  </si>
  <si>
    <t>Group Colour</t>
  </si>
  <si>
    <t>Habitat type</t>
  </si>
  <si>
    <t>Sample area</t>
  </si>
  <si>
    <t>Cumulative number of species</t>
  </si>
  <si>
    <t>Low open wallum Forest</t>
  </si>
  <si>
    <t>Medium open scribbly gum</t>
  </si>
  <si>
    <t>tall open blackbutt/satinay Forest</t>
  </si>
  <si>
    <t>m2</t>
  </si>
  <si>
    <t>Red-1</t>
  </si>
  <si>
    <t>Red-2</t>
  </si>
  <si>
    <t>Red-3</t>
  </si>
  <si>
    <t>Green 3 - Richard</t>
  </si>
  <si>
    <t>Blue-2</t>
  </si>
  <si>
    <t>Blue-3</t>
  </si>
  <si>
    <t>Yellow - 1</t>
  </si>
  <si>
    <t>Blue 1</t>
  </si>
  <si>
    <t>Note to next data entry group: Green 1 data wasn't done like yours was. Feel free to move it if you want to. Please delete this upon reading.</t>
  </si>
  <si>
    <t>Sample area m2</t>
  </si>
  <si>
    <t>Green 2 - Delphia, Tamara</t>
  </si>
  <si>
    <t>Green 4</t>
  </si>
  <si>
    <t>Yellow 2</t>
  </si>
  <si>
    <t>Green 1</t>
  </si>
  <si>
    <t>Medium sclerophyll</t>
  </si>
  <si>
    <t>Eucalypt Woodland</t>
  </si>
  <si>
    <t>Corner a 1</t>
  </si>
  <si>
    <t>s</t>
  </si>
  <si>
    <t>Corner a 2</t>
  </si>
  <si>
    <t>Corner a 4</t>
  </si>
  <si>
    <t>Conrer b 1</t>
  </si>
  <si>
    <t>Corner b 2</t>
  </si>
  <si>
    <t>Corner b 4</t>
  </si>
  <si>
    <t>Corner c 1</t>
  </si>
  <si>
    <t>Corner c 2</t>
  </si>
  <si>
    <t>Corner c 4</t>
  </si>
  <si>
    <t>Tall Eucalypt</t>
  </si>
  <si>
    <t>Corner c 8</t>
  </si>
  <si>
    <t>Corner d 1</t>
  </si>
  <si>
    <t>Corner d 2</t>
  </si>
  <si>
    <t>Corner d 4</t>
  </si>
  <si>
    <t>Corner d 8</t>
  </si>
  <si>
    <t>Eucalypt Forest (denser)</t>
  </si>
  <si>
    <t>Corner b 1</t>
  </si>
  <si>
    <t>Heathland</t>
  </si>
  <si>
    <t>Banksia/Melalueca woodland</t>
  </si>
  <si>
    <t>c</t>
  </si>
  <si>
    <t>Species name (new plants)</t>
  </si>
  <si>
    <t>Family</t>
  </si>
  <si>
    <t>Group</t>
  </si>
  <si>
    <t>tall woodland</t>
  </si>
  <si>
    <t>Site 3 Tall woodland Yellow</t>
  </si>
  <si>
    <t>Lepidosperma lateral</t>
  </si>
  <si>
    <t>Cyperaceae</t>
  </si>
  <si>
    <t>Pteridium esculentum</t>
  </si>
  <si>
    <t>Dennstaedtiaceae</t>
  </si>
  <si>
    <t>Acacia leiocalyx</t>
  </si>
  <si>
    <t>Fabacceae</t>
  </si>
  <si>
    <t>Lomandra multiflora</t>
  </si>
  <si>
    <t>Asparagaceae</t>
  </si>
  <si>
    <t>Syncarpia hillii</t>
  </si>
  <si>
    <t>Myrtaceae</t>
  </si>
  <si>
    <t>Schizaea bifida</t>
  </si>
  <si>
    <t>Schizaeaceae</t>
  </si>
  <si>
    <t>Ricinocarpos pinifolius</t>
  </si>
  <si>
    <t>Euphorbiaceae</t>
  </si>
  <si>
    <t>Banksia aemula</t>
  </si>
  <si>
    <t>Proteaceae</t>
  </si>
  <si>
    <t>Smilax australis</t>
  </si>
  <si>
    <t>Smilacaceae</t>
  </si>
  <si>
    <t>Caustis recurvata</t>
  </si>
  <si>
    <t>low woodland</t>
  </si>
  <si>
    <t>Acacia flavescens</t>
  </si>
  <si>
    <t>Banksia integrifolia</t>
  </si>
  <si>
    <t>Leucopogon sp.</t>
  </si>
  <si>
    <t>Ericaceae</t>
  </si>
  <si>
    <t>Monotoca</t>
  </si>
  <si>
    <t>Eucalyptus racemosa</t>
  </si>
  <si>
    <t>Skinny sedge</t>
  </si>
  <si>
    <t>Hibbertia vestita</t>
  </si>
  <si>
    <t>Dilleniaceae</t>
  </si>
  <si>
    <t>grass 1</t>
  </si>
  <si>
    <t>Poaceae</t>
  </si>
  <si>
    <t>grass 2</t>
  </si>
  <si>
    <t>grass 3</t>
  </si>
  <si>
    <t>Medium woodland</t>
  </si>
  <si>
    <t>Eucalypt 1</t>
  </si>
  <si>
    <t>Leucopogon 1</t>
  </si>
  <si>
    <t>Eucalypt 2</t>
  </si>
  <si>
    <t>Casuarina 1</t>
  </si>
  <si>
    <t>Casurinaceae</t>
  </si>
  <si>
    <t>Creeper</t>
  </si>
  <si>
    <t>?</t>
  </si>
  <si>
    <t>Iron Bark</t>
  </si>
  <si>
    <t>Blood wood</t>
  </si>
  <si>
    <t>Site 1 low woodland</t>
  </si>
  <si>
    <t>Banksia serrata</t>
  </si>
  <si>
    <t>Forest</t>
  </si>
  <si>
    <t>Grass 1?</t>
  </si>
  <si>
    <t>Corymbia tessellaris</t>
  </si>
  <si>
    <t>Allocasuarina</t>
  </si>
  <si>
    <t>Casuarinaceae</t>
  </si>
  <si>
    <t>Persoonia virgata</t>
  </si>
  <si>
    <t>Monotoca sp.</t>
  </si>
  <si>
    <t>Grass 2?</t>
  </si>
  <si>
    <t>Lomandra longifolia</t>
  </si>
  <si>
    <t>Fabaceae</t>
  </si>
  <si>
    <t>Cyclophyllum coprosmoides</t>
  </si>
  <si>
    <t>Rubiaceae</t>
  </si>
  <si>
    <t>Corymbia intermedia</t>
  </si>
  <si>
    <t>Alphitonia excelsa</t>
  </si>
  <si>
    <t>Rhamnaceae</t>
  </si>
  <si>
    <t>Banksia oblongifolia</t>
  </si>
  <si>
    <t>Vine 1?</t>
  </si>
  <si>
    <t>Parsonia sp.</t>
  </si>
  <si>
    <t>Aponcynace</t>
  </si>
  <si>
    <t>Dianella</t>
  </si>
  <si>
    <t>Xanthorrhoeaceae</t>
  </si>
  <si>
    <t>Lantana camara</t>
  </si>
  <si>
    <t>Verbenaceae</t>
  </si>
  <si>
    <t>Hibbertia scandens</t>
  </si>
  <si>
    <t>Austromyrtis dulcis</t>
  </si>
  <si>
    <t>Site 2 Medium Woodland</t>
  </si>
  <si>
    <t>Poaceae species 1?</t>
  </si>
  <si>
    <t>Lomandra conifertifolia</t>
  </si>
  <si>
    <t>Poaceae species 2?</t>
  </si>
  <si>
    <t>Monotoca Sp. Fraser Island</t>
  </si>
  <si>
    <t>Daviesia?</t>
  </si>
  <si>
    <t>Xylomelum salicinum</t>
  </si>
  <si>
    <t>Commelina diffusa</t>
  </si>
  <si>
    <t>Commelinaceae</t>
  </si>
  <si>
    <t>Poaceae species 3?</t>
  </si>
  <si>
    <t>Restionaceae species 1?</t>
  </si>
  <si>
    <t>Restionaceae</t>
  </si>
  <si>
    <t>Restionaceae species 2?</t>
  </si>
  <si>
    <t>Dianella lookalike?</t>
  </si>
  <si>
    <t>Xanthoreaceae</t>
  </si>
  <si>
    <t>Angophora leiocarpa</t>
  </si>
  <si>
    <t>Eucalyptus (ironbark)?</t>
  </si>
  <si>
    <t>Site 4 Tall Eucalypt Forest</t>
  </si>
  <si>
    <t>Rush 1</t>
  </si>
  <si>
    <t>Sedge 1</t>
  </si>
  <si>
    <t>Caustis blakei</t>
  </si>
  <si>
    <t>Boronia 1</t>
  </si>
  <si>
    <t>Rutaceae</t>
  </si>
  <si>
    <t>Platysace</t>
  </si>
  <si>
    <t>Apiaceae</t>
  </si>
  <si>
    <t>Lomandra confertifolia</t>
  </si>
  <si>
    <t>Asperagaceae</t>
  </si>
  <si>
    <t>Hardenbergia violacia</t>
  </si>
  <si>
    <t>Grass 1</t>
  </si>
  <si>
    <t>Lomandra obliqua</t>
  </si>
  <si>
    <t>Monotoca/Leucopogon 1</t>
  </si>
  <si>
    <t>Monotoca sp. Fraser island</t>
  </si>
  <si>
    <r>
      <rPr>
        <i/>
        <sz val="10"/>
        <rFont val="Verdana"/>
      </rPr>
      <t>Boronia</t>
    </r>
    <r>
      <rPr>
        <sz val="12"/>
        <color theme="1"/>
        <rFont val="Calibri"/>
        <family val="2"/>
        <scheme val="minor"/>
      </rPr>
      <t xml:space="preserve"> 2</t>
    </r>
  </si>
  <si>
    <t>Acacia sp. 1</t>
  </si>
  <si>
    <t>Casuarina cristata</t>
  </si>
  <si>
    <t>Sedge 2</t>
  </si>
  <si>
    <t>Banksia integrafolia</t>
  </si>
  <si>
    <t>Protaceae</t>
  </si>
  <si>
    <t>Grass 2</t>
  </si>
  <si>
    <t>Monatoca sp.</t>
  </si>
  <si>
    <t>Eleaocarpus reticulatus</t>
  </si>
  <si>
    <t>Elaeocarpaceae</t>
  </si>
  <si>
    <t>Grass 3</t>
  </si>
  <si>
    <t>Lepidosderma laterale</t>
  </si>
  <si>
    <t>Dianella 2</t>
  </si>
  <si>
    <t>Baloskion tetraphyllum</t>
  </si>
  <si>
    <t>GPS</t>
  </si>
  <si>
    <t>quadrat m2</t>
  </si>
  <si>
    <t>genus</t>
  </si>
  <si>
    <t>species</t>
  </si>
  <si>
    <t>NO. OF NEW SPECIES</t>
  </si>
  <si>
    <t>ACCUMULATED NO. OF SPECIES</t>
  </si>
  <si>
    <t>Quadrat</t>
  </si>
  <si>
    <t>blue 26/4/2011</t>
  </si>
  <si>
    <t>Woodland/Site 1</t>
  </si>
  <si>
    <r>
      <t>25</t>
    </r>
    <r>
      <rPr>
        <sz val="10"/>
        <rFont val="Calibri"/>
        <family val="2"/>
      </rPr>
      <t>°</t>
    </r>
    <r>
      <rPr>
        <sz val="12"/>
        <color theme="1"/>
        <rFont val="Calibri"/>
        <family val="2"/>
        <scheme val="minor"/>
      </rPr>
      <t>35'42.773"S 153</t>
    </r>
    <r>
      <rPr>
        <sz val="10"/>
        <rFont val="Calibri"/>
        <family val="2"/>
      </rPr>
      <t>°</t>
    </r>
    <r>
      <rPr>
        <sz val="12"/>
        <color theme="1"/>
        <rFont val="Calibri"/>
        <family val="2"/>
        <scheme val="minor"/>
      </rPr>
      <t>65'14.087"E 24m</t>
    </r>
  </si>
  <si>
    <r>
      <rPr>
        <i/>
        <sz val="11"/>
        <color indexed="8"/>
        <rFont val="Calibri"/>
        <family val="2"/>
      </rPr>
      <t>Persoonia</t>
    </r>
    <r>
      <rPr>
        <sz val="12"/>
        <color theme="1"/>
        <rFont val="Calibri"/>
        <family val="2"/>
        <scheme val="minor"/>
      </rPr>
      <t xml:space="preserve"> sp. </t>
    </r>
  </si>
  <si>
    <t>Poaceae (1)</t>
  </si>
  <si>
    <t>Poaceae (2)</t>
  </si>
  <si>
    <t>Allo Casuarina</t>
  </si>
  <si>
    <t>Montoca</t>
  </si>
  <si>
    <t>Poaceae (3)</t>
  </si>
  <si>
    <r>
      <t xml:space="preserve">Dianella </t>
    </r>
    <r>
      <rPr>
        <sz val="12"/>
        <color theme="1"/>
        <rFont val="Calibri"/>
        <family val="2"/>
        <scheme val="minor"/>
      </rPr>
      <t>sp.</t>
    </r>
  </si>
  <si>
    <t>Poacaea (4)</t>
  </si>
  <si>
    <t>Leucopogon 2</t>
  </si>
  <si>
    <t>Exocarpos strictus</t>
  </si>
  <si>
    <t>Corimbia intermedia</t>
  </si>
  <si>
    <t>green 27/4/2011</t>
  </si>
  <si>
    <t>Woodland</t>
  </si>
  <si>
    <t>25°35'12.3''S 153°04'59.9''E</t>
  </si>
  <si>
    <t xml:space="preserve">Acacia </t>
  </si>
  <si>
    <t>flavescens</t>
  </si>
  <si>
    <t>Mimodsceae</t>
  </si>
  <si>
    <t>Ricinocarpos</t>
  </si>
  <si>
    <t>pinifolius</t>
  </si>
  <si>
    <t>Poacceae</t>
  </si>
  <si>
    <t>Ranch 1</t>
  </si>
  <si>
    <t>Pteridium</t>
  </si>
  <si>
    <t>esculentum</t>
  </si>
  <si>
    <t>Hibbertia</t>
  </si>
  <si>
    <t>vestita</t>
  </si>
  <si>
    <t>Leucopogen</t>
  </si>
  <si>
    <t>Fraser Island</t>
  </si>
  <si>
    <t>Xylomelum</t>
  </si>
  <si>
    <t>salicinum</t>
  </si>
  <si>
    <t>Leiocalyx</t>
  </si>
  <si>
    <t>Banksia</t>
  </si>
  <si>
    <t>integrifolia</t>
  </si>
  <si>
    <t>Balsaminaceae</t>
  </si>
  <si>
    <t>Lomandra</t>
  </si>
  <si>
    <t>confertifolia</t>
  </si>
  <si>
    <t>Laxmanniaceae</t>
  </si>
  <si>
    <t>Schizaea</t>
  </si>
  <si>
    <t>bifida</t>
  </si>
  <si>
    <t>Casuarina</t>
  </si>
  <si>
    <t>longifolia</t>
  </si>
  <si>
    <t>Lepidosperma</t>
  </si>
  <si>
    <t>laterale</t>
  </si>
  <si>
    <t>Eucalyptus 1</t>
  </si>
  <si>
    <t>Eriocaulaceae</t>
  </si>
  <si>
    <t>Endriandra</t>
  </si>
  <si>
    <t>lophostemon</t>
  </si>
  <si>
    <t>Eucalyptus 2</t>
  </si>
  <si>
    <t>Eucalyptus 3</t>
  </si>
  <si>
    <t>serreta</t>
  </si>
  <si>
    <t>Austromyrtus</t>
  </si>
  <si>
    <t>dulcis</t>
  </si>
  <si>
    <t>Red 28/4/11</t>
  </si>
  <si>
    <t>Xanthorrhoea</t>
  </si>
  <si>
    <t>sp</t>
  </si>
  <si>
    <t>Smilax</t>
  </si>
  <si>
    <t>Smilacacea</t>
  </si>
  <si>
    <t>Epacris</t>
  </si>
  <si>
    <t xml:space="preserve">Casuarina </t>
  </si>
  <si>
    <t>Juncus</t>
  </si>
  <si>
    <t xml:space="preserve">Juncacea </t>
  </si>
  <si>
    <t>Acacia</t>
  </si>
  <si>
    <t>leiocalyx</t>
  </si>
  <si>
    <t>Leptospermum</t>
  </si>
  <si>
    <t>Poaccae</t>
  </si>
  <si>
    <t>asparagaceae</t>
  </si>
  <si>
    <t>Persoonia</t>
  </si>
  <si>
    <t>Macrozania</t>
  </si>
  <si>
    <t>douglasii</t>
  </si>
  <si>
    <t>Zamiaceae</t>
  </si>
  <si>
    <t>Daviesia</t>
  </si>
  <si>
    <t>vestitia</t>
  </si>
  <si>
    <t xml:space="preserve">Eucalyptus </t>
  </si>
  <si>
    <t>Cassytha</t>
  </si>
  <si>
    <t>Lauraceae</t>
  </si>
  <si>
    <t>Endriandri</t>
  </si>
  <si>
    <t>Lophostemon</t>
  </si>
  <si>
    <t>concurrens</t>
  </si>
  <si>
    <t>Minosaceae</t>
  </si>
  <si>
    <t>Angophora</t>
  </si>
  <si>
    <t>Yellow 29/4/11</t>
  </si>
  <si>
    <t>Eucalyptus pilularis</t>
  </si>
  <si>
    <t>Lomandra sp.</t>
  </si>
  <si>
    <t>Sedge</t>
  </si>
  <si>
    <t>Small shrub sp 1</t>
  </si>
  <si>
    <t>(Shrub- unknown species)</t>
  </si>
  <si>
    <t xml:space="preserve">Hibbertia </t>
  </si>
  <si>
    <t>Astrotricha umbrosa</t>
  </si>
  <si>
    <t>none</t>
  </si>
  <si>
    <t>Acacia flavensens</t>
  </si>
  <si>
    <t xml:space="preserve">Leucopogan sp. </t>
  </si>
  <si>
    <t>Platysace lanceolata</t>
  </si>
  <si>
    <t xml:space="preserve">Fabacae sp. </t>
  </si>
  <si>
    <t>Grass(poss african love grass)</t>
  </si>
  <si>
    <t>(unknown sp)</t>
  </si>
  <si>
    <t>Hardenbergia violacea</t>
  </si>
  <si>
    <t>Entolasia stricta</t>
  </si>
  <si>
    <t>Cissus hypoglauca</t>
  </si>
  <si>
    <t>Leptospermum sp. Myrtacaea</t>
  </si>
  <si>
    <t>Protaecae persoonia</t>
  </si>
  <si>
    <t>Allocasuarina littoralis</t>
  </si>
  <si>
    <t>Banksia aemulia</t>
  </si>
  <si>
    <t>New</t>
  </si>
  <si>
    <t>Cumulative</t>
  </si>
  <si>
    <t>List</t>
  </si>
  <si>
    <t>Common Name</t>
  </si>
  <si>
    <t>Family Name</t>
  </si>
  <si>
    <t>Genus Name</t>
  </si>
  <si>
    <t>Species Name</t>
  </si>
  <si>
    <t>Fuctional Group</t>
  </si>
  <si>
    <t>Other</t>
  </si>
  <si>
    <t>Summary</t>
  </si>
  <si>
    <t>1x1</t>
  </si>
  <si>
    <t>Bracken Fern</t>
  </si>
  <si>
    <t>Pea flower</t>
  </si>
  <si>
    <t>N-fixing</t>
  </si>
  <si>
    <t>Gahnia</t>
  </si>
  <si>
    <t>sp 1</t>
  </si>
  <si>
    <t>A</t>
  </si>
  <si>
    <t>2x1</t>
  </si>
  <si>
    <t>Hardenbergia</t>
  </si>
  <si>
    <t>Fabaceae - N fixer</t>
  </si>
  <si>
    <t>Liliaceae</t>
  </si>
  <si>
    <t xml:space="preserve">Xanthoreaceae </t>
  </si>
  <si>
    <t>2x2</t>
  </si>
  <si>
    <t>Scribbly Gum</t>
  </si>
  <si>
    <t>Eucalyptus</t>
  </si>
  <si>
    <t>rasemosa</t>
  </si>
  <si>
    <t>Mistletoe</t>
  </si>
  <si>
    <t>Loranthaceae</t>
  </si>
  <si>
    <t>Leucopogan</t>
  </si>
  <si>
    <t>2x4</t>
  </si>
  <si>
    <t>Wedding Bush</t>
  </si>
  <si>
    <t>Euphoriaceae</t>
  </si>
  <si>
    <t>pinifollus</t>
  </si>
  <si>
    <t>4x4</t>
  </si>
  <si>
    <t>serrata</t>
  </si>
  <si>
    <t>Black Wattle</t>
  </si>
  <si>
    <t>4x8</t>
  </si>
  <si>
    <t>sp A</t>
  </si>
  <si>
    <t>Juvenile</t>
  </si>
  <si>
    <t>8x8</t>
  </si>
  <si>
    <t>sp 2</t>
  </si>
  <si>
    <t>B</t>
  </si>
  <si>
    <t>8x16</t>
  </si>
  <si>
    <t>sp B</t>
  </si>
  <si>
    <t>W/ spongy bark</t>
  </si>
  <si>
    <t>16x16</t>
  </si>
  <si>
    <t>NB: Some other similar species found near (but not within) quadrant include:</t>
  </si>
  <si>
    <t>Lophostoman</t>
  </si>
  <si>
    <t>angophera</t>
  </si>
  <si>
    <t>persoonia</t>
  </si>
  <si>
    <t>acacia flavesens</t>
  </si>
  <si>
    <t>obliqua</t>
  </si>
  <si>
    <t>Dicksoniaceae</t>
  </si>
  <si>
    <t>Calochlaena</t>
  </si>
  <si>
    <t>dubia</t>
  </si>
  <si>
    <t>Filiformous</t>
  </si>
  <si>
    <t>N2-fixing</t>
  </si>
  <si>
    <t>-</t>
  </si>
  <si>
    <t>Small 3-leaved pea-type plant 1</t>
  </si>
  <si>
    <t>Syncarpia</t>
  </si>
  <si>
    <t>hilli</t>
  </si>
  <si>
    <t>Blackbutt</t>
  </si>
  <si>
    <t>pilularis</t>
  </si>
  <si>
    <t>Ericacaeae</t>
  </si>
  <si>
    <t>Multiflora</t>
  </si>
  <si>
    <t>Variable Sword Sedge</t>
  </si>
  <si>
    <t>Cyperacea</t>
  </si>
  <si>
    <t>Laterale</t>
  </si>
  <si>
    <t>Boronia</t>
  </si>
  <si>
    <t>Lauracae</t>
  </si>
  <si>
    <t>Endiandra</t>
  </si>
  <si>
    <t>floydii</t>
  </si>
  <si>
    <t>Casurina</t>
  </si>
  <si>
    <t>N2 Fixing</t>
  </si>
  <si>
    <t>Leucopogon</t>
  </si>
  <si>
    <t>Monotoca 2</t>
  </si>
  <si>
    <t>Integrifolia</t>
  </si>
  <si>
    <t>Smilicaceae</t>
  </si>
  <si>
    <t>glyciphylla</t>
  </si>
  <si>
    <t>Serrata</t>
  </si>
  <si>
    <t>Schizaeceae</t>
  </si>
  <si>
    <t>Schizea</t>
  </si>
  <si>
    <t>Bifidea</t>
  </si>
  <si>
    <t>Fern</t>
  </si>
  <si>
    <t>Small 3-leaved pea-type plant 2</t>
  </si>
  <si>
    <t>Grass2</t>
  </si>
  <si>
    <t>Climbing vine with purple back</t>
  </si>
  <si>
    <t>Racemosa</t>
  </si>
  <si>
    <t>Purple-bottom leaf vine ?</t>
  </si>
  <si>
    <t>Wattle-like plant ?</t>
  </si>
  <si>
    <t>Smooth-bark eucalypt?</t>
  </si>
  <si>
    <t>Baby eucalypt 1</t>
  </si>
  <si>
    <t>sp 3</t>
  </si>
  <si>
    <t>Baby eucalypt 2</t>
  </si>
  <si>
    <t>#1</t>
  </si>
  <si>
    <t>littoralis</t>
  </si>
  <si>
    <t>Corymbia</t>
  </si>
  <si>
    <t>tesselaris</t>
  </si>
  <si>
    <t>Half bark - Moreton bay ash?</t>
  </si>
  <si>
    <t>scandens</t>
  </si>
  <si>
    <t>Beach plant</t>
  </si>
  <si>
    <t>Snake vine</t>
  </si>
  <si>
    <t>Stringy bark</t>
  </si>
  <si>
    <t>caerulea</t>
  </si>
  <si>
    <t>sp.</t>
  </si>
  <si>
    <t>looks like ironbark?</t>
  </si>
  <si>
    <t>Lantana</t>
  </si>
  <si>
    <t>Camera</t>
  </si>
  <si>
    <t>#2</t>
  </si>
  <si>
    <t>Passiflora</t>
  </si>
  <si>
    <t>Aurantia</t>
  </si>
  <si>
    <t>Fabaceae N fixer</t>
  </si>
  <si>
    <t>Alphitonia</t>
  </si>
  <si>
    <t>Excelsa</t>
  </si>
  <si>
    <t>cyclophyllum</t>
  </si>
  <si>
    <t>coprosmoides</t>
  </si>
  <si>
    <t>Thin</t>
  </si>
  <si>
    <t>Thick</t>
  </si>
  <si>
    <t>Forest Boronia</t>
  </si>
  <si>
    <t>rasmarinifolia</t>
  </si>
  <si>
    <t>Platycace</t>
  </si>
  <si>
    <t>lanceolata</t>
  </si>
  <si>
    <t>poaceae</t>
  </si>
  <si>
    <t>Bossiaea</t>
  </si>
  <si>
    <t>heterophylla</t>
  </si>
  <si>
    <t>Wattle</t>
  </si>
  <si>
    <t>flavescence</t>
  </si>
  <si>
    <t>Medium</t>
  </si>
  <si>
    <t>prickly</t>
  </si>
  <si>
    <t>soft</t>
  </si>
  <si>
    <t>violacea</t>
  </si>
  <si>
    <t>biffida</t>
  </si>
  <si>
    <t>Bearded heath</t>
  </si>
  <si>
    <t>Vitaceae</t>
  </si>
  <si>
    <t>Cissus</t>
  </si>
  <si>
    <t>hypoglauca</t>
  </si>
  <si>
    <t>laterala</t>
  </si>
  <si>
    <t>small vine</t>
  </si>
  <si>
    <t>Pilliarus</t>
  </si>
  <si>
    <t>Dilleniceae</t>
  </si>
  <si>
    <t>stricta</t>
  </si>
  <si>
    <t>Wedge pea</t>
  </si>
  <si>
    <t>Gompholobian</t>
  </si>
  <si>
    <t>pinnatum</t>
  </si>
  <si>
    <t>Phebalium</t>
  </si>
  <si>
    <t>Blueberry Ash</t>
  </si>
  <si>
    <t>Eleaocarpaceae</t>
  </si>
  <si>
    <t>Elaeocarpus</t>
  </si>
  <si>
    <t>reticulatus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</si>
</sst>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sz val="11"/>
      <name val="Times New Roman"/>
      <family val="1"/>
    </font>
    <font>
      <i/>
      <sz val="10"/>
      <name val="Verdana"/>
    </font>
    <font>
      <sz val="10"/>
      <name val="Calibri"/>
      <family val="2"/>
    </font>
    <font>
      <i/>
      <sz val="11"/>
      <color indexed="8"/>
      <name val="Calibri"/>
      <family val="2"/>
    </font>
    <font>
      <b/>
      <sz val="10"/>
      <color indexed="57"/>
      <name val="Verdana"/>
    </font>
    <font>
      <b/>
      <sz val="10"/>
      <color indexed="10"/>
      <name val="Verdana"/>
      <family val="2"/>
    </font>
    <font>
      <b/>
      <sz val="10"/>
      <color indexed="51"/>
      <name val="Verdana"/>
    </font>
    <font>
      <b/>
      <sz val="10"/>
      <color indexed="18"/>
      <name val="Verdana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0" fillId="4" borderId="0" xfId="0" applyFill="1"/>
    <xf numFmtId="0" fontId="3" fillId="0" borderId="0" xfId="0" applyFont="1" applyFill="1" applyBorder="1" applyAlignment="1">
      <alignment horizontal="left"/>
    </xf>
    <xf numFmtId="0" fontId="2" fillId="4" borderId="0" xfId="0" applyFont="1" applyFill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6" borderId="0" xfId="0" applyFont="1" applyFill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/>
    <xf numFmtId="0" fontId="0" fillId="6" borderId="0" xfId="0" applyFill="1"/>
    <xf numFmtId="0" fontId="11" fillId="0" borderId="0" xfId="0" applyFont="1" applyAlignment="1">
      <alignment horizontal="center"/>
    </xf>
    <xf numFmtId="0" fontId="0" fillId="7" borderId="0" xfId="0" applyFill="1"/>
    <xf numFmtId="0" fontId="0" fillId="8" borderId="0" xfId="0" applyFill="1"/>
    <xf numFmtId="0" fontId="6" fillId="0" borderId="0" xfId="0" applyFont="1" applyFill="1"/>
    <xf numFmtId="0" fontId="0" fillId="0" borderId="0" xfId="0" applyFill="1" applyAlignment="1">
      <alignment horizontal="center"/>
    </xf>
    <xf numFmtId="0" fontId="12" fillId="9" borderId="0" xfId="0" applyFont="1" applyFill="1"/>
    <xf numFmtId="0" fontId="13" fillId="9" borderId="0" xfId="0" applyFont="1" applyFill="1"/>
    <xf numFmtId="0" fontId="0" fillId="9" borderId="0" xfId="0" applyFill="1"/>
    <xf numFmtId="0" fontId="13" fillId="0" borderId="0" xfId="0" applyFont="1" applyFill="1"/>
    <xf numFmtId="0" fontId="13" fillId="10" borderId="0" xfId="0" applyFont="1" applyFill="1"/>
    <xf numFmtId="0" fontId="0" fillId="10" borderId="0" xfId="0" applyFill="1"/>
    <xf numFmtId="0" fontId="13" fillId="11" borderId="0" xfId="0" applyFont="1" applyFill="1"/>
    <xf numFmtId="0" fontId="0" fillId="11" borderId="0" xfId="0" applyFill="1"/>
    <xf numFmtId="0" fontId="13" fillId="0" borderId="0" xfId="0" applyFont="1"/>
    <xf numFmtId="0" fontId="13" fillId="12" borderId="0" xfId="0" applyFont="1" applyFill="1"/>
    <xf numFmtId="0" fontId="14" fillId="0" borderId="0" xfId="0" applyFont="1" applyFill="1"/>
    <xf numFmtId="0" fontId="12" fillId="12" borderId="0" xfId="0" applyFont="1" applyFill="1"/>
    <xf numFmtId="0" fontId="0" fillId="12" borderId="0" xfId="0" applyFill="1"/>
    <xf numFmtId="0" fontId="1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Red group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'[1]Species diversity'!$C$4:$C$13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xVal>
          <c:yVal>
            <c:numRef>
              <c:f>'[1]Species diversity'!$D$4:$D$13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  <c:pt idx="6">
                  <c:v>17.0</c:v>
                </c:pt>
                <c:pt idx="7">
                  <c:v>22.0</c:v>
                </c:pt>
                <c:pt idx="8">
                  <c:v>23.0</c:v>
                </c:pt>
                <c:pt idx="9">
                  <c:v>27.0</c:v>
                </c:pt>
              </c:numCache>
            </c:numRef>
          </c:yVal>
          <c:smooth val="0"/>
        </c:ser>
        <c:ser>
          <c:idx val="1"/>
          <c:order val="1"/>
          <c:tx>
            <c:v>Green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'[1]Species diversity'!$C$16:$C$24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'[1]Species diversity'!$D$16:$D$24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13.0</c:v>
                </c:pt>
                <c:pt idx="7">
                  <c:v>18.0</c:v>
                </c:pt>
                <c:pt idx="8">
                  <c:v>21.0</c:v>
                </c:pt>
              </c:numCache>
            </c:numRef>
          </c:yVal>
          <c:smooth val="0"/>
        </c:ser>
        <c:ser>
          <c:idx val="2"/>
          <c:order val="2"/>
          <c:tx>
            <c:v>Blue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'[1]Species diversity'!$C$26:$C$34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'[1]Species diversity'!$D$26:$D$34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12.0</c:v>
                </c:pt>
                <c:pt idx="6">
                  <c:v>13.0</c:v>
                </c:pt>
                <c:pt idx="7">
                  <c:v>16.0</c:v>
                </c:pt>
                <c:pt idx="8">
                  <c:v>19.0</c:v>
                </c:pt>
              </c:numCache>
            </c:numRef>
          </c:yVal>
          <c:smooth val="0"/>
        </c:ser>
        <c:ser>
          <c:idx val="3"/>
          <c:order val="3"/>
          <c:tx>
            <c:v>Yellow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'[1]Species diversity'!$C$36:$C$43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xVal>
          <c:yVal>
            <c:numRef>
              <c:f>'[1]Species diversity'!$D$36:$D$43</c:f>
              <c:numCache>
                <c:formatCode>General</c:formatCode>
                <c:ptCount val="8"/>
                <c:pt idx="0">
                  <c:v>4.0</c:v>
                </c:pt>
                <c:pt idx="1">
                  <c:v>12.0</c:v>
                </c:pt>
                <c:pt idx="2">
                  <c:v>15.0</c:v>
                </c:pt>
                <c:pt idx="3">
                  <c:v>18.0</c:v>
                </c:pt>
                <c:pt idx="4">
                  <c:v>21.0</c:v>
                </c:pt>
                <c:pt idx="5">
                  <c:v>26.0</c:v>
                </c:pt>
                <c:pt idx="6">
                  <c:v>34.0</c:v>
                </c:pt>
                <c:pt idx="7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16200"/>
        <c:axId val="718230328"/>
      </c:scatterChart>
      <c:valAx>
        <c:axId val="718216200"/>
        <c:scaling>
          <c:orientation val="minMax"/>
          <c:max val="51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sampled in</a:t>
                </a:r>
                <a:r>
                  <a:rPr lang="en-US" baseline="0"/>
                  <a:t> m2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718230328"/>
        <c:crosses val="autoZero"/>
        <c:crossBetween val="midCat"/>
      </c:valAx>
      <c:valAx>
        <c:axId val="718230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718216200"/>
        <c:crosses val="autoZero"/>
        <c:crossBetween val="midCat"/>
        <c:majorUnit val="10.0"/>
      </c:valAx>
      <c:spPr>
        <a:ln w="381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3521248873095"/>
          <c:y val="0.0570265191114766"/>
          <c:w val="0.75036101470939"/>
          <c:h val="0.8085545745448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'[2]Species area'!$K$1</c:f>
              <c:strCache>
                <c:ptCount val="1"/>
                <c:pt idx="0">
                  <c:v>Green</c:v>
                </c:pt>
              </c:strCache>
            </c:strRef>
          </c:tx>
          <c:spPr>
            <a:ln w="25400">
              <a:solidFill>
                <a:srgbClr val="006411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xVal>
            <c:numRef>
              <c:f>'[2]Species area'!$J$2:$J$10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'[2]Species area'!$K$2:$K$10</c:f>
              <c:numCache>
                <c:formatCode>General</c:formatCode>
                <c:ptCount val="9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21.0</c:v>
                </c:pt>
                <c:pt idx="8">
                  <c:v>24.0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'[2]Species area'!$L$1</c:f>
              <c:strCache>
                <c:ptCount val="1"/>
                <c:pt idx="0">
                  <c:v>Red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DD2D32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'[2]Species area'!$J$2:$J$10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'[2]Species area'!$L$2:$L$10</c:f>
              <c:numCache>
                <c:formatCode>General</c:formatCode>
                <c:ptCount val="9"/>
                <c:pt idx="0">
                  <c:v>3.0</c:v>
                </c:pt>
                <c:pt idx="1">
                  <c:v>7.0</c:v>
                </c:pt>
                <c:pt idx="2">
                  <c:v>10.0</c:v>
                </c:pt>
                <c:pt idx="3">
                  <c:v>13.0</c:v>
                </c:pt>
                <c:pt idx="5">
                  <c:v>16.0</c:v>
                </c:pt>
                <c:pt idx="7">
                  <c:v>22.0</c:v>
                </c:pt>
                <c:pt idx="8">
                  <c:v>27.0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'[2]Species area'!$M$1</c:f>
              <c:strCache>
                <c:ptCount val="1"/>
                <c:pt idx="0">
                  <c:v>Yellow</c:v>
                </c:pt>
              </c:strCache>
            </c:strRef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xVal>
            <c:numRef>
              <c:f>'[2]Species area'!$J$2:$J$10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'[2]Species area'!$M$2:$M$10</c:f>
              <c:numCache>
                <c:formatCode>General</c:formatCode>
                <c:ptCount val="9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  <c:pt idx="3">
                  <c:v>12.0</c:v>
                </c:pt>
                <c:pt idx="4">
                  <c:v>14.0</c:v>
                </c:pt>
                <c:pt idx="5">
                  <c:v>15.0</c:v>
                </c:pt>
                <c:pt idx="6">
                  <c:v>19.0</c:v>
                </c:pt>
                <c:pt idx="7">
                  <c:v>20.0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'[2]Species area'!$N$1</c:f>
              <c:strCache>
                <c:ptCount val="1"/>
                <c:pt idx="0">
                  <c:v>Blue</c:v>
                </c:pt>
              </c:strCache>
            </c:strRef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'[2]Species area'!$J$2:$J$10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'[2]Species area'!$N$2:$N$10</c:f>
              <c:numCache>
                <c:formatCode>General</c:formatCode>
                <c:ptCount val="9"/>
                <c:pt idx="0">
                  <c:v>3.0</c:v>
                </c:pt>
                <c:pt idx="1">
                  <c:v>4.0</c:v>
                </c:pt>
                <c:pt idx="2">
                  <c:v>6.0</c:v>
                </c:pt>
                <c:pt idx="3">
                  <c:v>7.0</c:v>
                </c:pt>
                <c:pt idx="4">
                  <c:v>11.0</c:v>
                </c:pt>
                <c:pt idx="5">
                  <c:v>15.0</c:v>
                </c:pt>
                <c:pt idx="6">
                  <c:v>17.0</c:v>
                </c:pt>
                <c:pt idx="7">
                  <c:v>19.0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04424"/>
        <c:axId val="767052584"/>
      </c:scatterChart>
      <c:valAx>
        <c:axId val="13430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Quadrat size (m2)</a:t>
                </a:r>
              </a:p>
            </c:rich>
          </c:tx>
          <c:layout>
            <c:manualLayout>
              <c:xMode val="edge"/>
              <c:yMode val="edge"/>
              <c:x val="0.378066491688539"/>
              <c:y val="0.930754272154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67052584"/>
        <c:crosses val="autoZero"/>
        <c:crossBetween val="midCat"/>
      </c:valAx>
      <c:valAx>
        <c:axId val="767052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Cumulative number of species</a:t>
                </a:r>
              </a:p>
            </c:rich>
          </c:tx>
          <c:layout>
            <c:manualLayout>
              <c:xMode val="edge"/>
              <c:yMode val="edge"/>
              <c:x val="0.0187590187590188"/>
              <c:y val="0.252546034485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4304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4459182526712"/>
          <c:y val="0.38085568120879"/>
          <c:w val="0.116883158060501"/>
          <c:h val="0.16293291174707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1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'[3]Species Area Curve'!$L$2:$L$10</c:f>
              <c:numCache>
                <c:formatCode>General</c:formatCode>
                <c:ptCount val="9"/>
                <c:pt idx="0">
                  <c:v>3.0</c:v>
                </c:pt>
                <c:pt idx="1">
                  <c:v>6.0</c:v>
                </c:pt>
                <c:pt idx="2">
                  <c:v>8.0</c:v>
                </c:pt>
                <c:pt idx="3">
                  <c:v>9.0</c:v>
                </c:pt>
                <c:pt idx="4">
                  <c:v>11.0</c:v>
                </c:pt>
                <c:pt idx="5">
                  <c:v>13.0</c:v>
                </c:pt>
                <c:pt idx="6">
                  <c:v>16.0</c:v>
                </c:pt>
                <c:pt idx="7">
                  <c:v>18.0</c:v>
                </c:pt>
                <c:pt idx="8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129976"/>
        <c:axId val="718772072"/>
      </c:lineChart>
      <c:catAx>
        <c:axId val="77812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718772072"/>
        <c:crosses val="autoZero"/>
        <c:auto val="1"/>
        <c:lblAlgn val="ctr"/>
        <c:lblOffset val="100"/>
        <c:noMultiLvlLbl val="0"/>
      </c:catAx>
      <c:valAx>
        <c:axId val="71877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12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'[3]Species Area Curve'!$L$31:$L$39</c:f>
              <c:numCache>
                <c:formatCode>General</c:formatCode>
                <c:ptCount val="9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15.0</c:v>
                </c:pt>
                <c:pt idx="6">
                  <c:v>18.0</c:v>
                </c:pt>
                <c:pt idx="7">
                  <c:v>25.0</c:v>
                </c:pt>
                <c:pt idx="8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953944"/>
        <c:axId val="767998872"/>
      </c:lineChart>
      <c:catAx>
        <c:axId val="53295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767998872"/>
        <c:crosses val="autoZero"/>
        <c:auto val="1"/>
        <c:lblAlgn val="ctr"/>
        <c:lblOffset val="100"/>
        <c:noMultiLvlLbl val="0"/>
      </c:catAx>
      <c:valAx>
        <c:axId val="76799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9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Species-Area Curve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543963254593"/>
          <c:y val="0.185544254884807"/>
          <c:w val="0.850233814523187"/>
          <c:h val="0.536438830562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'[3]Species Area Curve'!$L$95</c:f>
              <c:strCache>
                <c:ptCount val="1"/>
                <c:pt idx="0">
                  <c:v>Summary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yVal>
            <c:numRef>
              <c:f>'[3]Species Area Curve'!$L$96:$L$103</c:f>
              <c:numCache>
                <c:formatCode>General</c:formatCode>
                <c:ptCount val="8"/>
                <c:pt idx="0">
                  <c:v>4.0</c:v>
                </c:pt>
                <c:pt idx="1">
                  <c:v>7.0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15.0</c:v>
                </c:pt>
                <c:pt idx="6">
                  <c:v>21.0</c:v>
                </c:pt>
                <c:pt idx="7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91064"/>
        <c:axId val="563107160"/>
      </c:scatterChart>
      <c:valAx>
        <c:axId val="56359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63107160"/>
        <c:crosses val="autoZero"/>
        <c:crossBetween val="midCat"/>
      </c:valAx>
      <c:valAx>
        <c:axId val="56310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591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'[3]Species Area Curve'!$L$68:$L$76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10.0</c:v>
                </c:pt>
                <c:pt idx="6">
                  <c:v>11.0</c:v>
                </c:pt>
                <c:pt idx="7">
                  <c:v>14.0</c:v>
                </c:pt>
                <c:pt idx="8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697160"/>
        <c:axId val="715698568"/>
      </c:lineChart>
      <c:catAx>
        <c:axId val="71569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715698568"/>
        <c:crosses val="autoZero"/>
        <c:auto val="1"/>
        <c:lblAlgn val="ctr"/>
        <c:lblOffset val="100"/>
        <c:noMultiLvlLbl val="0"/>
      </c:catAx>
      <c:valAx>
        <c:axId val="715698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569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11</xdr:row>
      <xdr:rowOff>69850</xdr:rowOff>
    </xdr:from>
    <xdr:to>
      <xdr:col>9</xdr:col>
      <xdr:colOff>806450</xdr:colOff>
      <xdr:row>28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10</xdr:row>
      <xdr:rowOff>38100</xdr:rowOff>
    </xdr:from>
    <xdr:to>
      <xdr:col>15</xdr:col>
      <xdr:colOff>88900</xdr:colOff>
      <xdr:row>47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</xdr:row>
      <xdr:rowOff>161925</xdr:rowOff>
    </xdr:from>
    <xdr:to>
      <xdr:col>19</xdr:col>
      <xdr:colOff>485775</xdr:colOff>
      <xdr:row>16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29</xdr:row>
      <xdr:rowOff>171450</xdr:rowOff>
    </xdr:from>
    <xdr:to>
      <xdr:col>20</xdr:col>
      <xdr:colOff>190500</xdr:colOff>
      <xdr:row>44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93</xdr:row>
      <xdr:rowOff>47625</xdr:rowOff>
    </xdr:from>
    <xdr:to>
      <xdr:col>20</xdr:col>
      <xdr:colOff>342900</xdr:colOff>
      <xdr:row>107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66</xdr:row>
      <xdr:rowOff>19050</xdr:rowOff>
    </xdr:from>
    <xdr:to>
      <xdr:col>21</xdr:col>
      <xdr:colOff>28575</xdr:colOff>
      <xdr:row>80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0.40625</cdr:x>
      <cdr:y>0.85417</cdr:y>
    </cdr:from>
    <cdr:to>
      <cdr:x>0.60625</cdr:x>
      <cdr:y>0.94792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57375" y="2343150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Distance</a:t>
          </a:r>
        </a:p>
      </cdr:txBody>
    </cdr:sp>
  </cdr:relSizeAnchor>
  <cdr:relSizeAnchor xmlns:cdr="http://schemas.openxmlformats.org/drawingml/2006/chartDrawing">
    <cdr:from>
      <cdr:x>0.00729</cdr:x>
      <cdr:y>0.23958</cdr:y>
    </cdr:from>
    <cdr:to>
      <cdr:x>0.08229</cdr:x>
      <cdr:y>0.70312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431006" y="1121569"/>
          <a:ext cx="1271587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Number of Species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ron/Dropbox/Courses/BIOL2015%20Field%20Ecology%20revised/Historic%20data/Final%202010%20data/Vegetation%20data/Vegetation2010MasterCopy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ron/Dropbox/Courses/BIOL2015%20Field%20Ecology%20revised/Historic%20data/Fraser%20data%202011/Master%20files%20for%202011/Vegetation%20Master%20file%20for%202011-updat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ron/Dropbox/Courses/BIOL2015%20Field%20Ecology%20revised/Historic%20data/2012%20Data/MASTER2%20Lake%20Boomanjin%202012%20(update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il &amp; litter"/>
      <sheetName val="Vegetation structure"/>
      <sheetName val="Tree size data"/>
      <sheetName val="Species diversity"/>
    </sheetNames>
    <sheetDataSet>
      <sheetData sheetId="0" refreshError="1"/>
      <sheetData sheetId="1" refreshError="1"/>
      <sheetData sheetId="2" refreshError="1"/>
      <sheetData sheetId="3">
        <row r="4">
          <cell r="C4">
            <v>1</v>
          </cell>
          <cell r="D4">
            <v>1</v>
          </cell>
        </row>
        <row r="5">
          <cell r="C5">
            <v>2</v>
          </cell>
          <cell r="D5">
            <v>3</v>
          </cell>
        </row>
        <row r="6">
          <cell r="C6">
            <v>4</v>
          </cell>
          <cell r="D6">
            <v>4</v>
          </cell>
        </row>
        <row r="7">
          <cell r="C7">
            <v>8</v>
          </cell>
          <cell r="D7">
            <v>6</v>
          </cell>
        </row>
        <row r="8">
          <cell r="C8">
            <v>16</v>
          </cell>
          <cell r="D8">
            <v>10</v>
          </cell>
        </row>
        <row r="9">
          <cell r="C9">
            <v>32</v>
          </cell>
          <cell r="D9">
            <v>15</v>
          </cell>
        </row>
        <row r="10">
          <cell r="C10">
            <v>64</v>
          </cell>
          <cell r="D10">
            <v>17</v>
          </cell>
        </row>
        <row r="11">
          <cell r="C11">
            <v>128</v>
          </cell>
          <cell r="D11">
            <v>22</v>
          </cell>
        </row>
        <row r="12">
          <cell r="C12">
            <v>256</v>
          </cell>
          <cell r="D12">
            <v>23</v>
          </cell>
        </row>
        <row r="13">
          <cell r="C13">
            <v>512</v>
          </cell>
          <cell r="D13">
            <v>27</v>
          </cell>
        </row>
        <row r="16">
          <cell r="C16">
            <v>1</v>
          </cell>
          <cell r="D16">
            <v>1</v>
          </cell>
        </row>
        <row r="17">
          <cell r="C17">
            <v>2</v>
          </cell>
          <cell r="D17">
            <v>2</v>
          </cell>
        </row>
        <row r="18">
          <cell r="C18">
            <v>4</v>
          </cell>
          <cell r="D18">
            <v>4</v>
          </cell>
        </row>
        <row r="19">
          <cell r="C19">
            <v>8</v>
          </cell>
          <cell r="D19">
            <v>5</v>
          </cell>
        </row>
        <row r="20">
          <cell r="C20">
            <v>16</v>
          </cell>
          <cell r="D20">
            <v>7</v>
          </cell>
        </row>
        <row r="21">
          <cell r="C21">
            <v>32</v>
          </cell>
          <cell r="D21">
            <v>9</v>
          </cell>
        </row>
        <row r="22">
          <cell r="C22">
            <v>64</v>
          </cell>
          <cell r="D22">
            <v>13</v>
          </cell>
        </row>
        <row r="23">
          <cell r="C23">
            <v>128</v>
          </cell>
          <cell r="D23">
            <v>18</v>
          </cell>
        </row>
        <row r="24">
          <cell r="C24">
            <v>256</v>
          </cell>
          <cell r="D24">
            <v>21</v>
          </cell>
        </row>
        <row r="26">
          <cell r="C26">
            <v>1</v>
          </cell>
          <cell r="D26">
            <v>2</v>
          </cell>
        </row>
        <row r="27">
          <cell r="C27">
            <v>2</v>
          </cell>
          <cell r="D27">
            <v>3</v>
          </cell>
        </row>
        <row r="28">
          <cell r="C28">
            <v>4</v>
          </cell>
          <cell r="D28">
            <v>6</v>
          </cell>
        </row>
        <row r="29">
          <cell r="C29">
            <v>8</v>
          </cell>
          <cell r="D29">
            <v>7</v>
          </cell>
        </row>
        <row r="30">
          <cell r="C30">
            <v>16</v>
          </cell>
          <cell r="D30">
            <v>8</v>
          </cell>
        </row>
        <row r="31">
          <cell r="C31">
            <v>32</v>
          </cell>
          <cell r="D31">
            <v>12</v>
          </cell>
        </row>
        <row r="32">
          <cell r="C32">
            <v>64</v>
          </cell>
          <cell r="D32">
            <v>13</v>
          </cell>
        </row>
        <row r="33">
          <cell r="C33">
            <v>128</v>
          </cell>
          <cell r="D33">
            <v>16</v>
          </cell>
        </row>
        <row r="34">
          <cell r="C34">
            <v>256</v>
          </cell>
          <cell r="D34">
            <v>19</v>
          </cell>
        </row>
        <row r="36">
          <cell r="C36">
            <v>1</v>
          </cell>
          <cell r="D36">
            <v>4</v>
          </cell>
        </row>
        <row r="37">
          <cell r="C37">
            <v>4</v>
          </cell>
          <cell r="D37">
            <v>12</v>
          </cell>
        </row>
        <row r="38">
          <cell r="C38">
            <v>16</v>
          </cell>
          <cell r="D38">
            <v>15</v>
          </cell>
        </row>
        <row r="39">
          <cell r="C39">
            <v>24</v>
          </cell>
          <cell r="D39">
            <v>18</v>
          </cell>
        </row>
        <row r="40">
          <cell r="C40">
            <v>32</v>
          </cell>
          <cell r="D40">
            <v>21</v>
          </cell>
        </row>
        <row r="41">
          <cell r="C41">
            <v>64</v>
          </cell>
          <cell r="D41">
            <v>26</v>
          </cell>
        </row>
        <row r="42">
          <cell r="C42">
            <v>128</v>
          </cell>
          <cell r="D42">
            <v>34</v>
          </cell>
        </row>
        <row r="43">
          <cell r="C43">
            <v>256</v>
          </cell>
          <cell r="D43">
            <v>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oil &amp; litter"/>
      <sheetName val="Soil Profile"/>
      <sheetName val="Tree size data"/>
      <sheetName val="Vegetation structure"/>
      <sheetName val="Species area"/>
      <sheetName val="Extr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 t="str">
            <v>Green</v>
          </cell>
          <cell r="L1" t="str">
            <v>Red</v>
          </cell>
          <cell r="M1" t="str">
            <v>Yellow</v>
          </cell>
          <cell r="N1" t="str">
            <v>Blue</v>
          </cell>
        </row>
        <row r="2">
          <cell r="J2">
            <v>1</v>
          </cell>
          <cell r="K2">
            <v>4</v>
          </cell>
          <cell r="L2">
            <v>3</v>
          </cell>
          <cell r="M2">
            <v>6</v>
          </cell>
          <cell r="N2">
            <v>3</v>
          </cell>
        </row>
        <row r="3">
          <cell r="J3">
            <v>2</v>
          </cell>
          <cell r="K3">
            <v>6</v>
          </cell>
          <cell r="L3">
            <v>7</v>
          </cell>
          <cell r="M3">
            <v>8</v>
          </cell>
          <cell r="N3">
            <v>4</v>
          </cell>
        </row>
        <row r="4">
          <cell r="J4">
            <v>4</v>
          </cell>
          <cell r="K4">
            <v>8</v>
          </cell>
          <cell r="L4">
            <v>10</v>
          </cell>
          <cell r="M4">
            <v>8</v>
          </cell>
          <cell r="N4">
            <v>6</v>
          </cell>
        </row>
        <row r="5">
          <cell r="J5">
            <v>8</v>
          </cell>
          <cell r="K5">
            <v>10</v>
          </cell>
          <cell r="L5">
            <v>13</v>
          </cell>
          <cell r="M5">
            <v>12</v>
          </cell>
          <cell r="N5">
            <v>7</v>
          </cell>
        </row>
        <row r="6">
          <cell r="J6">
            <v>16</v>
          </cell>
          <cell r="K6">
            <v>13</v>
          </cell>
          <cell r="M6">
            <v>14</v>
          </cell>
          <cell r="N6">
            <v>11</v>
          </cell>
        </row>
        <row r="7">
          <cell r="J7">
            <v>32</v>
          </cell>
          <cell r="K7">
            <v>16</v>
          </cell>
          <cell r="L7">
            <v>16</v>
          </cell>
          <cell r="M7">
            <v>15</v>
          </cell>
          <cell r="N7">
            <v>15</v>
          </cell>
        </row>
        <row r="8">
          <cell r="J8">
            <v>64</v>
          </cell>
          <cell r="K8">
            <v>19</v>
          </cell>
          <cell r="M8">
            <v>19</v>
          </cell>
          <cell r="N8">
            <v>17</v>
          </cell>
        </row>
        <row r="9">
          <cell r="J9">
            <v>128</v>
          </cell>
          <cell r="K9">
            <v>21</v>
          </cell>
          <cell r="L9">
            <v>22</v>
          </cell>
          <cell r="M9">
            <v>20</v>
          </cell>
          <cell r="N9">
            <v>19</v>
          </cell>
        </row>
        <row r="10">
          <cell r="J10">
            <v>256</v>
          </cell>
          <cell r="K10">
            <v>24</v>
          </cell>
          <cell r="L10">
            <v>27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ccession"/>
      <sheetName val="Retrogression"/>
      <sheetName val="Soil"/>
      <sheetName val="Species Area Curve"/>
      <sheetName val="Summary"/>
    </sheetNames>
    <sheetDataSet>
      <sheetData sheetId="0"/>
      <sheetData sheetId="1"/>
      <sheetData sheetId="2"/>
      <sheetData sheetId="3">
        <row r="2">
          <cell r="L2">
            <v>3</v>
          </cell>
        </row>
        <row r="3">
          <cell r="L3">
            <v>6</v>
          </cell>
        </row>
        <row r="4">
          <cell r="L4">
            <v>8</v>
          </cell>
        </row>
        <row r="5">
          <cell r="L5">
            <v>9</v>
          </cell>
        </row>
        <row r="6">
          <cell r="L6">
            <v>11</v>
          </cell>
        </row>
        <row r="7">
          <cell r="L7">
            <v>13</v>
          </cell>
        </row>
        <row r="8">
          <cell r="L8">
            <v>16</v>
          </cell>
        </row>
        <row r="9">
          <cell r="L9">
            <v>18</v>
          </cell>
        </row>
        <row r="10">
          <cell r="L10">
            <v>19</v>
          </cell>
        </row>
        <row r="31">
          <cell r="L31">
            <v>3</v>
          </cell>
        </row>
        <row r="32">
          <cell r="L32">
            <v>4</v>
          </cell>
        </row>
        <row r="33">
          <cell r="L33">
            <v>4</v>
          </cell>
        </row>
        <row r="34">
          <cell r="L34">
            <v>5</v>
          </cell>
        </row>
        <row r="35">
          <cell r="L35">
            <v>8</v>
          </cell>
        </row>
        <row r="36">
          <cell r="L36">
            <v>15</v>
          </cell>
        </row>
        <row r="37">
          <cell r="L37">
            <v>18</v>
          </cell>
        </row>
        <row r="38">
          <cell r="L38">
            <v>25</v>
          </cell>
        </row>
        <row r="39">
          <cell r="L39">
            <v>27</v>
          </cell>
        </row>
        <row r="68">
          <cell r="L68">
            <v>1</v>
          </cell>
        </row>
        <row r="69">
          <cell r="L69">
            <v>2</v>
          </cell>
        </row>
        <row r="70">
          <cell r="L70">
            <v>4</v>
          </cell>
        </row>
        <row r="71">
          <cell r="L71">
            <v>5</v>
          </cell>
        </row>
        <row r="72">
          <cell r="L72">
            <v>7</v>
          </cell>
        </row>
        <row r="73">
          <cell r="L73">
            <v>10</v>
          </cell>
        </row>
        <row r="74">
          <cell r="L74">
            <v>11</v>
          </cell>
        </row>
        <row r="75">
          <cell r="L75">
            <v>14</v>
          </cell>
        </row>
        <row r="76">
          <cell r="L76">
            <v>20</v>
          </cell>
        </row>
        <row r="95">
          <cell r="L95" t="str">
            <v>Summary</v>
          </cell>
        </row>
        <row r="96">
          <cell r="L96">
            <v>4</v>
          </cell>
        </row>
        <row r="97">
          <cell r="L97">
            <v>7</v>
          </cell>
        </row>
        <row r="98">
          <cell r="L98">
            <v>10</v>
          </cell>
        </row>
        <row r="99">
          <cell r="L99">
            <v>11</v>
          </cell>
        </row>
        <row r="100">
          <cell r="L100">
            <v>12</v>
          </cell>
        </row>
        <row r="101">
          <cell r="L101">
            <v>15</v>
          </cell>
        </row>
        <row r="102">
          <cell r="L102">
            <v>21</v>
          </cell>
        </row>
        <row r="103">
          <cell r="L103">
            <v>25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33" sqref="H33"/>
    </sheetView>
  </sheetViews>
  <sheetFormatPr baseColWidth="10" defaultRowHeight="15" x14ac:dyDescent="0"/>
  <cols>
    <col min="1" max="1" width="29.83203125" bestFit="1" customWidth="1"/>
    <col min="2" max="2" width="11.5" bestFit="1" customWidth="1"/>
    <col min="3" max="4" width="6.6640625" bestFit="1" customWidth="1"/>
    <col min="5" max="6" width="4.33203125" bestFit="1" customWidth="1"/>
    <col min="7" max="8" width="6.1640625" bestFit="1" customWidth="1"/>
    <col min="9" max="10" width="4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</row>
    <row r="2" spans="1:10">
      <c r="A2" t="s">
        <v>6</v>
      </c>
      <c r="B2">
        <v>1</v>
      </c>
      <c r="C2">
        <v>3</v>
      </c>
      <c r="D2">
        <v>2</v>
      </c>
      <c r="E2">
        <v>4</v>
      </c>
      <c r="G2">
        <v>2</v>
      </c>
      <c r="H2">
        <v>2</v>
      </c>
      <c r="I2">
        <v>2</v>
      </c>
      <c r="J2">
        <v>2</v>
      </c>
    </row>
    <row r="3" spans="1:10">
      <c r="A3" t="s">
        <v>6</v>
      </c>
      <c r="B3">
        <v>2</v>
      </c>
      <c r="C3">
        <v>3</v>
      </c>
      <c r="D3">
        <v>2</v>
      </c>
      <c r="E3">
        <v>7</v>
      </c>
      <c r="G3">
        <v>3</v>
      </c>
      <c r="H3">
        <v>4</v>
      </c>
      <c r="I3">
        <v>3</v>
      </c>
      <c r="J3">
        <v>3</v>
      </c>
    </row>
    <row r="4" spans="1:10">
      <c r="A4" t="s">
        <v>6</v>
      </c>
      <c r="B4">
        <v>4</v>
      </c>
      <c r="C4">
        <v>7</v>
      </c>
      <c r="D4">
        <v>3</v>
      </c>
      <c r="E4">
        <v>9</v>
      </c>
      <c r="G4">
        <v>3</v>
      </c>
      <c r="H4">
        <v>5</v>
      </c>
      <c r="I4">
        <v>5</v>
      </c>
      <c r="J4">
        <v>4</v>
      </c>
    </row>
    <row r="5" spans="1:10">
      <c r="A5" t="s">
        <v>6</v>
      </c>
      <c r="B5">
        <v>8</v>
      </c>
      <c r="C5">
        <v>8</v>
      </c>
      <c r="D5">
        <v>6</v>
      </c>
      <c r="E5">
        <v>10</v>
      </c>
      <c r="G5">
        <v>4</v>
      </c>
      <c r="H5">
        <v>8</v>
      </c>
      <c r="I5">
        <v>6</v>
      </c>
      <c r="J5">
        <v>6</v>
      </c>
    </row>
    <row r="6" spans="1:10">
      <c r="A6" t="s">
        <v>6</v>
      </c>
      <c r="B6">
        <v>16</v>
      </c>
      <c r="C6">
        <v>8</v>
      </c>
      <c r="D6">
        <v>9</v>
      </c>
      <c r="E6">
        <v>14</v>
      </c>
      <c r="G6">
        <v>5</v>
      </c>
      <c r="H6">
        <v>11</v>
      </c>
      <c r="I6">
        <v>9</v>
      </c>
      <c r="J6">
        <v>6</v>
      </c>
    </row>
    <row r="8" spans="1:10">
      <c r="A8" t="s">
        <v>7</v>
      </c>
      <c r="B8">
        <v>1</v>
      </c>
      <c r="C8">
        <v>3</v>
      </c>
      <c r="D8">
        <v>3</v>
      </c>
      <c r="E8">
        <v>3</v>
      </c>
      <c r="G8">
        <v>5</v>
      </c>
      <c r="H8">
        <v>4</v>
      </c>
      <c r="I8">
        <v>5</v>
      </c>
      <c r="J8">
        <v>6</v>
      </c>
    </row>
    <row r="9" spans="1:10">
      <c r="A9" t="s">
        <v>7</v>
      </c>
      <c r="B9">
        <v>2</v>
      </c>
      <c r="C9">
        <v>4</v>
      </c>
      <c r="D9">
        <v>3</v>
      </c>
      <c r="E9">
        <v>3</v>
      </c>
      <c r="G9">
        <v>6</v>
      </c>
      <c r="H9">
        <v>6</v>
      </c>
      <c r="I9">
        <v>5</v>
      </c>
      <c r="J9">
        <v>10</v>
      </c>
    </row>
    <row r="10" spans="1:10">
      <c r="A10" t="s">
        <v>7</v>
      </c>
      <c r="B10">
        <v>4</v>
      </c>
      <c r="C10">
        <v>4</v>
      </c>
      <c r="D10">
        <v>4</v>
      </c>
      <c r="E10">
        <v>6</v>
      </c>
      <c r="G10">
        <v>7</v>
      </c>
      <c r="H10">
        <v>8</v>
      </c>
      <c r="I10">
        <v>5</v>
      </c>
      <c r="J10">
        <v>13</v>
      </c>
    </row>
    <row r="11" spans="1:10">
      <c r="A11" t="s">
        <v>7</v>
      </c>
      <c r="B11">
        <v>8</v>
      </c>
      <c r="C11">
        <v>7</v>
      </c>
      <c r="D11">
        <v>6</v>
      </c>
      <c r="E11">
        <v>8</v>
      </c>
      <c r="G11">
        <v>9</v>
      </c>
      <c r="H11">
        <v>10</v>
      </c>
      <c r="I11">
        <v>9</v>
      </c>
      <c r="J11">
        <v>19</v>
      </c>
    </row>
    <row r="12" spans="1:10">
      <c r="A12" t="s">
        <v>7</v>
      </c>
      <c r="B12">
        <v>16</v>
      </c>
      <c r="C12">
        <v>7</v>
      </c>
      <c r="D12">
        <v>7</v>
      </c>
      <c r="E12">
        <v>8</v>
      </c>
      <c r="G12">
        <v>9</v>
      </c>
      <c r="H12">
        <v>12</v>
      </c>
      <c r="I12">
        <v>13</v>
      </c>
      <c r="J12">
        <v>19</v>
      </c>
    </row>
    <row r="14" spans="1:10">
      <c r="A14" t="s">
        <v>8</v>
      </c>
      <c r="B14">
        <v>1</v>
      </c>
      <c r="C14">
        <v>3</v>
      </c>
      <c r="D14">
        <v>1</v>
      </c>
      <c r="E14">
        <v>5</v>
      </c>
      <c r="F14">
        <v>6</v>
      </c>
      <c r="G14">
        <v>2</v>
      </c>
      <c r="H14">
        <v>1</v>
      </c>
      <c r="I14">
        <v>3</v>
      </c>
      <c r="J14">
        <v>7</v>
      </c>
    </row>
    <row r="15" spans="1:10">
      <c r="A15" t="s">
        <v>8</v>
      </c>
      <c r="B15">
        <v>2</v>
      </c>
      <c r="C15">
        <v>4</v>
      </c>
      <c r="D15">
        <v>4</v>
      </c>
      <c r="E15">
        <v>8</v>
      </c>
      <c r="F15">
        <v>10</v>
      </c>
      <c r="G15">
        <v>4</v>
      </c>
      <c r="H15">
        <v>4</v>
      </c>
      <c r="I15">
        <v>7</v>
      </c>
      <c r="J15">
        <v>11</v>
      </c>
    </row>
    <row r="16" spans="1:10">
      <c r="A16" t="s">
        <v>8</v>
      </c>
      <c r="B16">
        <v>4</v>
      </c>
      <c r="C16">
        <v>6</v>
      </c>
      <c r="D16">
        <v>7</v>
      </c>
      <c r="E16">
        <v>18</v>
      </c>
      <c r="F16">
        <v>15</v>
      </c>
      <c r="G16">
        <v>7</v>
      </c>
      <c r="H16">
        <v>4</v>
      </c>
      <c r="I16">
        <v>9</v>
      </c>
      <c r="J16">
        <v>16</v>
      </c>
    </row>
    <row r="17" spans="1:10">
      <c r="A17" t="s">
        <v>8</v>
      </c>
      <c r="B17">
        <v>8</v>
      </c>
      <c r="C17">
        <v>6</v>
      </c>
      <c r="D17">
        <v>9</v>
      </c>
      <c r="E17">
        <v>18</v>
      </c>
      <c r="F17">
        <v>19</v>
      </c>
      <c r="G17">
        <v>11</v>
      </c>
      <c r="H17">
        <v>7</v>
      </c>
      <c r="I17">
        <v>13</v>
      </c>
      <c r="J17">
        <v>19</v>
      </c>
    </row>
    <row r="18" spans="1:10">
      <c r="A18" t="s">
        <v>8</v>
      </c>
      <c r="B18">
        <v>16</v>
      </c>
      <c r="C18">
        <v>8</v>
      </c>
      <c r="D18">
        <v>11</v>
      </c>
      <c r="E18">
        <v>18</v>
      </c>
      <c r="F18">
        <v>20</v>
      </c>
      <c r="G18">
        <v>12</v>
      </c>
      <c r="H18">
        <v>10</v>
      </c>
      <c r="I18">
        <v>13</v>
      </c>
      <c r="J18">
        <v>19</v>
      </c>
    </row>
    <row r="19" spans="1:10">
      <c r="A19" t="s">
        <v>8</v>
      </c>
      <c r="B19">
        <v>32</v>
      </c>
      <c r="D19">
        <v>12</v>
      </c>
    </row>
    <row r="20" spans="1:10">
      <c r="A20" t="s">
        <v>8</v>
      </c>
      <c r="B20">
        <v>64</v>
      </c>
      <c r="D20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H15" sqref="H15"/>
    </sheetView>
  </sheetViews>
  <sheetFormatPr baseColWidth="10" defaultColWidth="8.83203125" defaultRowHeight="13" x14ac:dyDescent="0"/>
  <cols>
    <col min="1" max="1" width="13.33203125" style="2" bestFit="1" customWidth="1"/>
    <col min="2" max="2" width="33.33203125" style="2" customWidth="1"/>
    <col min="3" max="3" width="13" style="2" bestFit="1" customWidth="1"/>
    <col min="4" max="4" width="19.6640625" style="2" bestFit="1" customWidth="1"/>
    <col min="5" max="16384" width="8.83203125" style="2"/>
  </cols>
  <sheetData>
    <row r="1" spans="1:4" ht="27" thickBot="1">
      <c r="A1" s="1" t="s">
        <v>9</v>
      </c>
      <c r="B1" s="1" t="s">
        <v>10</v>
      </c>
      <c r="C1" s="1" t="s">
        <v>11</v>
      </c>
      <c r="D1" s="1" t="s">
        <v>12</v>
      </c>
    </row>
    <row r="2" spans="1:4" ht="15" customHeight="1">
      <c r="A2" s="2" t="s">
        <v>5</v>
      </c>
      <c r="B2" s="3" t="s">
        <v>6</v>
      </c>
      <c r="C2" s="2">
        <v>1</v>
      </c>
      <c r="D2" s="2">
        <v>1</v>
      </c>
    </row>
    <row r="3" spans="1:4" ht="16" customHeight="1">
      <c r="A3" s="2" t="s">
        <v>5</v>
      </c>
      <c r="B3" s="3" t="s">
        <v>6</v>
      </c>
      <c r="C3" s="2">
        <v>2</v>
      </c>
      <c r="D3" s="2">
        <v>5</v>
      </c>
    </row>
    <row r="4" spans="1:4" ht="16" customHeight="1">
      <c r="A4" s="2" t="s">
        <v>5</v>
      </c>
      <c r="B4" s="3" t="s">
        <v>6</v>
      </c>
      <c r="C4" s="2">
        <v>4</v>
      </c>
      <c r="D4" s="2">
        <v>7</v>
      </c>
    </row>
    <row r="5" spans="1:4" ht="16" customHeight="1">
      <c r="A5" s="2" t="s">
        <v>5</v>
      </c>
      <c r="B5" s="3" t="s">
        <v>6</v>
      </c>
      <c r="C5" s="2">
        <v>8</v>
      </c>
      <c r="D5" s="2">
        <v>11</v>
      </c>
    </row>
    <row r="6" spans="1:4" ht="16" customHeight="1">
      <c r="A6" s="2" t="s">
        <v>5</v>
      </c>
      <c r="B6" s="3" t="s">
        <v>6</v>
      </c>
      <c r="C6" s="2">
        <v>1</v>
      </c>
      <c r="D6" s="2">
        <v>3</v>
      </c>
    </row>
    <row r="7" spans="1:4" ht="16" customHeight="1">
      <c r="A7" s="2" t="s">
        <v>5</v>
      </c>
      <c r="B7" s="3" t="s">
        <v>6</v>
      </c>
      <c r="C7" s="2">
        <v>2</v>
      </c>
      <c r="D7" s="2">
        <v>6</v>
      </c>
    </row>
    <row r="8" spans="1:4">
      <c r="A8" s="2" t="s">
        <v>5</v>
      </c>
      <c r="B8" s="3" t="s">
        <v>6</v>
      </c>
      <c r="C8" s="2">
        <v>4</v>
      </c>
      <c r="D8" s="2">
        <v>8</v>
      </c>
    </row>
    <row r="9" spans="1:4">
      <c r="A9" s="2" t="s">
        <v>5</v>
      </c>
      <c r="B9" s="3" t="s">
        <v>6</v>
      </c>
      <c r="C9" s="2">
        <v>8</v>
      </c>
      <c r="D9" s="2">
        <v>10</v>
      </c>
    </row>
    <row r="10" spans="1:4">
      <c r="A10" s="2" t="s">
        <v>5</v>
      </c>
      <c r="B10" s="3" t="s">
        <v>6</v>
      </c>
      <c r="C10" s="2">
        <v>1</v>
      </c>
      <c r="D10" s="2">
        <v>3</v>
      </c>
    </row>
    <row r="11" spans="1:4">
      <c r="A11" s="2" t="s">
        <v>5</v>
      </c>
      <c r="B11" s="3" t="s">
        <v>6</v>
      </c>
      <c r="C11" s="2">
        <v>2</v>
      </c>
      <c r="D11" s="2">
        <v>3</v>
      </c>
    </row>
    <row r="12" spans="1:4">
      <c r="A12" s="2" t="s">
        <v>5</v>
      </c>
      <c r="B12" s="3" t="s">
        <v>6</v>
      </c>
      <c r="C12" s="2">
        <v>4</v>
      </c>
      <c r="D12" s="2">
        <v>3</v>
      </c>
    </row>
    <row r="13" spans="1:4">
      <c r="A13" s="2" t="s">
        <v>5</v>
      </c>
      <c r="B13" s="3" t="s">
        <v>6</v>
      </c>
      <c r="C13" s="2">
        <v>8</v>
      </c>
      <c r="D13" s="2">
        <v>6</v>
      </c>
    </row>
    <row r="14" spans="1:4">
      <c r="A14" s="2" t="s">
        <v>5</v>
      </c>
      <c r="B14" s="3" t="s">
        <v>6</v>
      </c>
      <c r="C14" s="2">
        <v>16</v>
      </c>
      <c r="D14" s="2">
        <v>7</v>
      </c>
    </row>
    <row r="15" spans="1:4">
      <c r="A15" s="2" t="s">
        <v>5</v>
      </c>
      <c r="B15" s="3" t="s">
        <v>6</v>
      </c>
      <c r="C15" s="2">
        <v>32</v>
      </c>
      <c r="D15" s="2">
        <v>10</v>
      </c>
    </row>
    <row r="16" spans="1:4">
      <c r="A16" s="2" t="s">
        <v>5</v>
      </c>
      <c r="B16" s="3" t="s">
        <v>6</v>
      </c>
      <c r="C16" s="2">
        <v>64</v>
      </c>
      <c r="D16" s="2">
        <v>10</v>
      </c>
    </row>
    <row r="17" spans="1:4">
      <c r="A17" s="2" t="s">
        <v>4</v>
      </c>
      <c r="B17" s="2" t="s">
        <v>6</v>
      </c>
      <c r="C17" s="2">
        <v>1</v>
      </c>
      <c r="D17" s="2">
        <v>4</v>
      </c>
    </row>
    <row r="18" spans="1:4">
      <c r="A18" s="2" t="s">
        <v>4</v>
      </c>
      <c r="B18" s="2" t="s">
        <v>6</v>
      </c>
      <c r="C18" s="2">
        <v>2</v>
      </c>
      <c r="D18" s="2">
        <v>5</v>
      </c>
    </row>
    <row r="19" spans="1:4">
      <c r="A19" s="2" t="s">
        <v>4</v>
      </c>
      <c r="B19" s="2" t="s">
        <v>6</v>
      </c>
      <c r="C19" s="2">
        <v>4</v>
      </c>
      <c r="D19" s="2">
        <v>6</v>
      </c>
    </row>
    <row r="20" spans="1:4">
      <c r="A20" s="2" t="s">
        <v>4</v>
      </c>
      <c r="B20" s="2" t="s">
        <v>6</v>
      </c>
      <c r="C20" s="2">
        <v>8</v>
      </c>
      <c r="D20" s="2">
        <v>7</v>
      </c>
    </row>
    <row r="21" spans="1:4">
      <c r="A21" s="2" t="s">
        <v>4</v>
      </c>
      <c r="B21" s="2" t="s">
        <v>6</v>
      </c>
      <c r="C21" s="2">
        <v>16</v>
      </c>
      <c r="D21" s="2">
        <v>9</v>
      </c>
    </row>
    <row r="22" spans="1:4" ht="12" customHeight="1">
      <c r="A22" s="2" t="s">
        <v>4</v>
      </c>
      <c r="B22" s="2" t="s">
        <v>6</v>
      </c>
      <c r="C22" s="2">
        <v>32</v>
      </c>
      <c r="D22" s="2">
        <v>11</v>
      </c>
    </row>
    <row r="23" spans="1:4">
      <c r="A23" s="2" t="s">
        <v>4</v>
      </c>
      <c r="B23" s="2" t="s">
        <v>6</v>
      </c>
      <c r="C23" s="2">
        <v>64</v>
      </c>
      <c r="D23" s="2">
        <v>11</v>
      </c>
    </row>
    <row r="24" spans="1:4">
      <c r="A24" s="4" t="s">
        <v>4</v>
      </c>
      <c r="B24" s="2" t="s">
        <v>6</v>
      </c>
      <c r="C24" s="4">
        <v>1</v>
      </c>
      <c r="D24" s="4">
        <v>4</v>
      </c>
    </row>
    <row r="25" spans="1:4">
      <c r="A25" s="4" t="s">
        <v>4</v>
      </c>
      <c r="B25" s="2" t="s">
        <v>6</v>
      </c>
      <c r="C25" s="4">
        <v>2</v>
      </c>
      <c r="D25" s="4">
        <v>7</v>
      </c>
    </row>
    <row r="26" spans="1:4">
      <c r="A26" s="4" t="s">
        <v>4</v>
      </c>
      <c r="B26" s="2" t="s">
        <v>6</v>
      </c>
      <c r="C26" s="4">
        <v>4</v>
      </c>
      <c r="D26" s="4">
        <v>7</v>
      </c>
    </row>
    <row r="27" spans="1:4">
      <c r="A27" s="5" t="s">
        <v>4</v>
      </c>
      <c r="B27" s="2" t="s">
        <v>6</v>
      </c>
      <c r="C27" s="4">
        <v>8</v>
      </c>
      <c r="D27" s="4">
        <v>9</v>
      </c>
    </row>
    <row r="28" spans="1:4">
      <c r="A28" s="5" t="s">
        <v>4</v>
      </c>
      <c r="B28" s="2" t="s">
        <v>6</v>
      </c>
      <c r="C28" s="4">
        <v>16</v>
      </c>
      <c r="D28" s="4">
        <v>10</v>
      </c>
    </row>
    <row r="29" spans="1:4">
      <c r="A29" s="5" t="s">
        <v>4</v>
      </c>
      <c r="B29" s="2" t="s">
        <v>6</v>
      </c>
      <c r="C29" s="4">
        <v>32</v>
      </c>
      <c r="D29" s="4">
        <v>10</v>
      </c>
    </row>
    <row r="30" spans="1:4">
      <c r="A30" s="5" t="s">
        <v>4</v>
      </c>
      <c r="B30" s="2" t="s">
        <v>6</v>
      </c>
      <c r="C30" s="4">
        <v>64</v>
      </c>
      <c r="D30" s="4">
        <v>11</v>
      </c>
    </row>
    <row r="31" spans="1:4">
      <c r="A31" s="2" t="s">
        <v>3</v>
      </c>
      <c r="B31" s="2" t="s">
        <v>6</v>
      </c>
      <c r="C31" s="2">
        <v>1</v>
      </c>
      <c r="D31" s="2">
        <v>3</v>
      </c>
    </row>
    <row r="32" spans="1:4">
      <c r="A32" s="2" t="s">
        <v>3</v>
      </c>
      <c r="B32" s="2" t="s">
        <v>6</v>
      </c>
      <c r="C32" s="2">
        <v>2</v>
      </c>
    </row>
    <row r="33" spans="1:4">
      <c r="A33" s="2" t="s">
        <v>3</v>
      </c>
      <c r="B33" s="2" t="s">
        <v>6</v>
      </c>
      <c r="C33" s="2">
        <v>4</v>
      </c>
      <c r="D33" s="2">
        <v>5</v>
      </c>
    </row>
    <row r="34" spans="1:4">
      <c r="A34" s="2" t="s">
        <v>3</v>
      </c>
      <c r="B34" s="2" t="s">
        <v>6</v>
      </c>
      <c r="C34" s="2">
        <v>8</v>
      </c>
    </row>
    <row r="35" spans="1:4">
      <c r="A35" s="2" t="s">
        <v>3</v>
      </c>
      <c r="B35" s="2" t="s">
        <v>6</v>
      </c>
      <c r="C35" s="2">
        <v>16</v>
      </c>
      <c r="D35" s="2">
        <v>7</v>
      </c>
    </row>
    <row r="36" spans="1:4">
      <c r="A36" s="2" t="s">
        <v>3</v>
      </c>
      <c r="B36" s="2" t="s">
        <v>6</v>
      </c>
      <c r="C36" s="2">
        <v>32</v>
      </c>
    </row>
    <row r="37" spans="1:4">
      <c r="A37" s="2" t="s">
        <v>3</v>
      </c>
      <c r="B37" s="2" t="s">
        <v>6</v>
      </c>
      <c r="C37" s="2">
        <v>64</v>
      </c>
      <c r="D37" s="2">
        <v>11</v>
      </c>
    </row>
    <row r="38" spans="1:4">
      <c r="A38" s="2" t="s">
        <v>3</v>
      </c>
      <c r="B38" s="2" t="s">
        <v>6</v>
      </c>
      <c r="C38" s="2">
        <v>1</v>
      </c>
      <c r="D38" s="2">
        <v>2</v>
      </c>
    </row>
    <row r="39" spans="1:4">
      <c r="A39" s="2" t="s">
        <v>3</v>
      </c>
      <c r="B39" s="2" t="s">
        <v>6</v>
      </c>
      <c r="C39" s="2">
        <v>2</v>
      </c>
      <c r="D39" s="2">
        <v>3</v>
      </c>
    </row>
    <row r="40" spans="1:4">
      <c r="A40" s="2" t="s">
        <v>3</v>
      </c>
      <c r="B40" s="2" t="s">
        <v>6</v>
      </c>
      <c r="C40" s="2">
        <v>4</v>
      </c>
      <c r="D40" s="2">
        <v>5</v>
      </c>
    </row>
    <row r="41" spans="1:4">
      <c r="A41" s="2" t="s">
        <v>3</v>
      </c>
      <c r="B41" s="2" t="s">
        <v>6</v>
      </c>
      <c r="C41" s="2">
        <v>8</v>
      </c>
      <c r="D41" s="2">
        <v>6</v>
      </c>
    </row>
    <row r="42" spans="1:4">
      <c r="A42" s="2" t="s">
        <v>3</v>
      </c>
      <c r="B42" s="2" t="s">
        <v>6</v>
      </c>
      <c r="C42" s="2">
        <v>16</v>
      </c>
      <c r="D42" s="2">
        <v>9</v>
      </c>
    </row>
    <row r="43" spans="1:4">
      <c r="A43" s="2" t="s">
        <v>3</v>
      </c>
      <c r="B43" s="2" t="s">
        <v>6</v>
      </c>
      <c r="C43" s="2">
        <v>32</v>
      </c>
      <c r="D43" s="2">
        <v>13</v>
      </c>
    </row>
    <row r="44" spans="1:4">
      <c r="A44" s="2" t="s">
        <v>3</v>
      </c>
      <c r="B44" s="2" t="s">
        <v>6</v>
      </c>
      <c r="C44" s="2">
        <v>64</v>
      </c>
      <c r="D44" s="2">
        <v>16</v>
      </c>
    </row>
    <row r="45" spans="1:4">
      <c r="A45" s="2" t="s">
        <v>2</v>
      </c>
      <c r="B45" s="2" t="s">
        <v>6</v>
      </c>
      <c r="C45" s="2">
        <v>1</v>
      </c>
      <c r="D45" s="2">
        <v>1</v>
      </c>
    </row>
    <row r="46" spans="1:4">
      <c r="A46" s="2" t="s">
        <v>2</v>
      </c>
      <c r="B46" s="2" t="s">
        <v>6</v>
      </c>
      <c r="C46" s="2">
        <v>2</v>
      </c>
      <c r="D46" s="2">
        <v>3</v>
      </c>
    </row>
    <row r="47" spans="1:4">
      <c r="A47" s="2" t="s">
        <v>2</v>
      </c>
      <c r="B47" s="2" t="s">
        <v>6</v>
      </c>
      <c r="C47" s="2">
        <v>4</v>
      </c>
      <c r="D47" s="2">
        <v>5</v>
      </c>
    </row>
    <row r="48" spans="1:4">
      <c r="A48" s="2" t="s">
        <v>2</v>
      </c>
      <c r="B48" s="2" t="s">
        <v>6</v>
      </c>
      <c r="C48" s="2">
        <v>8</v>
      </c>
      <c r="D48" s="2">
        <v>6</v>
      </c>
    </row>
    <row r="49" spans="1:4">
      <c r="A49" s="2" t="s">
        <v>2</v>
      </c>
      <c r="B49" s="2" t="s">
        <v>6</v>
      </c>
      <c r="C49" s="2">
        <v>16</v>
      </c>
      <c r="D49" s="2">
        <v>10</v>
      </c>
    </row>
    <row r="50" spans="1:4">
      <c r="A50" s="2" t="s">
        <v>2</v>
      </c>
      <c r="B50" s="2" t="s">
        <v>6</v>
      </c>
      <c r="C50" s="2">
        <v>1</v>
      </c>
      <c r="D50" s="2">
        <v>1</v>
      </c>
    </row>
    <row r="51" spans="1:4">
      <c r="A51" s="2" t="s">
        <v>2</v>
      </c>
      <c r="B51" s="2" t="s">
        <v>6</v>
      </c>
      <c r="C51" s="2">
        <v>2</v>
      </c>
      <c r="D51" s="2">
        <v>3</v>
      </c>
    </row>
    <row r="52" spans="1:4">
      <c r="A52" s="2" t="s">
        <v>2</v>
      </c>
      <c r="B52" s="2" t="s">
        <v>6</v>
      </c>
      <c r="C52" s="2">
        <v>4</v>
      </c>
      <c r="D52" s="2">
        <v>5</v>
      </c>
    </row>
    <row r="53" spans="1:4">
      <c r="A53" s="2" t="s">
        <v>2</v>
      </c>
      <c r="B53" s="2" t="s">
        <v>6</v>
      </c>
      <c r="C53" s="2">
        <v>8</v>
      </c>
      <c r="D53" s="2">
        <v>6</v>
      </c>
    </row>
    <row r="54" spans="1:4">
      <c r="A54" s="2" t="s">
        <v>2</v>
      </c>
      <c r="B54" s="2" t="s">
        <v>6</v>
      </c>
      <c r="C54" s="2">
        <v>16</v>
      </c>
      <c r="D54" s="2">
        <v>10</v>
      </c>
    </row>
    <row r="55" spans="1:4">
      <c r="A55" s="2" t="s">
        <v>2</v>
      </c>
      <c r="B55" s="2" t="s">
        <v>6</v>
      </c>
      <c r="C55" s="2">
        <v>1</v>
      </c>
      <c r="D55" s="2">
        <v>3</v>
      </c>
    </row>
    <row r="56" spans="1:4">
      <c r="A56" s="2" t="s">
        <v>2</v>
      </c>
      <c r="B56" s="2" t="s">
        <v>6</v>
      </c>
      <c r="C56" s="2">
        <v>4</v>
      </c>
      <c r="D56" s="2">
        <v>3</v>
      </c>
    </row>
    <row r="57" spans="1:4">
      <c r="A57" s="2" t="s">
        <v>2</v>
      </c>
      <c r="B57" s="2" t="s">
        <v>6</v>
      </c>
      <c r="C57" s="2">
        <v>8</v>
      </c>
      <c r="D57" s="2">
        <v>7</v>
      </c>
    </row>
    <row r="58" spans="1:4">
      <c r="A58" s="2" t="s">
        <v>2</v>
      </c>
      <c r="B58" s="2" t="s">
        <v>6</v>
      </c>
      <c r="C58" s="2">
        <v>16</v>
      </c>
      <c r="D58" s="2">
        <v>11</v>
      </c>
    </row>
    <row r="59" spans="1:4">
      <c r="A59" s="2" t="s">
        <v>2</v>
      </c>
      <c r="B59" s="2" t="s">
        <v>6</v>
      </c>
      <c r="C59" s="2">
        <v>32</v>
      </c>
      <c r="D59" s="2">
        <v>12</v>
      </c>
    </row>
    <row r="60" spans="1:4">
      <c r="A60" s="2" t="s">
        <v>2</v>
      </c>
      <c r="B60" s="2" t="s">
        <v>6</v>
      </c>
      <c r="C60" s="2">
        <v>64</v>
      </c>
      <c r="D60" s="2">
        <v>13</v>
      </c>
    </row>
    <row r="61" spans="1:4">
      <c r="A61" s="2" t="s">
        <v>4</v>
      </c>
      <c r="B61" s="2" t="s">
        <v>7</v>
      </c>
      <c r="C61" s="2">
        <v>1</v>
      </c>
      <c r="D61" s="2">
        <v>5</v>
      </c>
    </row>
    <row r="62" spans="1:4">
      <c r="A62" s="2" t="s">
        <v>4</v>
      </c>
      <c r="B62" s="2" t="s">
        <v>7</v>
      </c>
      <c r="C62" s="2">
        <v>2</v>
      </c>
      <c r="D62" s="2">
        <v>6</v>
      </c>
    </row>
    <row r="63" spans="1:4">
      <c r="A63" s="2" t="s">
        <v>4</v>
      </c>
      <c r="B63" s="2" t="s">
        <v>7</v>
      </c>
      <c r="C63" s="2">
        <v>4</v>
      </c>
      <c r="D63" s="2">
        <v>6</v>
      </c>
    </row>
    <row r="64" spans="1:4">
      <c r="A64" s="2" t="s">
        <v>4</v>
      </c>
      <c r="B64" s="2" t="s">
        <v>7</v>
      </c>
      <c r="C64" s="2">
        <v>8</v>
      </c>
      <c r="D64" s="2">
        <v>6</v>
      </c>
    </row>
    <row r="65" spans="1:4">
      <c r="A65" s="2" t="s">
        <v>4</v>
      </c>
      <c r="B65" s="2" t="s">
        <v>7</v>
      </c>
      <c r="C65" s="2">
        <v>16</v>
      </c>
      <c r="D65" s="2">
        <v>7</v>
      </c>
    </row>
    <row r="66" spans="1:4">
      <c r="A66" s="2" t="s">
        <v>4</v>
      </c>
      <c r="B66" s="2" t="s">
        <v>7</v>
      </c>
      <c r="C66" s="2">
        <v>32</v>
      </c>
      <c r="D66" s="2">
        <v>7</v>
      </c>
    </row>
    <row r="67" spans="1:4">
      <c r="A67" s="2" t="s">
        <v>4</v>
      </c>
      <c r="B67" s="2" t="s">
        <v>7</v>
      </c>
      <c r="C67" s="2">
        <v>64</v>
      </c>
      <c r="D67" s="2">
        <v>10</v>
      </c>
    </row>
    <row r="68" spans="1:4">
      <c r="A68" s="4" t="s">
        <v>4</v>
      </c>
      <c r="B68" s="2" t="s">
        <v>7</v>
      </c>
      <c r="C68" s="2">
        <v>1</v>
      </c>
      <c r="D68" s="4">
        <v>4</v>
      </c>
    </row>
    <row r="69" spans="1:4">
      <c r="A69" s="4" t="s">
        <v>4</v>
      </c>
      <c r="B69" s="2" t="s">
        <v>7</v>
      </c>
      <c r="C69" s="2">
        <v>2</v>
      </c>
      <c r="D69" s="4">
        <v>4</v>
      </c>
    </row>
    <row r="70" spans="1:4">
      <c r="A70" s="4" t="s">
        <v>4</v>
      </c>
      <c r="B70" s="2" t="s">
        <v>7</v>
      </c>
      <c r="C70" s="2">
        <v>4</v>
      </c>
      <c r="D70" s="4">
        <v>5</v>
      </c>
    </row>
    <row r="71" spans="1:4">
      <c r="A71" s="5" t="s">
        <v>4</v>
      </c>
      <c r="B71" s="2" t="s">
        <v>7</v>
      </c>
      <c r="C71" s="2">
        <v>8</v>
      </c>
      <c r="D71" s="4">
        <v>7</v>
      </c>
    </row>
    <row r="72" spans="1:4">
      <c r="A72" s="5" t="s">
        <v>4</v>
      </c>
      <c r="B72" s="2" t="s">
        <v>7</v>
      </c>
      <c r="C72" s="2">
        <v>16</v>
      </c>
      <c r="D72" s="4">
        <v>8</v>
      </c>
    </row>
    <row r="73" spans="1:4">
      <c r="A73" s="5" t="s">
        <v>4</v>
      </c>
      <c r="B73" s="2" t="s">
        <v>7</v>
      </c>
      <c r="C73" s="2">
        <v>32</v>
      </c>
      <c r="D73" s="4">
        <v>9</v>
      </c>
    </row>
    <row r="74" spans="1:4">
      <c r="A74" s="5" t="s">
        <v>4</v>
      </c>
      <c r="B74" s="2" t="s">
        <v>7</v>
      </c>
      <c r="C74" s="2">
        <v>64</v>
      </c>
      <c r="D74" s="4">
        <v>10</v>
      </c>
    </row>
    <row r="75" spans="1:4">
      <c r="A75" s="2" t="s">
        <v>3</v>
      </c>
      <c r="B75" s="2" t="s">
        <v>7</v>
      </c>
      <c r="C75" s="2">
        <v>1</v>
      </c>
      <c r="D75" s="2">
        <v>5</v>
      </c>
    </row>
    <row r="76" spans="1:4">
      <c r="A76" s="2" t="s">
        <v>3</v>
      </c>
      <c r="B76" s="2" t="s">
        <v>7</v>
      </c>
      <c r="C76" s="2">
        <v>2</v>
      </c>
      <c r="D76" s="2">
        <v>7</v>
      </c>
    </row>
    <row r="77" spans="1:4">
      <c r="A77" s="2" t="s">
        <v>3</v>
      </c>
      <c r="B77" s="2" t="s">
        <v>7</v>
      </c>
      <c r="C77" s="2">
        <v>4</v>
      </c>
      <c r="D77" s="2">
        <v>8</v>
      </c>
    </row>
    <row r="78" spans="1:4">
      <c r="A78" s="2" t="s">
        <v>3</v>
      </c>
      <c r="B78" s="2" t="s">
        <v>7</v>
      </c>
      <c r="C78" s="2">
        <v>8</v>
      </c>
      <c r="D78" s="2">
        <v>10</v>
      </c>
    </row>
    <row r="79" spans="1:4">
      <c r="A79" s="2" t="s">
        <v>3</v>
      </c>
      <c r="B79" s="2" t="s">
        <v>7</v>
      </c>
      <c r="C79" s="2">
        <v>16</v>
      </c>
      <c r="D79" s="2">
        <v>12</v>
      </c>
    </row>
    <row r="80" spans="1:4">
      <c r="A80" s="2" t="s">
        <v>3</v>
      </c>
      <c r="B80" s="2" t="s">
        <v>7</v>
      </c>
      <c r="C80" s="2">
        <v>32</v>
      </c>
      <c r="D80" s="2">
        <v>13</v>
      </c>
    </row>
    <row r="81" spans="1:4">
      <c r="A81" s="2" t="s">
        <v>3</v>
      </c>
      <c r="B81" s="2" t="s">
        <v>7</v>
      </c>
      <c r="C81" s="2">
        <v>64</v>
      </c>
      <c r="D81" s="2">
        <v>15</v>
      </c>
    </row>
    <row r="82" spans="1:4">
      <c r="A82" s="2" t="s">
        <v>3</v>
      </c>
      <c r="B82" s="2" t="s">
        <v>7</v>
      </c>
      <c r="C82" s="2">
        <v>1</v>
      </c>
      <c r="D82" s="2">
        <v>5</v>
      </c>
    </row>
    <row r="83" spans="1:4">
      <c r="A83" s="2" t="s">
        <v>3</v>
      </c>
      <c r="B83" s="2" t="s">
        <v>7</v>
      </c>
      <c r="C83" s="2">
        <v>2</v>
      </c>
      <c r="D83" s="2">
        <v>6</v>
      </c>
    </row>
    <row r="84" spans="1:4">
      <c r="A84" s="2" t="s">
        <v>3</v>
      </c>
      <c r="B84" s="2" t="s">
        <v>7</v>
      </c>
      <c r="C84" s="2">
        <v>4</v>
      </c>
      <c r="D84" s="2">
        <v>7</v>
      </c>
    </row>
    <row r="85" spans="1:4">
      <c r="A85" s="2" t="s">
        <v>3</v>
      </c>
      <c r="B85" s="2" t="s">
        <v>7</v>
      </c>
      <c r="C85" s="2">
        <v>8</v>
      </c>
      <c r="D85" s="2">
        <v>10</v>
      </c>
    </row>
    <row r="86" spans="1:4">
      <c r="A86" s="2" t="s">
        <v>3</v>
      </c>
      <c r="B86" s="2" t="s">
        <v>7</v>
      </c>
      <c r="C86" s="2">
        <v>16</v>
      </c>
      <c r="D86" s="2">
        <v>13</v>
      </c>
    </row>
    <row r="87" spans="1:4">
      <c r="A87" s="2" t="s">
        <v>3</v>
      </c>
      <c r="B87" s="2" t="s">
        <v>7</v>
      </c>
      <c r="C87" s="2">
        <v>32</v>
      </c>
      <c r="D87" s="2">
        <v>14</v>
      </c>
    </row>
    <row r="88" spans="1:4">
      <c r="A88" s="2" t="s">
        <v>3</v>
      </c>
      <c r="B88" s="2" t="s">
        <v>7</v>
      </c>
      <c r="C88" s="2">
        <v>64</v>
      </c>
      <c r="D88" s="2">
        <v>16</v>
      </c>
    </row>
    <row r="89" spans="1:4">
      <c r="A89" s="2" t="s">
        <v>2</v>
      </c>
      <c r="B89" s="2" t="s">
        <v>7</v>
      </c>
      <c r="C89" s="2">
        <v>1</v>
      </c>
      <c r="D89" s="2">
        <v>3</v>
      </c>
    </row>
    <row r="90" spans="1:4">
      <c r="A90" s="2" t="s">
        <v>2</v>
      </c>
      <c r="B90" s="2" t="s">
        <v>7</v>
      </c>
      <c r="C90" s="2">
        <v>2</v>
      </c>
      <c r="D90" s="2">
        <v>3</v>
      </c>
    </row>
    <row r="91" spans="1:4">
      <c r="A91" s="2" t="s">
        <v>2</v>
      </c>
      <c r="B91" s="2" t="s">
        <v>7</v>
      </c>
      <c r="C91" s="2">
        <v>4</v>
      </c>
      <c r="D91" s="2">
        <v>6</v>
      </c>
    </row>
    <row r="92" spans="1:4">
      <c r="A92" s="2" t="s">
        <v>2</v>
      </c>
      <c r="B92" s="2" t="s">
        <v>7</v>
      </c>
      <c r="C92" s="2">
        <v>8</v>
      </c>
      <c r="D92" s="2">
        <v>8</v>
      </c>
    </row>
    <row r="93" spans="1:4">
      <c r="A93" s="2" t="s">
        <v>5</v>
      </c>
      <c r="B93" s="3" t="s">
        <v>8</v>
      </c>
      <c r="C93" s="2">
        <v>1</v>
      </c>
      <c r="D93" s="2">
        <v>5</v>
      </c>
    </row>
    <row r="94" spans="1:4">
      <c r="A94" s="2" t="s">
        <v>5</v>
      </c>
      <c r="B94" s="3" t="s">
        <v>8</v>
      </c>
      <c r="C94" s="2">
        <v>2</v>
      </c>
      <c r="D94" s="2">
        <v>7</v>
      </c>
    </row>
    <row r="95" spans="1:4">
      <c r="A95" s="2" t="s">
        <v>5</v>
      </c>
      <c r="B95" s="3" t="s">
        <v>8</v>
      </c>
      <c r="C95" s="2">
        <v>4</v>
      </c>
      <c r="D95" s="2">
        <v>9</v>
      </c>
    </row>
    <row r="96" spans="1:4">
      <c r="A96" s="2" t="s">
        <v>5</v>
      </c>
      <c r="B96" s="3" t="s">
        <v>8</v>
      </c>
      <c r="C96" s="2">
        <v>8</v>
      </c>
      <c r="D96" s="2">
        <v>12</v>
      </c>
    </row>
    <row r="97" spans="1:4">
      <c r="A97" s="2" t="s">
        <v>5</v>
      </c>
      <c r="B97" s="3" t="s">
        <v>8</v>
      </c>
      <c r="C97" s="2">
        <v>16</v>
      </c>
      <c r="D97" s="2">
        <v>12</v>
      </c>
    </row>
    <row r="98" spans="1:4">
      <c r="A98" s="2" t="s">
        <v>5</v>
      </c>
      <c r="B98" s="3" t="s">
        <v>8</v>
      </c>
      <c r="C98" s="2">
        <v>32</v>
      </c>
      <c r="D98" s="2">
        <v>16</v>
      </c>
    </row>
    <row r="99" spans="1:4">
      <c r="A99" s="2" t="s">
        <v>4</v>
      </c>
      <c r="B99" s="2" t="s">
        <v>8</v>
      </c>
      <c r="C99" s="2">
        <v>1</v>
      </c>
      <c r="D99" s="2">
        <v>5</v>
      </c>
    </row>
    <row r="100" spans="1:4">
      <c r="A100" s="2" t="s">
        <v>4</v>
      </c>
      <c r="B100" s="2" t="s">
        <v>8</v>
      </c>
      <c r="C100" s="2">
        <v>2</v>
      </c>
      <c r="D100" s="2">
        <v>6</v>
      </c>
    </row>
    <row r="101" spans="1:4">
      <c r="A101" s="2" t="s">
        <v>4</v>
      </c>
      <c r="B101" s="2" t="s">
        <v>8</v>
      </c>
      <c r="C101" s="2">
        <v>4</v>
      </c>
      <c r="D101" s="2">
        <v>6</v>
      </c>
    </row>
    <row r="102" spans="1:4">
      <c r="A102" s="2" t="s">
        <v>4</v>
      </c>
      <c r="B102" s="2" t="s">
        <v>8</v>
      </c>
      <c r="C102" s="2">
        <v>8</v>
      </c>
      <c r="D102" s="2">
        <v>7</v>
      </c>
    </row>
    <row r="103" spans="1:4">
      <c r="A103" s="2" t="s">
        <v>4</v>
      </c>
      <c r="B103" s="2" t="s">
        <v>8</v>
      </c>
      <c r="C103" s="2">
        <v>16</v>
      </c>
      <c r="D103" s="2">
        <v>9</v>
      </c>
    </row>
    <row r="104" spans="1:4">
      <c r="A104" s="2" t="s">
        <v>4</v>
      </c>
      <c r="B104" s="2" t="s">
        <v>8</v>
      </c>
      <c r="C104" s="2">
        <v>32</v>
      </c>
      <c r="D104" s="2">
        <v>9</v>
      </c>
    </row>
    <row r="105" spans="1:4">
      <c r="A105" s="2" t="s">
        <v>4</v>
      </c>
      <c r="B105" s="2" t="s">
        <v>8</v>
      </c>
      <c r="C105" s="2">
        <v>64</v>
      </c>
      <c r="D105" s="2">
        <v>11</v>
      </c>
    </row>
    <row r="106" spans="1:4">
      <c r="A106" s="4" t="s">
        <v>4</v>
      </c>
      <c r="B106" s="2" t="s">
        <v>8</v>
      </c>
      <c r="C106" s="4">
        <v>1</v>
      </c>
      <c r="D106" s="4">
        <v>4</v>
      </c>
    </row>
    <row r="107" spans="1:4">
      <c r="A107" s="4" t="s">
        <v>4</v>
      </c>
      <c r="B107" s="2" t="s">
        <v>8</v>
      </c>
      <c r="C107" s="4">
        <v>2</v>
      </c>
      <c r="D107" s="4">
        <v>7</v>
      </c>
    </row>
    <row r="108" spans="1:4">
      <c r="A108" s="4" t="s">
        <v>4</v>
      </c>
      <c r="B108" s="2" t="s">
        <v>8</v>
      </c>
      <c r="C108" s="4">
        <v>4</v>
      </c>
      <c r="D108" s="4">
        <v>9</v>
      </c>
    </row>
    <row r="109" spans="1:4">
      <c r="A109" s="4" t="s">
        <v>4</v>
      </c>
      <c r="B109" s="2" t="s">
        <v>8</v>
      </c>
      <c r="C109" s="4">
        <v>8</v>
      </c>
      <c r="D109" s="4">
        <v>12</v>
      </c>
    </row>
    <row r="110" spans="1:4">
      <c r="A110" s="4" t="s">
        <v>4</v>
      </c>
      <c r="B110" s="2" t="s">
        <v>8</v>
      </c>
      <c r="C110" s="4">
        <v>16</v>
      </c>
      <c r="D110" s="4">
        <v>14</v>
      </c>
    </row>
    <row r="111" spans="1:4">
      <c r="A111" s="4" t="s">
        <v>4</v>
      </c>
      <c r="B111" s="2" t="s">
        <v>8</v>
      </c>
      <c r="C111" s="4">
        <v>32</v>
      </c>
      <c r="D111" s="4">
        <v>17</v>
      </c>
    </row>
    <row r="112" spans="1:4">
      <c r="A112" s="4" t="s">
        <v>4</v>
      </c>
      <c r="B112" s="2" t="s">
        <v>8</v>
      </c>
      <c r="C112" s="4">
        <v>64</v>
      </c>
      <c r="D112" s="4">
        <v>19</v>
      </c>
    </row>
    <row r="113" spans="1:4">
      <c r="A113" s="2" t="s">
        <v>3</v>
      </c>
      <c r="B113" s="2" t="s">
        <v>8</v>
      </c>
      <c r="C113" s="2">
        <v>1</v>
      </c>
      <c r="D113" s="2">
        <v>4</v>
      </c>
    </row>
    <row r="114" spans="1:4">
      <c r="A114" s="2" t="s">
        <v>3</v>
      </c>
      <c r="B114" s="2" t="s">
        <v>8</v>
      </c>
      <c r="C114" s="2">
        <v>2</v>
      </c>
      <c r="D114" s="2">
        <v>6</v>
      </c>
    </row>
    <row r="115" spans="1:4">
      <c r="A115" s="2" t="s">
        <v>3</v>
      </c>
      <c r="B115" s="2" t="s">
        <v>8</v>
      </c>
      <c r="C115" s="2">
        <v>4</v>
      </c>
      <c r="D115" s="2">
        <v>9</v>
      </c>
    </row>
    <row r="116" spans="1:4">
      <c r="A116" s="2" t="s">
        <v>3</v>
      </c>
      <c r="B116" s="2" t="s">
        <v>8</v>
      </c>
      <c r="C116" s="2">
        <v>8</v>
      </c>
      <c r="D116" s="2">
        <v>9</v>
      </c>
    </row>
    <row r="117" spans="1:4">
      <c r="A117" s="2" t="s">
        <v>3</v>
      </c>
      <c r="B117" s="2" t="s">
        <v>8</v>
      </c>
      <c r="C117" s="2">
        <v>16</v>
      </c>
      <c r="D117" s="2">
        <v>11</v>
      </c>
    </row>
    <row r="118" spans="1:4">
      <c r="A118" s="2" t="s">
        <v>3</v>
      </c>
      <c r="B118" s="2" t="s">
        <v>8</v>
      </c>
      <c r="C118" s="2">
        <v>32</v>
      </c>
      <c r="D118" s="2">
        <v>13</v>
      </c>
    </row>
    <row r="119" spans="1:4">
      <c r="A119" s="2" t="s">
        <v>3</v>
      </c>
      <c r="B119" s="2" t="s">
        <v>8</v>
      </c>
      <c r="C119" s="2">
        <v>64</v>
      </c>
      <c r="D119" s="2">
        <v>17</v>
      </c>
    </row>
    <row r="120" spans="1:4">
      <c r="A120" s="2" t="s">
        <v>3</v>
      </c>
      <c r="B120" s="2" t="s">
        <v>8</v>
      </c>
      <c r="C120" s="2">
        <v>1</v>
      </c>
      <c r="D120" s="2">
        <v>6</v>
      </c>
    </row>
    <row r="121" spans="1:4">
      <c r="A121" s="2" t="s">
        <v>3</v>
      </c>
      <c r="B121" s="2" t="s">
        <v>8</v>
      </c>
      <c r="C121" s="2">
        <v>2</v>
      </c>
      <c r="D121" s="2">
        <v>8</v>
      </c>
    </row>
    <row r="122" spans="1:4">
      <c r="A122" s="2" t="s">
        <v>3</v>
      </c>
      <c r="B122" s="2" t="s">
        <v>8</v>
      </c>
      <c r="C122" s="2">
        <v>4</v>
      </c>
      <c r="D122" s="2">
        <v>10</v>
      </c>
    </row>
    <row r="123" spans="1:4">
      <c r="A123" s="2" t="s">
        <v>3</v>
      </c>
      <c r="B123" s="2" t="s">
        <v>8</v>
      </c>
      <c r="C123" s="2">
        <v>8</v>
      </c>
      <c r="D123" s="2">
        <v>14</v>
      </c>
    </row>
    <row r="124" spans="1:4">
      <c r="A124" s="2" t="s">
        <v>3</v>
      </c>
      <c r="B124" s="2" t="s">
        <v>8</v>
      </c>
      <c r="C124" s="2">
        <v>16</v>
      </c>
      <c r="D124" s="2">
        <v>16</v>
      </c>
    </row>
    <row r="125" spans="1:4">
      <c r="A125" s="2" t="s">
        <v>3</v>
      </c>
      <c r="B125" s="2" t="s">
        <v>8</v>
      </c>
      <c r="C125" s="2">
        <v>32</v>
      </c>
      <c r="D125" s="2">
        <v>17</v>
      </c>
    </row>
    <row r="126" spans="1:4">
      <c r="A126" s="2" t="s">
        <v>3</v>
      </c>
      <c r="B126" s="2" t="s">
        <v>8</v>
      </c>
      <c r="C126" s="2">
        <v>64</v>
      </c>
      <c r="D126" s="2">
        <v>19</v>
      </c>
    </row>
    <row r="127" spans="1:4">
      <c r="A127" s="2" t="s">
        <v>2</v>
      </c>
      <c r="B127" s="2" t="s">
        <v>8</v>
      </c>
      <c r="C127" s="2">
        <v>1</v>
      </c>
      <c r="D127" s="2">
        <v>5</v>
      </c>
    </row>
    <row r="128" spans="1:4">
      <c r="A128" s="2" t="s">
        <v>2</v>
      </c>
      <c r="B128" s="2" t="s">
        <v>8</v>
      </c>
      <c r="C128" s="2">
        <v>2</v>
      </c>
      <c r="D128" s="2">
        <v>5</v>
      </c>
    </row>
    <row r="129" spans="1:4">
      <c r="A129" s="2" t="s">
        <v>2</v>
      </c>
      <c r="B129" s="2" t="s">
        <v>8</v>
      </c>
      <c r="C129" s="2">
        <v>4</v>
      </c>
      <c r="D129" s="2">
        <v>8</v>
      </c>
    </row>
    <row r="130" spans="1:4">
      <c r="A130" s="2" t="s">
        <v>2</v>
      </c>
      <c r="B130" s="2" t="s">
        <v>8</v>
      </c>
      <c r="C130" s="2">
        <v>8</v>
      </c>
      <c r="D130" s="2">
        <v>8</v>
      </c>
    </row>
    <row r="131" spans="1:4">
      <c r="A131" s="2" t="s">
        <v>2</v>
      </c>
      <c r="B131" s="2" t="s">
        <v>8</v>
      </c>
      <c r="C131" s="2">
        <v>16</v>
      </c>
      <c r="D131" s="2">
        <v>10</v>
      </c>
    </row>
    <row r="132" spans="1:4">
      <c r="A132" s="2" t="s">
        <v>2</v>
      </c>
      <c r="B132" s="2" t="s">
        <v>8</v>
      </c>
      <c r="C132" s="2">
        <v>32</v>
      </c>
      <c r="D132" s="2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baseColWidth="10" defaultRowHeight="15" x14ac:dyDescent="0"/>
  <cols>
    <col min="1" max="1" width="28.6640625" bestFit="1" customWidth="1"/>
  </cols>
  <sheetData>
    <row r="1" spans="1:7">
      <c r="A1" s="6"/>
      <c r="B1" s="7"/>
      <c r="C1" s="7"/>
      <c r="D1" s="7" t="s">
        <v>12</v>
      </c>
      <c r="E1" s="6"/>
      <c r="F1" s="6"/>
      <c r="G1" s="6"/>
    </row>
    <row r="2" spans="1:7">
      <c r="A2" s="6"/>
      <c r="B2" s="7"/>
      <c r="C2" s="7" t="s">
        <v>4</v>
      </c>
      <c r="D2" s="6" t="s">
        <v>2</v>
      </c>
      <c r="E2" s="6" t="s">
        <v>5</v>
      </c>
      <c r="F2" s="6" t="s">
        <v>3</v>
      </c>
      <c r="G2" s="6" t="s">
        <v>3</v>
      </c>
    </row>
    <row r="3" spans="1:7">
      <c r="A3" s="6" t="s">
        <v>10</v>
      </c>
      <c r="B3" s="7" t="s">
        <v>11</v>
      </c>
      <c r="C3" s="7"/>
      <c r="D3" s="6"/>
      <c r="E3" s="6"/>
      <c r="F3" s="6"/>
      <c r="G3" s="6"/>
    </row>
    <row r="4" spans="1:7">
      <c r="A4" t="s">
        <v>13</v>
      </c>
      <c r="B4" s="8">
        <v>1</v>
      </c>
      <c r="C4" s="8">
        <v>2</v>
      </c>
      <c r="D4" s="8">
        <v>2</v>
      </c>
      <c r="E4" s="8">
        <v>2</v>
      </c>
      <c r="F4" s="9"/>
    </row>
    <row r="5" spans="1:7">
      <c r="A5" t="s">
        <v>13</v>
      </c>
      <c r="B5" s="8">
        <v>2</v>
      </c>
      <c r="C5" s="8">
        <v>3</v>
      </c>
      <c r="D5" s="8">
        <v>2</v>
      </c>
      <c r="E5" s="8">
        <v>4</v>
      </c>
      <c r="F5" s="9"/>
    </row>
    <row r="6" spans="1:7">
      <c r="A6" t="s">
        <v>13</v>
      </c>
      <c r="B6" s="8">
        <v>4</v>
      </c>
      <c r="C6" s="8">
        <v>5</v>
      </c>
      <c r="D6" s="8">
        <v>3</v>
      </c>
      <c r="E6" s="8">
        <v>6</v>
      </c>
      <c r="F6" s="9"/>
    </row>
    <row r="7" spans="1:7">
      <c r="A7" t="s">
        <v>13</v>
      </c>
      <c r="B7" s="8">
        <v>8</v>
      </c>
      <c r="C7" s="8">
        <v>6</v>
      </c>
      <c r="D7" s="8">
        <v>5</v>
      </c>
      <c r="E7" s="8">
        <v>6</v>
      </c>
      <c r="F7" s="9"/>
    </row>
    <row r="8" spans="1:7">
      <c r="A8" t="s">
        <v>13</v>
      </c>
      <c r="B8" s="8">
        <v>16</v>
      </c>
      <c r="C8" s="8">
        <v>8</v>
      </c>
      <c r="D8" s="8">
        <v>8</v>
      </c>
      <c r="E8" s="8">
        <v>7</v>
      </c>
      <c r="F8" s="9"/>
    </row>
    <row r="9" spans="1:7">
      <c r="A9" t="s">
        <v>13</v>
      </c>
      <c r="B9" s="8">
        <v>32</v>
      </c>
      <c r="C9" s="8">
        <v>9</v>
      </c>
      <c r="D9" s="8">
        <v>10</v>
      </c>
      <c r="E9" s="8">
        <v>11</v>
      </c>
      <c r="F9" s="9"/>
    </row>
    <row r="10" spans="1:7">
      <c r="A10" t="s">
        <v>13</v>
      </c>
      <c r="B10" s="8">
        <v>64</v>
      </c>
      <c r="C10" s="8">
        <v>10</v>
      </c>
      <c r="D10" s="8">
        <v>12</v>
      </c>
      <c r="E10" s="8">
        <v>15</v>
      </c>
      <c r="F10" s="9"/>
    </row>
    <row r="11" spans="1:7">
      <c r="A11" t="s">
        <v>13</v>
      </c>
      <c r="B11" s="8">
        <v>128</v>
      </c>
      <c r="C11" s="8">
        <v>15</v>
      </c>
      <c r="D11" s="8">
        <v>16</v>
      </c>
      <c r="E11" s="8">
        <v>18</v>
      </c>
      <c r="F11" s="9"/>
    </row>
    <row r="12" spans="1:7">
      <c r="B12" s="8"/>
      <c r="C12" s="8"/>
      <c r="D12" s="8"/>
      <c r="E12" s="8"/>
      <c r="F12" s="10"/>
    </row>
    <row r="13" spans="1:7">
      <c r="A13" t="s">
        <v>14</v>
      </c>
      <c r="B13" s="8">
        <v>1</v>
      </c>
      <c r="C13" s="8">
        <v>2</v>
      </c>
      <c r="D13" s="8">
        <v>4</v>
      </c>
      <c r="E13" s="8">
        <v>5</v>
      </c>
      <c r="F13" s="8">
        <v>6</v>
      </c>
      <c r="G13" s="8">
        <v>1</v>
      </c>
    </row>
    <row r="14" spans="1:7">
      <c r="A14" t="s">
        <v>14</v>
      </c>
      <c r="B14" s="8">
        <v>2</v>
      </c>
      <c r="C14" s="8">
        <v>6</v>
      </c>
      <c r="D14" s="8">
        <v>5</v>
      </c>
      <c r="E14" s="8">
        <v>6</v>
      </c>
      <c r="F14" s="8">
        <v>7</v>
      </c>
      <c r="G14" s="8">
        <v>2</v>
      </c>
    </row>
    <row r="15" spans="1:7">
      <c r="A15" t="s">
        <v>14</v>
      </c>
      <c r="B15" s="8">
        <v>4</v>
      </c>
      <c r="C15" s="8">
        <v>8</v>
      </c>
      <c r="D15" s="8">
        <v>5</v>
      </c>
      <c r="E15" s="8">
        <v>6</v>
      </c>
      <c r="F15" s="8">
        <v>9</v>
      </c>
      <c r="G15" s="8">
        <v>3</v>
      </c>
    </row>
    <row r="16" spans="1:7">
      <c r="A16" t="s">
        <v>14</v>
      </c>
      <c r="B16" s="8">
        <v>8</v>
      </c>
      <c r="C16" s="8">
        <v>12</v>
      </c>
      <c r="D16" s="8">
        <v>8</v>
      </c>
      <c r="E16" s="8">
        <v>10</v>
      </c>
      <c r="F16" s="8">
        <v>13</v>
      </c>
      <c r="G16" s="8">
        <v>4</v>
      </c>
    </row>
    <row r="17" spans="1:7">
      <c r="A17" t="s">
        <v>14</v>
      </c>
      <c r="B17" s="8">
        <v>16</v>
      </c>
      <c r="C17" s="8">
        <v>16</v>
      </c>
      <c r="D17" s="8">
        <v>10</v>
      </c>
      <c r="E17" s="8">
        <v>13</v>
      </c>
      <c r="F17" s="8">
        <v>15</v>
      </c>
      <c r="G17" s="8">
        <v>8</v>
      </c>
    </row>
    <row r="18" spans="1:7">
      <c r="A18" t="s">
        <v>14</v>
      </c>
      <c r="B18" s="8">
        <v>32</v>
      </c>
      <c r="C18" s="8">
        <v>18</v>
      </c>
      <c r="D18" s="8">
        <v>13</v>
      </c>
      <c r="E18" s="8">
        <v>15</v>
      </c>
      <c r="F18" s="8">
        <v>16</v>
      </c>
      <c r="G18" s="8">
        <v>9</v>
      </c>
    </row>
    <row r="19" spans="1:7">
      <c r="A19" t="s">
        <v>14</v>
      </c>
      <c r="B19" s="8">
        <v>64</v>
      </c>
      <c r="C19" s="8"/>
      <c r="D19" s="8">
        <v>17</v>
      </c>
      <c r="E19" s="8">
        <v>18</v>
      </c>
      <c r="F19" s="8">
        <v>16</v>
      </c>
      <c r="G19" s="8">
        <v>9</v>
      </c>
    </row>
    <row r="20" spans="1:7">
      <c r="A20" t="s">
        <v>14</v>
      </c>
      <c r="B20" s="8">
        <v>128</v>
      </c>
      <c r="C20" s="8"/>
      <c r="D20" s="8"/>
      <c r="E20" s="8">
        <v>20</v>
      </c>
      <c r="F20" s="10"/>
    </row>
    <row r="21" spans="1:7">
      <c r="B21" s="8"/>
      <c r="C21" s="8"/>
      <c r="D21" s="8"/>
      <c r="E21" s="8"/>
      <c r="F21" s="10"/>
    </row>
    <row r="22" spans="1:7">
      <c r="A22" t="s">
        <v>15</v>
      </c>
      <c r="B22" s="8">
        <v>1</v>
      </c>
      <c r="C22" s="11"/>
      <c r="D22" s="8">
        <v>3</v>
      </c>
      <c r="E22" s="8">
        <v>3</v>
      </c>
      <c r="F22" s="8">
        <v>3</v>
      </c>
    </row>
    <row r="23" spans="1:7">
      <c r="A23" t="s">
        <v>15</v>
      </c>
      <c r="B23" s="8">
        <v>2</v>
      </c>
      <c r="C23" s="11"/>
      <c r="D23" s="8">
        <v>5</v>
      </c>
      <c r="E23" s="8">
        <v>5</v>
      </c>
      <c r="F23" s="8">
        <v>6</v>
      </c>
    </row>
    <row r="24" spans="1:7">
      <c r="A24" t="s">
        <v>15</v>
      </c>
      <c r="B24" s="8">
        <v>4</v>
      </c>
      <c r="C24" s="11"/>
      <c r="D24" s="8">
        <v>7</v>
      </c>
      <c r="E24" s="8">
        <v>7</v>
      </c>
      <c r="F24" s="8">
        <v>6</v>
      </c>
    </row>
    <row r="25" spans="1:7">
      <c r="A25" t="s">
        <v>15</v>
      </c>
      <c r="B25" s="8">
        <v>8</v>
      </c>
      <c r="C25" s="11"/>
      <c r="D25" s="8">
        <v>9</v>
      </c>
      <c r="E25" s="8">
        <v>10</v>
      </c>
      <c r="F25" s="8">
        <v>8</v>
      </c>
    </row>
    <row r="26" spans="1:7">
      <c r="A26" t="s">
        <v>15</v>
      </c>
      <c r="B26" s="8">
        <v>16</v>
      </c>
      <c r="C26" s="11"/>
      <c r="D26" s="8">
        <v>14</v>
      </c>
      <c r="E26" s="8">
        <v>12</v>
      </c>
      <c r="F26" s="8">
        <v>10</v>
      </c>
    </row>
    <row r="27" spans="1:7">
      <c r="A27" t="s">
        <v>15</v>
      </c>
      <c r="B27" s="8">
        <v>32</v>
      </c>
      <c r="C27" s="11"/>
      <c r="D27" s="8">
        <v>17</v>
      </c>
      <c r="E27" s="8">
        <v>20</v>
      </c>
      <c r="F27" s="8">
        <v>18</v>
      </c>
    </row>
    <row r="28" spans="1:7">
      <c r="A28" t="s">
        <v>15</v>
      </c>
      <c r="B28" s="8">
        <v>64</v>
      </c>
      <c r="C28" s="11"/>
      <c r="D28" s="8">
        <v>23</v>
      </c>
      <c r="E28" s="8">
        <v>22</v>
      </c>
      <c r="F28" s="8">
        <v>23</v>
      </c>
    </row>
    <row r="29" spans="1:7">
      <c r="A29" t="s">
        <v>15</v>
      </c>
      <c r="B29" s="8">
        <v>128</v>
      </c>
      <c r="C29" s="11"/>
      <c r="F29" s="8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sqref="A1:XFD1048576"/>
    </sheetView>
  </sheetViews>
  <sheetFormatPr baseColWidth="10" defaultColWidth="12.83203125" defaultRowHeight="15" x14ac:dyDescent="0"/>
  <cols>
    <col min="1" max="1" width="23.1640625" bestFit="1" customWidth="1"/>
    <col min="3" max="3" width="7.33203125" customWidth="1"/>
    <col min="4" max="4" width="7" customWidth="1"/>
    <col min="5" max="5" width="6.6640625" customWidth="1"/>
    <col min="6" max="6" width="21.5" customWidth="1"/>
    <col min="7" max="7" width="7.33203125" customWidth="1"/>
    <col min="8" max="8" width="9.33203125" customWidth="1"/>
    <col min="9" max="9" width="7.83203125" customWidth="1"/>
    <col min="10" max="10" width="10" customWidth="1"/>
    <col min="11" max="11" width="7.6640625" customWidth="1"/>
    <col min="12" max="12" width="8.6640625" customWidth="1"/>
    <col min="13" max="13" width="18.6640625" customWidth="1"/>
    <col min="14" max="14" width="9" customWidth="1"/>
    <col min="18" max="18" width="9.33203125" customWidth="1"/>
    <col min="19" max="19" width="9" customWidth="1"/>
  </cols>
  <sheetData>
    <row r="1" spans="1:22">
      <c r="A1" s="6"/>
      <c r="B1" s="7" t="s">
        <v>11</v>
      </c>
      <c r="C1" s="6"/>
    </row>
    <row r="2" spans="1:22">
      <c r="A2" s="6"/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/>
      <c r="I2" s="6" t="s">
        <v>22</v>
      </c>
      <c r="J2" s="6" t="s">
        <v>23</v>
      </c>
      <c r="K2" s="6"/>
      <c r="L2" s="7" t="s">
        <v>24</v>
      </c>
      <c r="O2" s="12" t="s">
        <v>25</v>
      </c>
    </row>
    <row r="3" spans="1:22">
      <c r="A3" s="6" t="s">
        <v>10</v>
      </c>
      <c r="C3" s="6"/>
      <c r="M3" s="7" t="s">
        <v>26</v>
      </c>
      <c r="O3" s="7" t="s">
        <v>27</v>
      </c>
      <c r="P3" s="7" t="s">
        <v>28</v>
      </c>
      <c r="Q3" s="7" t="s">
        <v>29</v>
      </c>
      <c r="R3" s="7"/>
      <c r="S3" s="7"/>
      <c r="T3" s="7"/>
      <c r="U3" s="7" t="s">
        <v>16</v>
      </c>
      <c r="V3" s="7" t="s">
        <v>30</v>
      </c>
    </row>
    <row r="4" spans="1:22">
      <c r="A4" s="13" t="s">
        <v>31</v>
      </c>
      <c r="B4" s="8">
        <v>1</v>
      </c>
      <c r="C4">
        <v>4</v>
      </c>
      <c r="D4">
        <v>6</v>
      </c>
      <c r="E4">
        <v>5</v>
      </c>
      <c r="F4">
        <v>2</v>
      </c>
      <c r="J4" s="14">
        <v>0</v>
      </c>
      <c r="K4" s="14">
        <f>J4</f>
        <v>0</v>
      </c>
      <c r="T4" s="6" t="s">
        <v>10</v>
      </c>
    </row>
    <row r="5" spans="1:22">
      <c r="A5" s="13" t="s">
        <v>31</v>
      </c>
      <c r="B5" s="8">
        <v>2</v>
      </c>
      <c r="C5">
        <v>5</v>
      </c>
      <c r="D5">
        <v>7</v>
      </c>
      <c r="E5">
        <v>7</v>
      </c>
      <c r="F5">
        <v>3</v>
      </c>
      <c r="J5" s="14">
        <v>1</v>
      </c>
      <c r="K5" s="14">
        <f>K4+J5</f>
        <v>1</v>
      </c>
      <c r="M5">
        <v>1</v>
      </c>
      <c r="O5">
        <v>2</v>
      </c>
      <c r="T5" t="s">
        <v>32</v>
      </c>
      <c r="U5" t="s">
        <v>33</v>
      </c>
      <c r="V5">
        <v>4</v>
      </c>
    </row>
    <row r="6" spans="1:22">
      <c r="A6" s="13" t="s">
        <v>31</v>
      </c>
      <c r="B6" s="8">
        <v>4</v>
      </c>
      <c r="C6">
        <v>5</v>
      </c>
      <c r="D6">
        <v>8</v>
      </c>
      <c r="E6">
        <v>8</v>
      </c>
      <c r="F6">
        <v>3</v>
      </c>
      <c r="G6" t="s">
        <v>34</v>
      </c>
      <c r="J6" s="14">
        <v>2</v>
      </c>
      <c r="K6" s="14">
        <f t="shared" ref="K6:K12" si="0">K5+J6</f>
        <v>3</v>
      </c>
      <c r="M6">
        <v>4</v>
      </c>
      <c r="O6">
        <v>4</v>
      </c>
      <c r="T6" t="s">
        <v>32</v>
      </c>
      <c r="U6" t="s">
        <v>35</v>
      </c>
      <c r="V6">
        <v>5</v>
      </c>
    </row>
    <row r="7" spans="1:22">
      <c r="A7" s="13" t="s">
        <v>31</v>
      </c>
      <c r="B7" s="8">
        <v>8</v>
      </c>
      <c r="C7">
        <v>6</v>
      </c>
      <c r="D7">
        <v>11</v>
      </c>
      <c r="E7">
        <v>10</v>
      </c>
      <c r="F7">
        <v>4</v>
      </c>
      <c r="J7" s="14">
        <v>2</v>
      </c>
      <c r="K7" s="14">
        <f t="shared" si="0"/>
        <v>5</v>
      </c>
      <c r="M7">
        <v>9</v>
      </c>
      <c r="O7">
        <v>6</v>
      </c>
      <c r="T7" t="s">
        <v>32</v>
      </c>
      <c r="U7" t="s">
        <v>36</v>
      </c>
      <c r="V7">
        <v>3</v>
      </c>
    </row>
    <row r="8" spans="1:22">
      <c r="A8" s="13" t="s">
        <v>31</v>
      </c>
      <c r="B8" s="8">
        <v>16</v>
      </c>
      <c r="C8">
        <v>8</v>
      </c>
      <c r="D8">
        <v>13</v>
      </c>
      <c r="E8">
        <v>12</v>
      </c>
      <c r="F8">
        <v>4</v>
      </c>
      <c r="J8" s="14">
        <v>3</v>
      </c>
      <c r="K8" s="14">
        <f t="shared" si="0"/>
        <v>8</v>
      </c>
      <c r="M8">
        <v>16</v>
      </c>
      <c r="O8">
        <v>7</v>
      </c>
      <c r="T8" t="s">
        <v>32</v>
      </c>
      <c r="U8" t="s">
        <v>37</v>
      </c>
      <c r="V8">
        <v>3</v>
      </c>
    </row>
    <row r="9" spans="1:22">
      <c r="A9" s="13" t="s">
        <v>31</v>
      </c>
      <c r="B9" s="8">
        <v>32</v>
      </c>
      <c r="C9">
        <v>10</v>
      </c>
      <c r="D9">
        <v>13</v>
      </c>
      <c r="E9">
        <v>14</v>
      </c>
      <c r="F9">
        <v>7</v>
      </c>
      <c r="J9" s="14">
        <v>3</v>
      </c>
      <c r="K9" s="14">
        <f t="shared" si="0"/>
        <v>11</v>
      </c>
      <c r="M9">
        <v>25</v>
      </c>
      <c r="O9">
        <v>9</v>
      </c>
      <c r="T9" t="s">
        <v>32</v>
      </c>
      <c r="U9" t="s">
        <v>38</v>
      </c>
      <c r="V9">
        <v>3</v>
      </c>
    </row>
    <row r="10" spans="1:22">
      <c r="A10" s="13" t="s">
        <v>31</v>
      </c>
      <c r="B10" s="8">
        <v>64</v>
      </c>
      <c r="C10">
        <v>11</v>
      </c>
      <c r="D10">
        <v>13</v>
      </c>
      <c r="E10">
        <v>14</v>
      </c>
      <c r="F10">
        <v>7</v>
      </c>
      <c r="J10" s="14">
        <v>2</v>
      </c>
      <c r="K10" s="14">
        <f t="shared" si="0"/>
        <v>13</v>
      </c>
      <c r="M10">
        <v>36</v>
      </c>
      <c r="O10">
        <v>11</v>
      </c>
      <c r="T10" t="s">
        <v>32</v>
      </c>
      <c r="U10" t="s">
        <v>39</v>
      </c>
      <c r="V10">
        <v>1</v>
      </c>
    </row>
    <row r="11" spans="1:22">
      <c r="A11" s="13" t="s">
        <v>31</v>
      </c>
      <c r="B11" s="8">
        <v>128</v>
      </c>
      <c r="C11">
        <v>15</v>
      </c>
      <c r="D11">
        <v>13</v>
      </c>
      <c r="E11">
        <v>15</v>
      </c>
      <c r="F11">
        <v>9</v>
      </c>
      <c r="J11" s="14">
        <v>3</v>
      </c>
      <c r="K11" s="14">
        <f t="shared" si="0"/>
        <v>16</v>
      </c>
      <c r="M11">
        <v>49</v>
      </c>
      <c r="O11">
        <v>13</v>
      </c>
      <c r="T11" t="s">
        <v>32</v>
      </c>
      <c r="U11" t="s">
        <v>40</v>
      </c>
      <c r="V11">
        <v>4</v>
      </c>
    </row>
    <row r="12" spans="1:22">
      <c r="A12" s="13" t="s">
        <v>31</v>
      </c>
      <c r="B12" s="8">
        <v>256</v>
      </c>
      <c r="C12">
        <v>19</v>
      </c>
      <c r="D12">
        <v>13</v>
      </c>
      <c r="E12">
        <v>15</v>
      </c>
      <c r="F12">
        <v>17</v>
      </c>
      <c r="J12" s="14">
        <v>1</v>
      </c>
      <c r="K12" s="14">
        <f t="shared" si="0"/>
        <v>17</v>
      </c>
      <c r="M12">
        <v>64</v>
      </c>
      <c r="O12">
        <v>15</v>
      </c>
      <c r="T12" t="s">
        <v>32</v>
      </c>
      <c r="U12" t="s">
        <v>41</v>
      </c>
      <c r="V12">
        <v>0</v>
      </c>
    </row>
    <row r="13" spans="1:22">
      <c r="A13" s="13"/>
      <c r="B13" s="8"/>
      <c r="M13">
        <v>81</v>
      </c>
      <c r="O13">
        <v>16</v>
      </c>
      <c r="T13" t="s">
        <v>32</v>
      </c>
      <c r="U13" t="s">
        <v>42</v>
      </c>
      <c r="V13">
        <v>3</v>
      </c>
    </row>
    <row r="14" spans="1:22">
      <c r="A14" s="15" t="s">
        <v>43</v>
      </c>
      <c r="B14" s="8">
        <v>1</v>
      </c>
      <c r="C14">
        <v>4</v>
      </c>
      <c r="D14">
        <v>4</v>
      </c>
      <c r="E14">
        <v>3</v>
      </c>
      <c r="F14">
        <v>2</v>
      </c>
      <c r="G14" s="14">
        <v>4</v>
      </c>
      <c r="H14" s="14">
        <f>G14</f>
        <v>4</v>
      </c>
      <c r="I14">
        <v>4</v>
      </c>
      <c r="J14" s="14">
        <v>3</v>
      </c>
      <c r="K14" s="14">
        <f>J14</f>
        <v>3</v>
      </c>
      <c r="L14">
        <v>3</v>
      </c>
      <c r="M14">
        <v>100</v>
      </c>
      <c r="O14">
        <v>16</v>
      </c>
    </row>
    <row r="15" spans="1:22">
      <c r="A15" s="15" t="s">
        <v>43</v>
      </c>
      <c r="B15" s="8">
        <v>2</v>
      </c>
      <c r="C15">
        <v>7</v>
      </c>
      <c r="D15">
        <v>5</v>
      </c>
      <c r="E15">
        <v>5</v>
      </c>
      <c r="F15">
        <v>2</v>
      </c>
      <c r="G15" s="14">
        <v>1</v>
      </c>
      <c r="H15" s="14">
        <f>H14+G15</f>
        <v>5</v>
      </c>
      <c r="J15" s="14">
        <v>0</v>
      </c>
      <c r="K15" s="14">
        <f>K14+J15</f>
        <v>3</v>
      </c>
      <c r="L15">
        <v>5</v>
      </c>
      <c r="T15" t="s">
        <v>32</v>
      </c>
      <c r="U15" t="s">
        <v>44</v>
      </c>
      <c r="V15">
        <v>2</v>
      </c>
    </row>
    <row r="16" spans="1:22">
      <c r="A16" s="15" t="s">
        <v>43</v>
      </c>
      <c r="B16" s="8">
        <v>4</v>
      </c>
      <c r="C16">
        <v>7</v>
      </c>
      <c r="D16">
        <v>10</v>
      </c>
      <c r="E16">
        <v>6</v>
      </c>
      <c r="F16">
        <v>3</v>
      </c>
      <c r="G16" s="14">
        <v>3</v>
      </c>
      <c r="H16" s="14">
        <f t="shared" ref="H16:H22" si="1">H15+G16</f>
        <v>8</v>
      </c>
      <c r="I16">
        <v>5</v>
      </c>
      <c r="J16" s="14">
        <v>1</v>
      </c>
      <c r="K16" s="14">
        <f t="shared" ref="K16:K22" si="2">K15+J16</f>
        <v>4</v>
      </c>
      <c r="L16">
        <v>6</v>
      </c>
      <c r="T16" t="s">
        <v>32</v>
      </c>
      <c r="U16" t="s">
        <v>45</v>
      </c>
      <c r="V16">
        <v>3</v>
      </c>
    </row>
    <row r="17" spans="1:22">
      <c r="A17" s="15" t="s">
        <v>43</v>
      </c>
      <c r="B17" s="8">
        <v>8</v>
      </c>
      <c r="C17">
        <v>8</v>
      </c>
      <c r="D17">
        <v>12</v>
      </c>
      <c r="E17">
        <v>10</v>
      </c>
      <c r="F17">
        <v>6</v>
      </c>
      <c r="G17" s="14">
        <v>1</v>
      </c>
      <c r="H17" s="14">
        <f t="shared" si="1"/>
        <v>9</v>
      </c>
      <c r="J17" s="14">
        <v>4</v>
      </c>
      <c r="K17" s="14">
        <f t="shared" si="2"/>
        <v>8</v>
      </c>
      <c r="L17">
        <v>7</v>
      </c>
      <c r="T17" t="s">
        <v>32</v>
      </c>
      <c r="U17" t="s">
        <v>46</v>
      </c>
      <c r="V17">
        <v>2</v>
      </c>
    </row>
    <row r="18" spans="1:22">
      <c r="A18" s="15" t="s">
        <v>43</v>
      </c>
      <c r="B18" s="8">
        <v>16</v>
      </c>
      <c r="C18">
        <v>10</v>
      </c>
      <c r="D18">
        <v>13</v>
      </c>
      <c r="E18">
        <v>11</v>
      </c>
      <c r="F18">
        <v>8</v>
      </c>
      <c r="G18" s="14">
        <v>0</v>
      </c>
      <c r="H18" s="14">
        <f t="shared" si="1"/>
        <v>9</v>
      </c>
      <c r="I18">
        <v>7</v>
      </c>
      <c r="J18" s="14">
        <v>0</v>
      </c>
      <c r="K18" s="14">
        <f t="shared" si="2"/>
        <v>8</v>
      </c>
      <c r="L18">
        <v>10</v>
      </c>
      <c r="T18" t="s">
        <v>32</v>
      </c>
      <c r="U18" t="s">
        <v>47</v>
      </c>
      <c r="V18">
        <v>0</v>
      </c>
    </row>
    <row r="19" spans="1:22">
      <c r="A19" s="15" t="s">
        <v>43</v>
      </c>
      <c r="B19" s="8">
        <v>32</v>
      </c>
      <c r="C19">
        <v>14</v>
      </c>
      <c r="D19">
        <v>13</v>
      </c>
      <c r="E19">
        <v>13</v>
      </c>
      <c r="F19" s="12">
        <v>13</v>
      </c>
      <c r="G19" s="16">
        <v>4</v>
      </c>
      <c r="H19" s="14">
        <f t="shared" si="1"/>
        <v>13</v>
      </c>
      <c r="J19" s="14">
        <v>5</v>
      </c>
      <c r="K19" s="14">
        <f t="shared" si="2"/>
        <v>13</v>
      </c>
      <c r="L19">
        <v>16</v>
      </c>
      <c r="T19" t="s">
        <v>32</v>
      </c>
      <c r="U19" t="s">
        <v>48</v>
      </c>
      <c r="V19">
        <v>1</v>
      </c>
    </row>
    <row r="20" spans="1:22">
      <c r="A20" s="15" t="s">
        <v>43</v>
      </c>
      <c r="B20" s="8">
        <v>64</v>
      </c>
      <c r="C20">
        <v>15</v>
      </c>
      <c r="D20">
        <v>13</v>
      </c>
      <c r="E20">
        <v>13</v>
      </c>
      <c r="F20" s="12">
        <v>16</v>
      </c>
      <c r="G20" s="16">
        <v>2</v>
      </c>
      <c r="H20" s="14">
        <f t="shared" si="1"/>
        <v>15</v>
      </c>
      <c r="I20" s="12">
        <v>16</v>
      </c>
      <c r="J20" s="16">
        <v>4</v>
      </c>
      <c r="K20" s="14">
        <f t="shared" si="2"/>
        <v>17</v>
      </c>
      <c r="L20" s="12">
        <v>18</v>
      </c>
      <c r="T20" t="s">
        <v>49</v>
      </c>
      <c r="U20" s="12" t="s">
        <v>33</v>
      </c>
      <c r="V20" s="12">
        <v>3</v>
      </c>
    </row>
    <row r="21" spans="1:22">
      <c r="A21" s="15" t="s">
        <v>43</v>
      </c>
      <c r="B21" s="8">
        <v>128</v>
      </c>
      <c r="C21">
        <v>21</v>
      </c>
      <c r="D21">
        <v>13</v>
      </c>
      <c r="E21">
        <v>15</v>
      </c>
      <c r="F21" s="12">
        <v>19</v>
      </c>
      <c r="G21" s="16">
        <v>2</v>
      </c>
      <c r="H21" s="14">
        <f t="shared" si="1"/>
        <v>17</v>
      </c>
      <c r="I21" s="12">
        <v>22</v>
      </c>
      <c r="J21" s="16">
        <v>6</v>
      </c>
      <c r="K21" s="14">
        <f t="shared" si="2"/>
        <v>23</v>
      </c>
      <c r="L21" s="12">
        <v>19</v>
      </c>
      <c r="T21" t="s">
        <v>49</v>
      </c>
      <c r="U21" s="12" t="s">
        <v>35</v>
      </c>
      <c r="V21" s="12">
        <v>3</v>
      </c>
    </row>
    <row r="22" spans="1:22">
      <c r="A22" s="15" t="s">
        <v>43</v>
      </c>
      <c r="B22" s="8">
        <v>256</v>
      </c>
      <c r="C22">
        <v>25</v>
      </c>
      <c r="D22">
        <v>13</v>
      </c>
      <c r="E22">
        <v>15</v>
      </c>
      <c r="F22" s="12">
        <v>19</v>
      </c>
      <c r="G22" s="16">
        <v>2</v>
      </c>
      <c r="H22" s="14">
        <f t="shared" si="1"/>
        <v>19</v>
      </c>
      <c r="I22" s="12"/>
      <c r="J22" s="16">
        <v>0</v>
      </c>
      <c r="K22" s="14">
        <f t="shared" si="2"/>
        <v>23</v>
      </c>
      <c r="L22" s="12">
        <v>22</v>
      </c>
      <c r="T22" t="s">
        <v>49</v>
      </c>
      <c r="U22" s="12" t="s">
        <v>36</v>
      </c>
      <c r="V22" s="12">
        <v>5</v>
      </c>
    </row>
    <row r="23" spans="1:22">
      <c r="G23" s="10"/>
      <c r="H23" s="10"/>
      <c r="T23" t="s">
        <v>49</v>
      </c>
      <c r="U23" s="12" t="s">
        <v>50</v>
      </c>
      <c r="V23" s="12">
        <v>2</v>
      </c>
    </row>
    <row r="24" spans="1:22">
      <c r="A24" s="15" t="s">
        <v>51</v>
      </c>
      <c r="B24" s="8">
        <v>1</v>
      </c>
      <c r="G24" s="14">
        <v>3</v>
      </c>
      <c r="H24" s="14">
        <f>G24</f>
        <v>3</v>
      </c>
      <c r="I24">
        <v>2</v>
      </c>
      <c r="L24">
        <v>2</v>
      </c>
      <c r="T24" t="s">
        <v>49</v>
      </c>
      <c r="U24" s="12" t="s">
        <v>38</v>
      </c>
      <c r="V24" s="12">
        <v>2</v>
      </c>
    </row>
    <row r="25" spans="1:22">
      <c r="A25" s="15" t="s">
        <v>51</v>
      </c>
      <c r="B25" s="8">
        <v>2</v>
      </c>
      <c r="G25" s="14">
        <v>1</v>
      </c>
      <c r="H25" s="14">
        <f>H24+G25</f>
        <v>4</v>
      </c>
      <c r="L25">
        <v>3</v>
      </c>
      <c r="T25" t="s">
        <v>49</v>
      </c>
      <c r="U25" s="12" t="s">
        <v>39</v>
      </c>
      <c r="V25" s="12">
        <v>2</v>
      </c>
    </row>
    <row r="26" spans="1:22">
      <c r="A26" s="15" t="s">
        <v>51</v>
      </c>
      <c r="B26" s="8">
        <v>4</v>
      </c>
      <c r="G26" s="14">
        <v>2</v>
      </c>
      <c r="H26" s="14">
        <f t="shared" ref="H26:H32" si="3">H25+G26</f>
        <v>6</v>
      </c>
      <c r="I26">
        <v>3</v>
      </c>
      <c r="L26">
        <v>4</v>
      </c>
      <c r="T26" t="s">
        <v>49</v>
      </c>
      <c r="U26" s="12" t="s">
        <v>40</v>
      </c>
      <c r="V26" s="12">
        <v>3</v>
      </c>
    </row>
    <row r="27" spans="1:22">
      <c r="A27" s="15" t="s">
        <v>51</v>
      </c>
      <c r="B27" s="8">
        <v>8</v>
      </c>
      <c r="G27" s="14">
        <v>2</v>
      </c>
      <c r="H27" s="14">
        <f t="shared" si="3"/>
        <v>8</v>
      </c>
      <c r="L27">
        <v>8</v>
      </c>
      <c r="T27" t="s">
        <v>49</v>
      </c>
      <c r="U27" s="12" t="s">
        <v>41</v>
      </c>
      <c r="V27" s="12">
        <v>1</v>
      </c>
    </row>
    <row r="28" spans="1:22">
      <c r="A28" s="15" t="s">
        <v>51</v>
      </c>
      <c r="B28" s="8">
        <v>16</v>
      </c>
      <c r="G28" s="14">
        <v>0</v>
      </c>
      <c r="H28" s="14">
        <f t="shared" si="3"/>
        <v>8</v>
      </c>
      <c r="I28">
        <v>6</v>
      </c>
      <c r="L28">
        <v>10</v>
      </c>
      <c r="T28" t="s">
        <v>49</v>
      </c>
      <c r="U28" s="12" t="s">
        <v>42</v>
      </c>
      <c r="V28" s="12">
        <v>2</v>
      </c>
    </row>
    <row r="29" spans="1:22">
      <c r="A29" s="15" t="s">
        <v>51</v>
      </c>
      <c r="B29" s="8">
        <v>32</v>
      </c>
      <c r="G29" s="14">
        <v>4</v>
      </c>
      <c r="H29" s="14">
        <f t="shared" si="3"/>
        <v>12</v>
      </c>
      <c r="I29" s="12"/>
      <c r="J29" s="12"/>
      <c r="K29" s="12"/>
      <c r="L29">
        <v>13</v>
      </c>
      <c r="T29" t="s">
        <v>49</v>
      </c>
      <c r="U29" s="12" t="s">
        <v>45</v>
      </c>
      <c r="V29" s="12">
        <v>2</v>
      </c>
    </row>
    <row r="30" spans="1:22">
      <c r="A30" s="15" t="s">
        <v>51</v>
      </c>
      <c r="B30" s="8">
        <v>64</v>
      </c>
      <c r="G30" s="14">
        <v>3</v>
      </c>
      <c r="H30" s="14">
        <f t="shared" si="3"/>
        <v>15</v>
      </c>
      <c r="I30" s="12">
        <v>11</v>
      </c>
      <c r="J30" s="12"/>
      <c r="K30" s="12"/>
      <c r="L30">
        <v>17</v>
      </c>
      <c r="T30" t="s">
        <v>49</v>
      </c>
      <c r="U30" s="12" t="s">
        <v>46</v>
      </c>
      <c r="V30" s="12">
        <v>2</v>
      </c>
    </row>
    <row r="31" spans="1:22">
      <c r="A31" s="15" t="s">
        <v>51</v>
      </c>
      <c r="B31" s="8">
        <v>128</v>
      </c>
      <c r="G31" s="14">
        <v>6</v>
      </c>
      <c r="H31" s="14">
        <f t="shared" si="3"/>
        <v>21</v>
      </c>
      <c r="I31" s="12">
        <v>20</v>
      </c>
      <c r="J31" s="12"/>
      <c r="K31" s="12"/>
      <c r="L31">
        <v>19</v>
      </c>
      <c r="T31" t="s">
        <v>49</v>
      </c>
      <c r="U31" s="12" t="s">
        <v>47</v>
      </c>
      <c r="V31" s="12">
        <v>3</v>
      </c>
    </row>
    <row r="32" spans="1:22">
      <c r="A32" s="15" t="s">
        <v>51</v>
      </c>
      <c r="B32" s="8">
        <v>256</v>
      </c>
      <c r="G32" s="14">
        <v>7</v>
      </c>
      <c r="H32" s="14">
        <f t="shared" si="3"/>
        <v>28</v>
      </c>
      <c r="J32" s="12"/>
      <c r="K32" s="12"/>
    </row>
    <row r="35" spans="1:26">
      <c r="A35" s="15" t="s">
        <v>52</v>
      </c>
      <c r="B35" s="8">
        <v>1</v>
      </c>
      <c r="Q35" s="14">
        <v>6</v>
      </c>
      <c r="R35" s="14">
        <f>Q35</f>
        <v>6</v>
      </c>
      <c r="S35" s="14">
        <v>2</v>
      </c>
      <c r="T35" s="14">
        <f>S35</f>
        <v>2</v>
      </c>
    </row>
    <row r="36" spans="1:26">
      <c r="A36" s="15" t="s">
        <v>52</v>
      </c>
      <c r="B36" s="8">
        <v>2</v>
      </c>
      <c r="Q36" s="14">
        <v>2</v>
      </c>
      <c r="R36" s="14">
        <f>R35+Q36</f>
        <v>8</v>
      </c>
      <c r="S36" s="14">
        <v>1</v>
      </c>
      <c r="T36" s="14">
        <f>T35+S36</f>
        <v>3</v>
      </c>
    </row>
    <row r="37" spans="1:26">
      <c r="A37" s="15" t="s">
        <v>52</v>
      </c>
      <c r="B37" s="8">
        <v>4</v>
      </c>
      <c r="Q37" s="14">
        <v>0</v>
      </c>
      <c r="R37" s="14">
        <f t="shared" ref="R37:T43" si="4">R36+Q37</f>
        <v>8</v>
      </c>
      <c r="S37" s="14">
        <v>3</v>
      </c>
      <c r="T37" s="14">
        <f t="shared" si="4"/>
        <v>6</v>
      </c>
      <c r="V37" s="12"/>
    </row>
    <row r="38" spans="1:26">
      <c r="A38" s="15" t="s">
        <v>52</v>
      </c>
      <c r="B38" s="8">
        <v>8</v>
      </c>
      <c r="Q38" s="14">
        <v>2</v>
      </c>
      <c r="R38" s="14">
        <f t="shared" si="4"/>
        <v>10</v>
      </c>
      <c r="S38" s="14">
        <v>1</v>
      </c>
      <c r="T38" s="14">
        <f t="shared" si="4"/>
        <v>7</v>
      </c>
      <c r="V38" s="7"/>
      <c r="W38" s="7"/>
      <c r="X38" s="7"/>
      <c r="Y38" s="7"/>
      <c r="Z38" s="7"/>
    </row>
    <row r="39" spans="1:26">
      <c r="A39" s="15" t="s">
        <v>52</v>
      </c>
      <c r="B39" s="8">
        <v>16</v>
      </c>
      <c r="Q39" s="14">
        <v>5</v>
      </c>
      <c r="R39" s="14">
        <f t="shared" si="4"/>
        <v>15</v>
      </c>
      <c r="S39" s="14">
        <v>0</v>
      </c>
      <c r="T39" s="14">
        <f t="shared" si="4"/>
        <v>7</v>
      </c>
      <c r="X39" s="6"/>
    </row>
    <row r="40" spans="1:26">
      <c r="A40" s="15" t="s">
        <v>52</v>
      </c>
      <c r="B40" s="8">
        <v>32</v>
      </c>
      <c r="Q40" s="14">
        <v>2</v>
      </c>
      <c r="R40" s="14">
        <f t="shared" si="4"/>
        <v>17</v>
      </c>
      <c r="S40" s="14">
        <v>3</v>
      </c>
      <c r="T40" s="14">
        <f t="shared" si="4"/>
        <v>10</v>
      </c>
    </row>
    <row r="41" spans="1:26">
      <c r="A41" s="15" t="s">
        <v>52</v>
      </c>
      <c r="B41" s="8">
        <v>64</v>
      </c>
      <c r="Q41" s="14">
        <v>9</v>
      </c>
      <c r="R41" s="14">
        <f t="shared" si="4"/>
        <v>26</v>
      </c>
      <c r="S41" s="14">
        <v>4</v>
      </c>
      <c r="T41" s="14">
        <f t="shared" si="4"/>
        <v>14</v>
      </c>
    </row>
    <row r="42" spans="1:26">
      <c r="A42" s="15" t="s">
        <v>52</v>
      </c>
      <c r="B42" s="8">
        <v>128</v>
      </c>
      <c r="Q42" s="14">
        <v>2</v>
      </c>
      <c r="R42" s="14">
        <f t="shared" si="4"/>
        <v>28</v>
      </c>
      <c r="S42" s="14">
        <v>4</v>
      </c>
      <c r="T42" s="14">
        <f t="shared" si="4"/>
        <v>18</v>
      </c>
    </row>
    <row r="43" spans="1:26">
      <c r="A43" s="15" t="s">
        <v>52</v>
      </c>
      <c r="B43" s="8">
        <v>256</v>
      </c>
      <c r="Q43" s="14">
        <v>1</v>
      </c>
      <c r="R43" s="14">
        <f t="shared" si="4"/>
        <v>29</v>
      </c>
      <c r="S43" s="14">
        <v>6</v>
      </c>
      <c r="T43" s="14">
        <f t="shared" si="4"/>
        <v>24</v>
      </c>
    </row>
    <row r="45" spans="1:26">
      <c r="B45" s="8"/>
    </row>
    <row r="46" spans="1:26">
      <c r="B46" s="8"/>
    </row>
    <row r="47" spans="1:26">
      <c r="A47" t="s">
        <v>6</v>
      </c>
      <c r="B47" s="8"/>
    </row>
    <row r="48" spans="1:26">
      <c r="A48" t="s">
        <v>6</v>
      </c>
      <c r="B48" s="8"/>
    </row>
    <row r="49" spans="1:26">
      <c r="A49" t="s">
        <v>6</v>
      </c>
      <c r="B49" s="8"/>
    </row>
    <row r="50" spans="1:26">
      <c r="A50" t="s">
        <v>6</v>
      </c>
      <c r="B50" s="8"/>
    </row>
    <row r="51" spans="1:26">
      <c r="A51" t="s">
        <v>6</v>
      </c>
      <c r="B51" s="8"/>
    </row>
    <row r="52" spans="1:26">
      <c r="A52" t="s">
        <v>7</v>
      </c>
      <c r="B52" s="8"/>
    </row>
    <row r="53" spans="1:26">
      <c r="A53" t="s">
        <v>7</v>
      </c>
      <c r="B53" s="8"/>
    </row>
    <row r="54" spans="1:26">
      <c r="A54" t="s">
        <v>7</v>
      </c>
    </row>
    <row r="55" spans="1:26">
      <c r="A55" t="s">
        <v>7</v>
      </c>
      <c r="Y55" s="12"/>
      <c r="Z55" s="12"/>
    </row>
    <row r="56" spans="1:26">
      <c r="A56" t="s">
        <v>8</v>
      </c>
      <c r="Y56" s="12"/>
      <c r="Z56" s="12"/>
    </row>
    <row r="57" spans="1:26">
      <c r="A57" t="s">
        <v>8</v>
      </c>
      <c r="Y57" s="12"/>
      <c r="Z57" s="12"/>
    </row>
    <row r="58" spans="1:26">
      <c r="A58" t="s">
        <v>8</v>
      </c>
      <c r="Y58" s="12"/>
      <c r="Z58" s="12"/>
    </row>
    <row r="59" spans="1:26">
      <c r="A59" t="s">
        <v>8</v>
      </c>
      <c r="Y59" s="12"/>
      <c r="Z59" s="12"/>
    </row>
    <row r="60" spans="1:26">
      <c r="Y60" s="12"/>
      <c r="Z60" s="12"/>
    </row>
    <row r="61" spans="1:26">
      <c r="Y61" s="12"/>
      <c r="Z61" s="12"/>
    </row>
    <row r="62" spans="1:26">
      <c r="Y62" s="12"/>
      <c r="Z62" s="12"/>
    </row>
    <row r="63" spans="1:26">
      <c r="Y63" s="12"/>
      <c r="Z63" s="12"/>
    </row>
    <row r="64" spans="1:26">
      <c r="Y64" s="12"/>
      <c r="Z64" s="12"/>
    </row>
    <row r="65" spans="25:26">
      <c r="Y65" s="12"/>
      <c r="Z65" s="12"/>
    </row>
    <row r="66" spans="25:26">
      <c r="Y66" s="12"/>
      <c r="Z66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sqref="A1:XFD1048576"/>
    </sheetView>
  </sheetViews>
  <sheetFormatPr baseColWidth="10" defaultColWidth="12.83203125" defaultRowHeight="15" x14ac:dyDescent="0"/>
  <cols>
    <col min="1" max="1" width="14.5" bestFit="1" customWidth="1"/>
    <col min="2" max="2" width="7.5" bestFit="1" customWidth="1"/>
    <col min="7" max="7" width="15.6640625" bestFit="1" customWidth="1"/>
    <col min="8" max="8" width="7.33203125" customWidth="1"/>
    <col min="9" max="9" width="30.83203125" bestFit="1" customWidth="1"/>
    <col min="10" max="10" width="18.5" bestFit="1" customWidth="1"/>
  </cols>
  <sheetData>
    <row r="1" spans="1:10">
      <c r="A1" s="6" t="s">
        <v>53</v>
      </c>
      <c r="B1" s="6"/>
      <c r="C1" s="7" t="s">
        <v>11</v>
      </c>
      <c r="D1" s="7"/>
      <c r="E1" s="7" t="s">
        <v>12</v>
      </c>
      <c r="F1" s="6"/>
      <c r="I1" s="6" t="s">
        <v>54</v>
      </c>
      <c r="J1" s="6" t="s">
        <v>55</v>
      </c>
    </row>
    <row r="2" spans="1:10">
      <c r="A2" s="6"/>
      <c r="B2" s="6"/>
      <c r="C2" s="7" t="s">
        <v>16</v>
      </c>
      <c r="D2" s="7"/>
      <c r="E2" s="7"/>
      <c r="F2" s="7"/>
      <c r="G2" s="7"/>
    </row>
    <row r="3" spans="1:10">
      <c r="A3" s="6" t="s">
        <v>10</v>
      </c>
      <c r="B3" s="6" t="s">
        <v>56</v>
      </c>
      <c r="G3" s="6" t="s">
        <v>57</v>
      </c>
      <c r="H3" s="6" t="s">
        <v>3</v>
      </c>
    </row>
    <row r="4" spans="1:10">
      <c r="A4" t="s">
        <v>57</v>
      </c>
      <c r="B4" t="s">
        <v>3</v>
      </c>
      <c r="C4" s="8">
        <v>1</v>
      </c>
      <c r="D4">
        <v>1</v>
      </c>
    </row>
    <row r="5" spans="1:10">
      <c r="C5" s="8">
        <v>2</v>
      </c>
      <c r="D5">
        <v>3</v>
      </c>
      <c r="G5" s="12" t="s">
        <v>58</v>
      </c>
      <c r="H5" t="s">
        <v>3</v>
      </c>
      <c r="I5">
        <f>ROWS(I6:I32)</f>
        <v>27</v>
      </c>
    </row>
    <row r="6" spans="1:10">
      <c r="C6" s="8">
        <v>4</v>
      </c>
      <c r="D6">
        <v>4</v>
      </c>
      <c r="I6" t="s">
        <v>59</v>
      </c>
      <c r="J6" t="s">
        <v>60</v>
      </c>
    </row>
    <row r="7" spans="1:10">
      <c r="C7" s="8">
        <v>8</v>
      </c>
      <c r="D7">
        <v>6</v>
      </c>
      <c r="I7" t="s">
        <v>61</v>
      </c>
      <c r="J7" t="s">
        <v>62</v>
      </c>
    </row>
    <row r="8" spans="1:10">
      <c r="C8" s="8">
        <v>16</v>
      </c>
      <c r="D8">
        <v>10</v>
      </c>
      <c r="I8" s="12" t="s">
        <v>63</v>
      </c>
      <c r="J8" t="s">
        <v>64</v>
      </c>
    </row>
    <row r="9" spans="1:10">
      <c r="C9" s="8">
        <v>32</v>
      </c>
      <c r="D9">
        <v>15</v>
      </c>
      <c r="I9" s="12" t="s">
        <v>65</v>
      </c>
      <c r="J9" t="s">
        <v>66</v>
      </c>
    </row>
    <row r="10" spans="1:10">
      <c r="C10" s="8">
        <v>64</v>
      </c>
      <c r="D10">
        <v>17</v>
      </c>
      <c r="I10" t="s">
        <v>67</v>
      </c>
      <c r="J10" t="s">
        <v>68</v>
      </c>
    </row>
    <row r="11" spans="1:10">
      <c r="C11" s="8">
        <v>128</v>
      </c>
      <c r="D11">
        <v>22</v>
      </c>
      <c r="I11" t="s">
        <v>69</v>
      </c>
      <c r="J11" s="12" t="s">
        <v>70</v>
      </c>
    </row>
    <row r="12" spans="1:10">
      <c r="C12" s="8">
        <v>256</v>
      </c>
      <c r="D12" s="17">
        <v>23</v>
      </c>
      <c r="F12" s="8"/>
      <c r="I12" t="s">
        <v>71</v>
      </c>
      <c r="J12" s="12" t="s">
        <v>72</v>
      </c>
    </row>
    <row r="13" spans="1:10">
      <c r="C13" s="8">
        <v>512</v>
      </c>
      <c r="D13">
        <v>27</v>
      </c>
      <c r="I13" s="12" t="s">
        <v>73</v>
      </c>
      <c r="J13" s="12" t="s">
        <v>74</v>
      </c>
    </row>
    <row r="14" spans="1:10">
      <c r="I14" s="12" t="s">
        <v>75</v>
      </c>
      <c r="J14" s="12" t="s">
        <v>76</v>
      </c>
    </row>
    <row r="15" spans="1:10">
      <c r="I15" t="s">
        <v>77</v>
      </c>
      <c r="J15" s="12" t="s">
        <v>60</v>
      </c>
    </row>
    <row r="16" spans="1:10">
      <c r="A16" t="s">
        <v>78</v>
      </c>
      <c r="B16" t="s">
        <v>4</v>
      </c>
      <c r="C16" s="8">
        <v>1</v>
      </c>
      <c r="D16">
        <v>1</v>
      </c>
      <c r="I16" t="s">
        <v>79</v>
      </c>
      <c r="J16" t="s">
        <v>64</v>
      </c>
    </row>
    <row r="17" spans="1:10">
      <c r="C17" s="8">
        <v>2</v>
      </c>
      <c r="D17">
        <v>2</v>
      </c>
      <c r="I17" s="12" t="s">
        <v>80</v>
      </c>
      <c r="J17" s="12" t="s">
        <v>74</v>
      </c>
    </row>
    <row r="18" spans="1:10">
      <c r="C18" s="8">
        <v>4</v>
      </c>
      <c r="D18">
        <v>4</v>
      </c>
      <c r="I18" t="s">
        <v>81</v>
      </c>
      <c r="J18" s="12" t="s">
        <v>82</v>
      </c>
    </row>
    <row r="19" spans="1:10">
      <c r="C19" s="8">
        <v>8</v>
      </c>
      <c r="D19">
        <v>5</v>
      </c>
      <c r="I19" s="12" t="s">
        <v>83</v>
      </c>
      <c r="J19" s="12" t="s">
        <v>82</v>
      </c>
    </row>
    <row r="20" spans="1:10">
      <c r="C20" s="8">
        <v>16</v>
      </c>
      <c r="D20">
        <v>7</v>
      </c>
      <c r="I20" t="s">
        <v>84</v>
      </c>
      <c r="J20" s="12" t="s">
        <v>68</v>
      </c>
    </row>
    <row r="21" spans="1:10">
      <c r="C21" s="8">
        <v>32</v>
      </c>
      <c r="D21">
        <v>9</v>
      </c>
      <c r="I21" t="s">
        <v>85</v>
      </c>
      <c r="J21" s="12" t="s">
        <v>60</v>
      </c>
    </row>
    <row r="22" spans="1:10">
      <c r="C22" s="8">
        <v>64</v>
      </c>
      <c r="D22">
        <v>13</v>
      </c>
      <c r="I22" s="12" t="s">
        <v>86</v>
      </c>
      <c r="J22" t="s">
        <v>87</v>
      </c>
    </row>
    <row r="23" spans="1:10">
      <c r="C23" s="8">
        <v>128</v>
      </c>
      <c r="D23">
        <v>18</v>
      </c>
      <c r="I23" t="s">
        <v>88</v>
      </c>
      <c r="J23" s="12" t="s">
        <v>89</v>
      </c>
    </row>
    <row r="24" spans="1:10">
      <c r="C24" s="8">
        <v>256</v>
      </c>
      <c r="D24">
        <v>21</v>
      </c>
      <c r="I24" t="s">
        <v>90</v>
      </c>
      <c r="J24" s="12" t="s">
        <v>89</v>
      </c>
    </row>
    <row r="25" spans="1:10">
      <c r="C25" s="8"/>
      <c r="I25" t="s">
        <v>91</v>
      </c>
      <c r="J25" s="12" t="s">
        <v>89</v>
      </c>
    </row>
    <row r="26" spans="1:10">
      <c r="A26" t="s">
        <v>92</v>
      </c>
      <c r="B26" t="s">
        <v>5</v>
      </c>
      <c r="C26" s="8">
        <v>1</v>
      </c>
      <c r="D26">
        <v>2</v>
      </c>
      <c r="I26" t="s">
        <v>93</v>
      </c>
      <c r="J26" s="12" t="s">
        <v>68</v>
      </c>
    </row>
    <row r="27" spans="1:10">
      <c r="C27" s="8">
        <v>2</v>
      </c>
      <c r="D27">
        <v>3</v>
      </c>
      <c r="I27" s="12" t="s">
        <v>94</v>
      </c>
      <c r="J27" s="12" t="s">
        <v>82</v>
      </c>
    </row>
    <row r="28" spans="1:10">
      <c r="C28" s="8">
        <v>4</v>
      </c>
      <c r="D28">
        <v>6</v>
      </c>
      <c r="I28" t="s">
        <v>95</v>
      </c>
      <c r="J28" s="12" t="s">
        <v>68</v>
      </c>
    </row>
    <row r="29" spans="1:10">
      <c r="C29" s="8">
        <v>8</v>
      </c>
      <c r="D29">
        <v>7</v>
      </c>
      <c r="I29" s="12" t="s">
        <v>96</v>
      </c>
      <c r="J29" s="12" t="s">
        <v>97</v>
      </c>
    </row>
    <row r="30" spans="1:10">
      <c r="C30" s="8">
        <v>16</v>
      </c>
      <c r="D30">
        <v>8</v>
      </c>
      <c r="I30" t="s">
        <v>98</v>
      </c>
      <c r="J30" s="12" t="s">
        <v>99</v>
      </c>
    </row>
    <row r="31" spans="1:10">
      <c r="C31" s="8">
        <v>32</v>
      </c>
      <c r="D31">
        <v>12</v>
      </c>
      <c r="I31" s="12" t="s">
        <v>100</v>
      </c>
      <c r="J31" s="12" t="s">
        <v>68</v>
      </c>
    </row>
    <row r="32" spans="1:10">
      <c r="C32" s="8">
        <v>64</v>
      </c>
      <c r="D32">
        <v>13</v>
      </c>
      <c r="I32" t="s">
        <v>101</v>
      </c>
      <c r="J32" s="12" t="s">
        <v>68</v>
      </c>
    </row>
    <row r="33" spans="1:10">
      <c r="C33" s="8">
        <v>128</v>
      </c>
      <c r="D33">
        <v>16</v>
      </c>
    </row>
    <row r="34" spans="1:10">
      <c r="C34" s="8">
        <v>256</v>
      </c>
      <c r="D34">
        <v>19</v>
      </c>
      <c r="G34" s="12" t="s">
        <v>102</v>
      </c>
      <c r="H34" t="s">
        <v>4</v>
      </c>
      <c r="I34" t="s">
        <v>61</v>
      </c>
      <c r="J34" t="s">
        <v>62</v>
      </c>
    </row>
    <row r="35" spans="1:10">
      <c r="I35" s="12" t="s">
        <v>103</v>
      </c>
      <c r="J35" t="s">
        <v>74</v>
      </c>
    </row>
    <row r="36" spans="1:10">
      <c r="A36" t="s">
        <v>104</v>
      </c>
      <c r="B36" t="s">
        <v>2</v>
      </c>
      <c r="C36" s="8">
        <v>1</v>
      </c>
      <c r="D36">
        <v>4</v>
      </c>
      <c r="I36" t="s">
        <v>105</v>
      </c>
      <c r="J36" t="s">
        <v>89</v>
      </c>
    </row>
    <row r="37" spans="1:10">
      <c r="C37" s="8">
        <v>4</v>
      </c>
      <c r="D37">
        <v>12</v>
      </c>
      <c r="I37" t="s">
        <v>106</v>
      </c>
      <c r="J37" t="s">
        <v>68</v>
      </c>
    </row>
    <row r="38" spans="1:10">
      <c r="C38" s="8">
        <v>16</v>
      </c>
      <c r="D38">
        <v>15</v>
      </c>
      <c r="I38" t="s">
        <v>107</v>
      </c>
      <c r="J38" t="s">
        <v>108</v>
      </c>
    </row>
    <row r="39" spans="1:10">
      <c r="C39" s="8">
        <v>24</v>
      </c>
      <c r="D39">
        <v>18</v>
      </c>
      <c r="I39" t="s">
        <v>109</v>
      </c>
      <c r="J39" t="s">
        <v>74</v>
      </c>
    </row>
    <row r="40" spans="1:10">
      <c r="C40" s="8">
        <v>32</v>
      </c>
      <c r="D40">
        <v>21</v>
      </c>
      <c r="I40" t="s">
        <v>110</v>
      </c>
      <c r="J40" t="s">
        <v>82</v>
      </c>
    </row>
    <row r="41" spans="1:10">
      <c r="C41" s="8">
        <v>64</v>
      </c>
      <c r="D41">
        <v>26</v>
      </c>
      <c r="I41" t="s">
        <v>111</v>
      </c>
      <c r="J41" t="s">
        <v>89</v>
      </c>
    </row>
    <row r="42" spans="1:10">
      <c r="C42" s="8">
        <v>128</v>
      </c>
      <c r="D42">
        <v>34</v>
      </c>
      <c r="I42" t="s">
        <v>112</v>
      </c>
      <c r="J42" t="s">
        <v>66</v>
      </c>
    </row>
    <row r="43" spans="1:10">
      <c r="C43" s="8">
        <v>256</v>
      </c>
      <c r="D43">
        <v>35</v>
      </c>
      <c r="I43" t="s">
        <v>80</v>
      </c>
      <c r="J43" t="s">
        <v>74</v>
      </c>
    </row>
    <row r="44" spans="1:10">
      <c r="I44" s="12" t="s">
        <v>63</v>
      </c>
      <c r="J44" t="s">
        <v>113</v>
      </c>
    </row>
    <row r="45" spans="1:10">
      <c r="I45" t="s">
        <v>114</v>
      </c>
      <c r="J45" t="s">
        <v>115</v>
      </c>
    </row>
    <row r="46" spans="1:10">
      <c r="I46" t="s">
        <v>116</v>
      </c>
      <c r="J46" t="s">
        <v>68</v>
      </c>
    </row>
    <row r="47" spans="1:10">
      <c r="I47" t="s">
        <v>117</v>
      </c>
      <c r="J47" t="s">
        <v>118</v>
      </c>
    </row>
    <row r="48" spans="1:10">
      <c r="I48" t="s">
        <v>119</v>
      </c>
      <c r="J48" t="s">
        <v>74</v>
      </c>
    </row>
    <row r="49" spans="7:10">
      <c r="I49" t="s">
        <v>120</v>
      </c>
    </row>
    <row r="50" spans="7:10">
      <c r="I50" t="s">
        <v>121</v>
      </c>
      <c r="J50" t="s">
        <v>122</v>
      </c>
    </row>
    <row r="51" spans="7:10">
      <c r="I51" t="s">
        <v>123</v>
      </c>
      <c r="J51" t="s">
        <v>124</v>
      </c>
    </row>
    <row r="52" spans="7:10">
      <c r="I52" t="s">
        <v>125</v>
      </c>
      <c r="J52" t="s">
        <v>126</v>
      </c>
    </row>
    <row r="53" spans="7:10">
      <c r="I53" s="12" t="s">
        <v>127</v>
      </c>
      <c r="J53" t="s">
        <v>87</v>
      </c>
    </row>
    <row r="54" spans="7:10">
      <c r="I54" t="s">
        <v>128</v>
      </c>
      <c r="J54" t="s">
        <v>68</v>
      </c>
    </row>
    <row r="56" spans="7:10">
      <c r="G56" s="12" t="s">
        <v>129</v>
      </c>
      <c r="H56" t="s">
        <v>5</v>
      </c>
      <c r="I56" t="s">
        <v>84</v>
      </c>
      <c r="J56" t="s">
        <v>68</v>
      </c>
    </row>
    <row r="57" spans="7:10">
      <c r="I57" t="s">
        <v>61</v>
      </c>
      <c r="J57" t="s">
        <v>62</v>
      </c>
    </row>
    <row r="58" spans="7:10">
      <c r="I58" t="s">
        <v>65</v>
      </c>
      <c r="J58" t="s">
        <v>66</v>
      </c>
    </row>
    <row r="59" spans="7:10">
      <c r="I59" t="s">
        <v>71</v>
      </c>
      <c r="J59" t="s">
        <v>72</v>
      </c>
    </row>
    <row r="60" spans="7:10">
      <c r="I60" t="s">
        <v>130</v>
      </c>
      <c r="J60" t="s">
        <v>89</v>
      </c>
    </row>
    <row r="61" spans="7:10">
      <c r="I61" t="s">
        <v>131</v>
      </c>
      <c r="J61" t="s">
        <v>66</v>
      </c>
    </row>
    <row r="62" spans="7:10">
      <c r="I62" t="s">
        <v>132</v>
      </c>
      <c r="J62" t="s">
        <v>89</v>
      </c>
    </row>
    <row r="63" spans="7:10">
      <c r="I63" t="s">
        <v>133</v>
      </c>
      <c r="J63" t="s">
        <v>82</v>
      </c>
    </row>
    <row r="64" spans="7:10">
      <c r="I64" s="12" t="s">
        <v>86</v>
      </c>
      <c r="J64" t="s">
        <v>87</v>
      </c>
    </row>
    <row r="65" spans="7:10">
      <c r="I65" t="s">
        <v>63</v>
      </c>
      <c r="J65" t="s">
        <v>113</v>
      </c>
    </row>
    <row r="66" spans="7:10">
      <c r="I66" t="s">
        <v>134</v>
      </c>
      <c r="J66" t="s">
        <v>113</v>
      </c>
    </row>
    <row r="67" spans="7:10">
      <c r="I67" t="s">
        <v>135</v>
      </c>
      <c r="J67" t="s">
        <v>74</v>
      </c>
    </row>
    <row r="68" spans="7:10">
      <c r="I68" t="s">
        <v>136</v>
      </c>
      <c r="J68" t="s">
        <v>137</v>
      </c>
    </row>
    <row r="69" spans="7:10">
      <c r="I69" t="s">
        <v>138</v>
      </c>
      <c r="J69" t="s">
        <v>89</v>
      </c>
    </row>
    <row r="70" spans="7:10">
      <c r="I70" t="s">
        <v>139</v>
      </c>
      <c r="J70" t="s">
        <v>140</v>
      </c>
    </row>
    <row r="71" spans="7:10">
      <c r="I71" t="s">
        <v>141</v>
      </c>
      <c r="J71" t="s">
        <v>140</v>
      </c>
    </row>
    <row r="72" spans="7:10">
      <c r="I72" s="12" t="s">
        <v>142</v>
      </c>
      <c r="J72" t="s">
        <v>143</v>
      </c>
    </row>
    <row r="73" spans="7:10">
      <c r="I73" t="s">
        <v>144</v>
      </c>
      <c r="J73" t="s">
        <v>68</v>
      </c>
    </row>
    <row r="74" spans="7:10">
      <c r="I74" t="s">
        <v>145</v>
      </c>
      <c r="J74" t="s">
        <v>68</v>
      </c>
    </row>
    <row r="76" spans="7:10">
      <c r="G76" s="12" t="s">
        <v>146</v>
      </c>
      <c r="H76" t="s">
        <v>2</v>
      </c>
      <c r="I76" t="s">
        <v>61</v>
      </c>
      <c r="J76" t="s">
        <v>62</v>
      </c>
    </row>
    <row r="77" spans="7:10">
      <c r="I77" t="s">
        <v>147</v>
      </c>
      <c r="J77" t="s">
        <v>140</v>
      </c>
    </row>
    <row r="78" spans="7:10">
      <c r="I78" t="s">
        <v>148</v>
      </c>
      <c r="J78" t="s">
        <v>60</v>
      </c>
    </row>
    <row r="79" spans="7:10">
      <c r="I79" t="s">
        <v>123</v>
      </c>
      <c r="J79" t="s">
        <v>143</v>
      </c>
    </row>
    <row r="80" spans="7:10">
      <c r="I80" t="s">
        <v>149</v>
      </c>
      <c r="J80" t="s">
        <v>60</v>
      </c>
    </row>
    <row r="81" spans="9:10">
      <c r="I81" t="s">
        <v>69</v>
      </c>
      <c r="J81" t="s">
        <v>70</v>
      </c>
    </row>
    <row r="82" spans="9:10">
      <c r="I82" t="s">
        <v>67</v>
      </c>
      <c r="J82" t="s">
        <v>68</v>
      </c>
    </row>
    <row r="83" spans="9:10">
      <c r="I83" t="s">
        <v>150</v>
      </c>
      <c r="J83" t="s">
        <v>151</v>
      </c>
    </row>
    <row r="84" spans="9:10">
      <c r="I84" t="s">
        <v>152</v>
      </c>
      <c r="J84" t="s">
        <v>153</v>
      </c>
    </row>
    <row r="85" spans="9:10">
      <c r="I85" t="s">
        <v>154</v>
      </c>
      <c r="J85" t="s">
        <v>155</v>
      </c>
    </row>
    <row r="86" spans="9:10">
      <c r="I86" t="s">
        <v>156</v>
      </c>
      <c r="J86" t="s">
        <v>113</v>
      </c>
    </row>
    <row r="87" spans="9:10">
      <c r="I87" t="s">
        <v>65</v>
      </c>
      <c r="J87" t="s">
        <v>155</v>
      </c>
    </row>
    <row r="88" spans="9:10">
      <c r="I88" t="s">
        <v>157</v>
      </c>
      <c r="J88" t="s">
        <v>89</v>
      </c>
    </row>
    <row r="89" spans="9:10">
      <c r="I89" t="s">
        <v>158</v>
      </c>
      <c r="J89" t="s">
        <v>155</v>
      </c>
    </row>
    <row r="90" spans="9:10">
      <c r="I90" t="s">
        <v>93</v>
      </c>
      <c r="J90" t="s">
        <v>68</v>
      </c>
    </row>
    <row r="91" spans="9:10">
      <c r="I91" t="s">
        <v>159</v>
      </c>
      <c r="J91" t="s">
        <v>82</v>
      </c>
    </row>
    <row r="92" spans="9:10">
      <c r="I92" t="s">
        <v>160</v>
      </c>
      <c r="J92" t="s">
        <v>82</v>
      </c>
    </row>
    <row r="93" spans="9:10">
      <c r="I93" s="12" t="s">
        <v>161</v>
      </c>
      <c r="J93" t="s">
        <v>151</v>
      </c>
    </row>
    <row r="94" spans="9:10">
      <c r="I94" t="s">
        <v>162</v>
      </c>
      <c r="J94" t="s">
        <v>113</v>
      </c>
    </row>
    <row r="95" spans="9:10">
      <c r="I95" t="s">
        <v>79</v>
      </c>
      <c r="J95" t="s">
        <v>113</v>
      </c>
    </row>
    <row r="96" spans="9:10">
      <c r="I96" t="s">
        <v>163</v>
      </c>
      <c r="J96" t="s">
        <v>108</v>
      </c>
    </row>
    <row r="97" spans="9:10">
      <c r="I97" t="s">
        <v>164</v>
      </c>
      <c r="J97" t="s">
        <v>60</v>
      </c>
    </row>
    <row r="98" spans="9:10">
      <c r="I98" t="s">
        <v>165</v>
      </c>
      <c r="J98" t="s">
        <v>166</v>
      </c>
    </row>
    <row r="99" spans="9:10">
      <c r="I99" t="s">
        <v>167</v>
      </c>
      <c r="J99" t="s">
        <v>89</v>
      </c>
    </row>
    <row r="100" spans="9:10">
      <c r="I100" s="12" t="s">
        <v>86</v>
      </c>
      <c r="J100" t="s">
        <v>87</v>
      </c>
    </row>
    <row r="101" spans="9:10">
      <c r="I101" t="s">
        <v>81</v>
      </c>
      <c r="J101" t="s">
        <v>82</v>
      </c>
    </row>
    <row r="102" spans="9:10">
      <c r="I102" t="s">
        <v>103</v>
      </c>
      <c r="J102" t="s">
        <v>166</v>
      </c>
    </row>
    <row r="103" spans="9:10">
      <c r="I103" t="s">
        <v>168</v>
      </c>
      <c r="J103" t="s">
        <v>82</v>
      </c>
    </row>
    <row r="104" spans="9:10">
      <c r="I104" t="s">
        <v>119</v>
      </c>
      <c r="J104" t="s">
        <v>166</v>
      </c>
    </row>
    <row r="105" spans="9:10">
      <c r="I105" t="s">
        <v>109</v>
      </c>
      <c r="J105" t="s">
        <v>166</v>
      </c>
    </row>
    <row r="106" spans="9:10">
      <c r="I106" t="s">
        <v>169</v>
      </c>
      <c r="J106" t="s">
        <v>170</v>
      </c>
    </row>
    <row r="107" spans="9:10">
      <c r="I107" t="s">
        <v>171</v>
      </c>
      <c r="J107" t="s">
        <v>89</v>
      </c>
    </row>
    <row r="108" spans="9:10">
      <c r="I108" t="s">
        <v>172</v>
      </c>
      <c r="J108" t="s">
        <v>60</v>
      </c>
    </row>
    <row r="109" spans="9:10">
      <c r="I109" t="s">
        <v>173</v>
      </c>
      <c r="J109" t="s">
        <v>143</v>
      </c>
    </row>
    <row r="110" spans="9:10">
      <c r="I110" t="s">
        <v>174</v>
      </c>
      <c r="J110" t="s">
        <v>140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E30" sqref="E30"/>
    </sheetView>
  </sheetViews>
  <sheetFormatPr baseColWidth="10" defaultColWidth="10.1640625" defaultRowHeight="15" x14ac:dyDescent="0"/>
  <cols>
    <col min="1" max="1" width="9.6640625" customWidth="1"/>
    <col min="2" max="2" width="12.1640625" customWidth="1"/>
    <col min="3" max="3" width="19.33203125" customWidth="1"/>
    <col min="4" max="4" width="12.1640625" style="8" bestFit="1" customWidth="1"/>
    <col min="5" max="5" width="19" bestFit="1" customWidth="1"/>
    <col min="6" max="6" width="13.33203125" customWidth="1"/>
    <col min="7" max="7" width="18" bestFit="1" customWidth="1"/>
    <col min="8" max="8" width="20.6640625" style="8" bestFit="1" customWidth="1"/>
    <col min="9" max="9" width="30.1640625" style="8" bestFit="1" customWidth="1"/>
    <col min="10" max="10" width="12.83203125" customWidth="1"/>
  </cols>
  <sheetData>
    <row r="1" spans="1:14" ht="27" thickBot="1">
      <c r="A1" s="18" t="s">
        <v>56</v>
      </c>
      <c r="B1" s="19" t="s">
        <v>10</v>
      </c>
      <c r="C1" s="20" t="s">
        <v>175</v>
      </c>
      <c r="D1" s="19" t="s">
        <v>176</v>
      </c>
      <c r="E1" s="21" t="s">
        <v>177</v>
      </c>
      <c r="F1" s="21" t="s">
        <v>178</v>
      </c>
      <c r="G1" s="21" t="s">
        <v>55</v>
      </c>
      <c r="H1" s="8" t="s">
        <v>179</v>
      </c>
      <c r="I1" s="8" t="s">
        <v>180</v>
      </c>
      <c r="J1" s="21" t="s">
        <v>181</v>
      </c>
      <c r="K1" s="22" t="s">
        <v>4</v>
      </c>
      <c r="L1" s="22" t="s">
        <v>3</v>
      </c>
      <c r="M1" s="22" t="s">
        <v>2</v>
      </c>
      <c r="N1" s="22" t="s">
        <v>5</v>
      </c>
    </row>
    <row r="2" spans="1:14">
      <c r="A2" s="23" t="s">
        <v>182</v>
      </c>
      <c r="B2" s="24" t="s">
        <v>183</v>
      </c>
      <c r="C2" s="24" t="s">
        <v>184</v>
      </c>
      <c r="D2" s="8">
        <v>1</v>
      </c>
      <c r="E2" t="s">
        <v>185</v>
      </c>
      <c r="F2" s="25"/>
      <c r="G2" s="12"/>
      <c r="H2" s="8">
        <v>3</v>
      </c>
      <c r="I2" s="8">
        <v>1</v>
      </c>
      <c r="J2" s="7">
        <v>1</v>
      </c>
      <c r="K2" s="26">
        <v>4</v>
      </c>
      <c r="L2" s="27">
        <v>3</v>
      </c>
      <c r="M2" s="28">
        <v>6</v>
      </c>
      <c r="N2" s="29">
        <v>3</v>
      </c>
    </row>
    <row r="3" spans="1:14">
      <c r="A3" s="23"/>
      <c r="B3" s="12"/>
      <c r="C3" s="12"/>
      <c r="D3" s="8">
        <v>1</v>
      </c>
      <c r="E3" s="30" t="s">
        <v>61</v>
      </c>
      <c r="F3" s="12"/>
      <c r="G3" s="12"/>
      <c r="H3" s="8">
        <v>3</v>
      </c>
      <c r="I3" s="8">
        <v>2</v>
      </c>
      <c r="J3" s="7">
        <v>2</v>
      </c>
      <c r="K3" s="26">
        <v>6</v>
      </c>
      <c r="L3" s="27">
        <v>7</v>
      </c>
      <c r="M3" s="28">
        <v>8</v>
      </c>
      <c r="N3" s="29">
        <v>4</v>
      </c>
    </row>
    <row r="4" spans="1:14">
      <c r="A4" s="23"/>
      <c r="B4" s="12"/>
      <c r="D4" s="8">
        <v>1</v>
      </c>
      <c r="E4" t="s">
        <v>186</v>
      </c>
      <c r="H4" s="8">
        <v>3</v>
      </c>
      <c r="I4" s="8">
        <v>3</v>
      </c>
      <c r="J4" s="7">
        <v>4</v>
      </c>
      <c r="K4" s="26">
        <v>8</v>
      </c>
      <c r="L4" s="27">
        <v>10</v>
      </c>
      <c r="M4" s="28">
        <v>8</v>
      </c>
      <c r="N4" s="29">
        <v>6</v>
      </c>
    </row>
    <row r="5" spans="1:14">
      <c r="A5" s="31"/>
      <c r="D5" s="8">
        <v>2</v>
      </c>
      <c r="E5" s="30" t="s">
        <v>103</v>
      </c>
      <c r="H5" s="8">
        <v>1</v>
      </c>
      <c r="I5" s="8">
        <v>4</v>
      </c>
      <c r="J5" s="32">
        <v>8</v>
      </c>
      <c r="K5" s="26">
        <v>10</v>
      </c>
      <c r="L5" s="27">
        <v>13</v>
      </c>
      <c r="M5" s="28">
        <v>12</v>
      </c>
      <c r="N5" s="29">
        <v>7</v>
      </c>
    </row>
    <row r="6" spans="1:14">
      <c r="A6" s="31"/>
      <c r="D6" s="8">
        <v>4</v>
      </c>
      <c r="E6" s="30" t="s">
        <v>69</v>
      </c>
      <c r="H6" s="8">
        <v>2</v>
      </c>
      <c r="I6" s="8">
        <v>5</v>
      </c>
      <c r="J6" s="7">
        <v>16</v>
      </c>
      <c r="K6" s="26">
        <v>13</v>
      </c>
      <c r="L6" s="27"/>
      <c r="M6" s="28">
        <v>14</v>
      </c>
      <c r="N6" s="29">
        <v>11</v>
      </c>
    </row>
    <row r="7" spans="1:14">
      <c r="A7" s="31"/>
      <c r="D7" s="8">
        <v>4</v>
      </c>
      <c r="E7" t="s">
        <v>187</v>
      </c>
      <c r="H7" s="8">
        <v>2</v>
      </c>
      <c r="I7" s="8">
        <v>6</v>
      </c>
      <c r="J7" s="32">
        <v>32</v>
      </c>
      <c r="K7" s="26">
        <v>16</v>
      </c>
      <c r="L7" s="27">
        <v>16</v>
      </c>
      <c r="M7" s="28">
        <v>15</v>
      </c>
      <c r="N7" s="29">
        <v>15</v>
      </c>
    </row>
    <row r="8" spans="1:14">
      <c r="A8" s="31"/>
      <c r="D8" s="8">
        <v>8</v>
      </c>
      <c r="E8" s="30" t="s">
        <v>188</v>
      </c>
      <c r="H8" s="8">
        <v>1</v>
      </c>
      <c r="I8" s="8">
        <v>7</v>
      </c>
      <c r="J8" s="32">
        <v>64</v>
      </c>
      <c r="K8" s="26">
        <v>19</v>
      </c>
      <c r="L8" s="27"/>
      <c r="M8" s="28">
        <v>19</v>
      </c>
      <c r="N8" s="29">
        <v>17</v>
      </c>
    </row>
    <row r="9" spans="1:14">
      <c r="A9" s="31"/>
      <c r="D9" s="8">
        <v>16</v>
      </c>
      <c r="E9" s="30" t="s">
        <v>189</v>
      </c>
      <c r="H9" s="8">
        <v>5</v>
      </c>
      <c r="I9" s="8">
        <v>8</v>
      </c>
      <c r="J9" s="32">
        <v>128</v>
      </c>
      <c r="K9" s="26">
        <v>21</v>
      </c>
      <c r="L9" s="27">
        <v>22</v>
      </c>
      <c r="M9" s="28">
        <v>20</v>
      </c>
      <c r="N9" s="29">
        <v>19</v>
      </c>
    </row>
    <row r="10" spans="1:14">
      <c r="A10" s="31"/>
      <c r="D10" s="8">
        <v>16</v>
      </c>
      <c r="E10" s="30" t="s">
        <v>79</v>
      </c>
      <c r="H10" s="8">
        <v>5</v>
      </c>
      <c r="I10" s="8">
        <v>9</v>
      </c>
      <c r="J10" s="32">
        <v>256</v>
      </c>
      <c r="K10" s="26">
        <v>24</v>
      </c>
      <c r="L10" s="27">
        <v>27</v>
      </c>
      <c r="M10" s="29"/>
      <c r="N10" s="29"/>
    </row>
    <row r="11" spans="1:14">
      <c r="A11" s="31"/>
      <c r="D11" s="8">
        <v>16</v>
      </c>
      <c r="E11" s="30" t="s">
        <v>154</v>
      </c>
      <c r="H11" s="8">
        <v>5</v>
      </c>
      <c r="I11" s="8">
        <v>10</v>
      </c>
      <c r="J11" s="30"/>
    </row>
    <row r="12" spans="1:14">
      <c r="A12" s="31"/>
      <c r="D12" s="8">
        <v>16</v>
      </c>
      <c r="E12" s="30" t="s">
        <v>65</v>
      </c>
      <c r="H12" s="8">
        <v>5</v>
      </c>
      <c r="I12" s="8">
        <v>11</v>
      </c>
      <c r="J12" s="30"/>
    </row>
    <row r="13" spans="1:14">
      <c r="A13" s="31"/>
      <c r="D13" s="8">
        <v>16</v>
      </c>
      <c r="E13" t="s">
        <v>190</v>
      </c>
      <c r="H13" s="8">
        <v>5</v>
      </c>
      <c r="I13" s="8">
        <v>12</v>
      </c>
      <c r="J13" s="30"/>
    </row>
    <row r="14" spans="1:14">
      <c r="A14" s="31"/>
      <c r="D14" s="8">
        <v>32</v>
      </c>
      <c r="E14" s="30" t="s">
        <v>63</v>
      </c>
      <c r="H14" s="8">
        <v>3</v>
      </c>
      <c r="I14" s="8">
        <v>13</v>
      </c>
      <c r="J14" s="30"/>
    </row>
    <row r="15" spans="1:14">
      <c r="A15" s="31"/>
      <c r="D15" s="8">
        <v>32</v>
      </c>
      <c r="E15" s="30" t="s">
        <v>191</v>
      </c>
      <c r="H15" s="8">
        <v>3</v>
      </c>
      <c r="I15" s="8">
        <v>14</v>
      </c>
    </row>
    <row r="16" spans="1:14">
      <c r="A16" s="31"/>
      <c r="D16" s="8">
        <v>32</v>
      </c>
      <c r="E16" t="s">
        <v>192</v>
      </c>
      <c r="H16" s="8">
        <v>3</v>
      </c>
      <c r="I16" s="8">
        <v>15</v>
      </c>
      <c r="J16" s="30"/>
    </row>
    <row r="17" spans="1:10">
      <c r="A17" s="31"/>
      <c r="D17" s="8">
        <v>64</v>
      </c>
      <c r="E17" s="30" t="s">
        <v>94</v>
      </c>
      <c r="H17" s="8">
        <v>2</v>
      </c>
      <c r="I17" s="8">
        <v>16</v>
      </c>
      <c r="J17" s="30"/>
    </row>
    <row r="18" spans="1:10">
      <c r="A18" s="31"/>
      <c r="D18" s="8">
        <v>64</v>
      </c>
      <c r="E18" s="30" t="s">
        <v>193</v>
      </c>
      <c r="H18" s="8">
        <v>2</v>
      </c>
      <c r="I18" s="8">
        <v>17</v>
      </c>
    </row>
    <row r="19" spans="1:10">
      <c r="A19" s="31"/>
      <c r="D19" s="8">
        <v>128</v>
      </c>
      <c r="E19" s="30" t="s">
        <v>194</v>
      </c>
      <c r="H19" s="8">
        <v>2</v>
      </c>
      <c r="I19" s="8">
        <v>18</v>
      </c>
      <c r="J19" s="30"/>
    </row>
    <row r="20" spans="1:10">
      <c r="A20" s="31"/>
      <c r="D20" s="8">
        <v>128</v>
      </c>
      <c r="E20" s="30" t="s">
        <v>195</v>
      </c>
      <c r="H20" s="8">
        <v>2</v>
      </c>
      <c r="I20" s="8">
        <v>19</v>
      </c>
      <c r="J20" s="30"/>
    </row>
    <row r="22" spans="1:10">
      <c r="A22" s="33" t="s">
        <v>196</v>
      </c>
      <c r="B22" t="s">
        <v>197</v>
      </c>
      <c r="C22" s="24" t="s">
        <v>198</v>
      </c>
      <c r="D22" s="8">
        <v>1</v>
      </c>
      <c r="E22" t="s">
        <v>199</v>
      </c>
      <c r="F22" t="s">
        <v>200</v>
      </c>
      <c r="G22" t="s">
        <v>201</v>
      </c>
      <c r="H22" s="8">
        <v>4</v>
      </c>
      <c r="I22" s="8">
        <v>4</v>
      </c>
    </row>
    <row r="23" spans="1:10">
      <c r="A23" s="33"/>
      <c r="D23" s="8">
        <v>1</v>
      </c>
      <c r="E23" t="s">
        <v>202</v>
      </c>
      <c r="F23" t="s">
        <v>203</v>
      </c>
      <c r="G23" t="s">
        <v>72</v>
      </c>
    </row>
    <row r="24" spans="1:10">
      <c r="A24" s="33"/>
      <c r="D24" s="8">
        <v>1</v>
      </c>
      <c r="E24" t="s">
        <v>157</v>
      </c>
      <c r="G24" t="s">
        <v>204</v>
      </c>
    </row>
    <row r="25" spans="1:10">
      <c r="A25" s="33"/>
      <c r="D25" s="8">
        <v>1</v>
      </c>
      <c r="E25" t="s">
        <v>205</v>
      </c>
    </row>
    <row r="26" spans="1:10">
      <c r="A26" s="33"/>
      <c r="D26" s="8">
        <v>2</v>
      </c>
      <c r="E26" t="s">
        <v>206</v>
      </c>
      <c r="F26" t="s">
        <v>207</v>
      </c>
      <c r="G26" t="s">
        <v>62</v>
      </c>
      <c r="H26" s="8">
        <v>2</v>
      </c>
      <c r="I26" s="8">
        <v>6</v>
      </c>
    </row>
    <row r="27" spans="1:10">
      <c r="A27" s="33"/>
      <c r="D27" s="8">
        <v>2</v>
      </c>
      <c r="E27" t="s">
        <v>208</v>
      </c>
      <c r="F27" t="s">
        <v>209</v>
      </c>
      <c r="G27" t="s">
        <v>87</v>
      </c>
    </row>
    <row r="28" spans="1:10">
      <c r="A28" s="33"/>
      <c r="D28" s="8">
        <v>4</v>
      </c>
      <c r="E28" t="s">
        <v>210</v>
      </c>
      <c r="G28" t="s">
        <v>82</v>
      </c>
      <c r="H28" s="8">
        <v>2</v>
      </c>
      <c r="I28" s="8">
        <v>8</v>
      </c>
    </row>
    <row r="29" spans="1:10">
      <c r="A29" s="33"/>
      <c r="D29" s="8">
        <v>4</v>
      </c>
      <c r="E29" t="s">
        <v>83</v>
      </c>
      <c r="F29" t="s">
        <v>211</v>
      </c>
      <c r="G29" t="s">
        <v>82</v>
      </c>
    </row>
    <row r="30" spans="1:10">
      <c r="A30" s="33"/>
      <c r="D30" s="8">
        <v>8</v>
      </c>
      <c r="E30" t="s">
        <v>167</v>
      </c>
      <c r="H30" s="8">
        <v>2</v>
      </c>
      <c r="I30" s="8">
        <v>10</v>
      </c>
    </row>
    <row r="31" spans="1:10">
      <c r="A31" s="33"/>
      <c r="D31" s="8">
        <v>8</v>
      </c>
      <c r="E31" t="s">
        <v>212</v>
      </c>
      <c r="F31" t="s">
        <v>213</v>
      </c>
      <c r="G31" t="s">
        <v>74</v>
      </c>
    </row>
    <row r="32" spans="1:10">
      <c r="A32" s="33"/>
      <c r="D32" s="8">
        <v>16</v>
      </c>
      <c r="E32" t="s">
        <v>199</v>
      </c>
      <c r="F32" t="s">
        <v>214</v>
      </c>
      <c r="G32" t="s">
        <v>113</v>
      </c>
      <c r="H32" s="8">
        <v>3</v>
      </c>
      <c r="I32" s="8">
        <v>13</v>
      </c>
    </row>
    <row r="33" spans="1:9">
      <c r="A33" s="33"/>
      <c r="D33" s="8">
        <v>16</v>
      </c>
      <c r="E33" t="s">
        <v>215</v>
      </c>
      <c r="F33" t="s">
        <v>216</v>
      </c>
      <c r="G33" t="s">
        <v>217</v>
      </c>
    </row>
    <row r="34" spans="1:9">
      <c r="A34" s="33"/>
      <c r="D34" s="8">
        <v>16</v>
      </c>
      <c r="E34" t="s">
        <v>218</v>
      </c>
      <c r="F34" t="s">
        <v>219</v>
      </c>
      <c r="G34" t="s">
        <v>220</v>
      </c>
    </row>
    <row r="35" spans="1:9">
      <c r="A35" s="33"/>
      <c r="D35" s="8">
        <v>32</v>
      </c>
      <c r="E35" t="s">
        <v>221</v>
      </c>
      <c r="F35" t="s">
        <v>222</v>
      </c>
      <c r="G35" t="s">
        <v>70</v>
      </c>
      <c r="H35" s="8">
        <v>3</v>
      </c>
      <c r="I35" s="8">
        <v>16</v>
      </c>
    </row>
    <row r="36" spans="1:9">
      <c r="A36" s="33"/>
      <c r="D36" s="8">
        <v>32</v>
      </c>
      <c r="E36" t="s">
        <v>223</v>
      </c>
      <c r="G36" t="s">
        <v>108</v>
      </c>
    </row>
    <row r="37" spans="1:9">
      <c r="D37" s="8">
        <v>32</v>
      </c>
      <c r="E37" t="s">
        <v>218</v>
      </c>
      <c r="F37" t="s">
        <v>224</v>
      </c>
      <c r="G37" t="s">
        <v>220</v>
      </c>
    </row>
    <row r="38" spans="1:9">
      <c r="D38" s="8">
        <v>64</v>
      </c>
      <c r="E38" t="s">
        <v>225</v>
      </c>
      <c r="F38" t="s">
        <v>226</v>
      </c>
      <c r="G38" t="s">
        <v>60</v>
      </c>
      <c r="H38" s="8">
        <v>3</v>
      </c>
      <c r="I38" s="8">
        <v>19</v>
      </c>
    </row>
    <row r="39" spans="1:9">
      <c r="D39" s="8">
        <v>64</v>
      </c>
      <c r="E39" t="s">
        <v>210</v>
      </c>
      <c r="G39" t="s">
        <v>82</v>
      </c>
    </row>
    <row r="40" spans="1:9">
      <c r="D40" s="8">
        <v>64</v>
      </c>
      <c r="E40" t="s">
        <v>227</v>
      </c>
      <c r="G40" t="s">
        <v>228</v>
      </c>
    </row>
    <row r="41" spans="1:9">
      <c r="D41" s="8">
        <v>128</v>
      </c>
      <c r="E41" t="s">
        <v>229</v>
      </c>
      <c r="F41" t="s">
        <v>230</v>
      </c>
      <c r="G41" t="s">
        <v>170</v>
      </c>
      <c r="H41" s="8">
        <v>2</v>
      </c>
      <c r="I41" s="8">
        <v>21</v>
      </c>
    </row>
    <row r="42" spans="1:9">
      <c r="D42" s="8">
        <v>128</v>
      </c>
      <c r="E42" t="s">
        <v>231</v>
      </c>
      <c r="G42" t="s">
        <v>228</v>
      </c>
    </row>
    <row r="43" spans="1:9">
      <c r="D43" s="8">
        <v>256</v>
      </c>
      <c r="E43" t="s">
        <v>232</v>
      </c>
      <c r="G43" t="s">
        <v>228</v>
      </c>
      <c r="H43" s="8">
        <v>3</v>
      </c>
      <c r="I43" s="8">
        <v>24</v>
      </c>
    </row>
    <row r="44" spans="1:9">
      <c r="D44" s="8">
        <v>256</v>
      </c>
      <c r="E44" t="s">
        <v>215</v>
      </c>
      <c r="F44" t="s">
        <v>233</v>
      </c>
      <c r="G44" t="s">
        <v>74</v>
      </c>
    </row>
    <row r="45" spans="1:9">
      <c r="D45" s="8">
        <v>256</v>
      </c>
      <c r="E45" t="s">
        <v>234</v>
      </c>
      <c r="F45" t="s">
        <v>235</v>
      </c>
      <c r="G45" t="s">
        <v>68</v>
      </c>
    </row>
    <row r="47" spans="1:9">
      <c r="A47" s="34" t="s">
        <v>236</v>
      </c>
      <c r="C47" s="14"/>
      <c r="D47" s="8">
        <v>1</v>
      </c>
      <c r="E47" t="s">
        <v>237</v>
      </c>
      <c r="F47" t="s">
        <v>238</v>
      </c>
      <c r="G47" t="s">
        <v>124</v>
      </c>
      <c r="H47" s="8">
        <v>3</v>
      </c>
      <c r="I47" s="8">
        <v>1</v>
      </c>
    </row>
    <row r="48" spans="1:9">
      <c r="A48" s="34"/>
      <c r="D48" s="8">
        <v>1</v>
      </c>
      <c r="E48" t="s">
        <v>210</v>
      </c>
      <c r="G48" t="s">
        <v>82</v>
      </c>
      <c r="H48" s="8">
        <v>3</v>
      </c>
      <c r="I48" s="8">
        <v>2</v>
      </c>
    </row>
    <row r="49" spans="1:9">
      <c r="A49" s="34"/>
      <c r="D49" s="8">
        <v>1</v>
      </c>
      <c r="E49" t="s">
        <v>239</v>
      </c>
      <c r="F49" t="s">
        <v>238</v>
      </c>
      <c r="G49" t="s">
        <v>240</v>
      </c>
      <c r="H49" s="8">
        <v>3</v>
      </c>
      <c r="I49" s="8">
        <v>3</v>
      </c>
    </row>
    <row r="50" spans="1:9">
      <c r="A50" s="34"/>
      <c r="D50" s="8">
        <v>2</v>
      </c>
      <c r="E50" t="s">
        <v>241</v>
      </c>
      <c r="G50" t="s">
        <v>82</v>
      </c>
      <c r="H50" s="8">
        <v>4</v>
      </c>
      <c r="I50" s="8">
        <v>4</v>
      </c>
    </row>
    <row r="51" spans="1:9">
      <c r="A51" s="34"/>
      <c r="D51" s="8">
        <v>2</v>
      </c>
      <c r="E51" t="s">
        <v>206</v>
      </c>
      <c r="F51" t="s">
        <v>207</v>
      </c>
      <c r="G51" t="s">
        <v>62</v>
      </c>
      <c r="H51" s="8">
        <v>4</v>
      </c>
      <c r="I51" s="8">
        <v>5</v>
      </c>
    </row>
    <row r="52" spans="1:9">
      <c r="A52" s="34"/>
      <c r="D52" s="8">
        <v>2</v>
      </c>
      <c r="E52" t="s">
        <v>242</v>
      </c>
      <c r="G52" t="s">
        <v>108</v>
      </c>
      <c r="H52" s="8">
        <v>4</v>
      </c>
      <c r="I52" s="8">
        <v>6</v>
      </c>
    </row>
    <row r="53" spans="1:9">
      <c r="A53" s="34"/>
      <c r="D53" s="8">
        <v>2</v>
      </c>
      <c r="E53" t="s">
        <v>243</v>
      </c>
      <c r="G53" t="s">
        <v>244</v>
      </c>
      <c r="H53" s="8">
        <v>4</v>
      </c>
      <c r="I53" s="8">
        <v>7</v>
      </c>
    </row>
    <row r="54" spans="1:9">
      <c r="A54" s="34"/>
      <c r="D54" s="8">
        <v>4</v>
      </c>
      <c r="E54" t="s">
        <v>245</v>
      </c>
      <c r="F54" t="s">
        <v>246</v>
      </c>
      <c r="G54" t="s">
        <v>113</v>
      </c>
      <c r="H54" s="8">
        <v>3</v>
      </c>
      <c r="I54" s="8">
        <v>8</v>
      </c>
    </row>
    <row r="55" spans="1:9">
      <c r="A55" s="34"/>
      <c r="D55" s="8">
        <v>4</v>
      </c>
      <c r="E55" t="s">
        <v>247</v>
      </c>
      <c r="G55" t="s">
        <v>68</v>
      </c>
      <c r="H55" s="8">
        <v>3</v>
      </c>
      <c r="I55" s="8">
        <v>9</v>
      </c>
    </row>
    <row r="56" spans="1:9">
      <c r="A56" s="34"/>
      <c r="D56" s="8">
        <v>4</v>
      </c>
      <c r="E56" t="s">
        <v>83</v>
      </c>
      <c r="G56" t="s">
        <v>82</v>
      </c>
      <c r="H56" s="8">
        <v>3</v>
      </c>
      <c r="I56" s="8">
        <v>10</v>
      </c>
    </row>
    <row r="57" spans="1:9">
      <c r="A57" s="34"/>
      <c r="D57" s="8">
        <v>8</v>
      </c>
      <c r="E57" t="s">
        <v>202</v>
      </c>
      <c r="F57" t="s">
        <v>203</v>
      </c>
      <c r="G57" t="s">
        <v>72</v>
      </c>
      <c r="H57" s="8">
        <v>3</v>
      </c>
      <c r="I57" s="8">
        <v>11</v>
      </c>
    </row>
    <row r="58" spans="1:9">
      <c r="A58" s="34"/>
      <c r="D58" s="8">
        <v>8</v>
      </c>
      <c r="E58" t="s">
        <v>157</v>
      </c>
      <c r="G58" t="s">
        <v>248</v>
      </c>
      <c r="H58" s="8">
        <v>3</v>
      </c>
      <c r="I58" s="8">
        <v>12</v>
      </c>
    </row>
    <row r="59" spans="1:9">
      <c r="A59" s="34"/>
      <c r="D59" s="8">
        <v>8</v>
      </c>
      <c r="E59" t="s">
        <v>218</v>
      </c>
      <c r="G59" t="s">
        <v>249</v>
      </c>
      <c r="H59" s="8">
        <v>3</v>
      </c>
      <c r="I59" s="8">
        <v>13</v>
      </c>
    </row>
    <row r="60" spans="1:9">
      <c r="A60" s="34"/>
      <c r="D60" s="8">
        <v>32</v>
      </c>
      <c r="E60" t="s">
        <v>215</v>
      </c>
      <c r="F60" t="s">
        <v>233</v>
      </c>
      <c r="G60" t="s">
        <v>74</v>
      </c>
      <c r="H60" s="8">
        <v>3</v>
      </c>
      <c r="I60" s="8">
        <v>14</v>
      </c>
    </row>
    <row r="61" spans="1:9">
      <c r="A61" s="34"/>
      <c r="D61" s="8">
        <v>32</v>
      </c>
      <c r="E61" t="s">
        <v>250</v>
      </c>
      <c r="G61" t="s">
        <v>74</v>
      </c>
      <c r="H61" s="8">
        <v>3</v>
      </c>
      <c r="I61" s="8">
        <v>15</v>
      </c>
    </row>
    <row r="62" spans="1:9">
      <c r="A62" s="34"/>
      <c r="D62" s="8">
        <v>32</v>
      </c>
      <c r="E62" t="s">
        <v>247</v>
      </c>
      <c r="F62" t="s">
        <v>226</v>
      </c>
      <c r="G62" t="s">
        <v>68</v>
      </c>
      <c r="H62" s="8">
        <v>3</v>
      </c>
      <c r="I62" s="8">
        <v>16</v>
      </c>
    </row>
    <row r="63" spans="1:9">
      <c r="A63" s="34"/>
      <c r="D63" s="8">
        <v>128</v>
      </c>
      <c r="E63" t="s">
        <v>251</v>
      </c>
      <c r="F63" t="s">
        <v>252</v>
      </c>
      <c r="G63" t="s">
        <v>253</v>
      </c>
      <c r="H63" s="8">
        <v>6</v>
      </c>
      <c r="I63" s="8">
        <v>17</v>
      </c>
    </row>
    <row r="64" spans="1:9">
      <c r="A64" s="34"/>
      <c r="D64" s="8">
        <v>128</v>
      </c>
      <c r="E64" t="s">
        <v>254</v>
      </c>
      <c r="G64" t="s">
        <v>113</v>
      </c>
      <c r="H64" s="8">
        <v>6</v>
      </c>
      <c r="I64" s="8">
        <v>18</v>
      </c>
    </row>
    <row r="65" spans="1:9">
      <c r="A65" s="34"/>
      <c r="D65" s="8">
        <v>128</v>
      </c>
      <c r="E65" t="s">
        <v>208</v>
      </c>
      <c r="F65" t="s">
        <v>255</v>
      </c>
      <c r="G65" t="s">
        <v>87</v>
      </c>
      <c r="H65" s="8">
        <v>6</v>
      </c>
      <c r="I65" s="8">
        <v>19</v>
      </c>
    </row>
    <row r="66" spans="1:9">
      <c r="A66" s="34"/>
      <c r="D66" s="8">
        <v>128</v>
      </c>
      <c r="E66" t="s">
        <v>221</v>
      </c>
      <c r="F66" t="s">
        <v>222</v>
      </c>
      <c r="G66" t="s">
        <v>62</v>
      </c>
      <c r="H66" s="8">
        <v>6</v>
      </c>
      <c r="I66" s="8">
        <v>20</v>
      </c>
    </row>
    <row r="67" spans="1:9">
      <c r="A67" s="34"/>
      <c r="D67" s="8">
        <v>128</v>
      </c>
      <c r="E67" t="s">
        <v>256</v>
      </c>
      <c r="G67" t="s">
        <v>228</v>
      </c>
      <c r="H67" s="8">
        <v>6</v>
      </c>
      <c r="I67" s="8">
        <v>21</v>
      </c>
    </row>
    <row r="68" spans="1:9">
      <c r="A68" s="34"/>
      <c r="D68" s="8">
        <v>128</v>
      </c>
      <c r="E68" t="s">
        <v>257</v>
      </c>
      <c r="G68" t="s">
        <v>258</v>
      </c>
      <c r="H68" s="8">
        <v>6</v>
      </c>
      <c r="I68" s="8">
        <v>22</v>
      </c>
    </row>
    <row r="69" spans="1:9">
      <c r="A69" s="34"/>
      <c r="D69" s="8">
        <v>256</v>
      </c>
      <c r="E69" t="s">
        <v>259</v>
      </c>
      <c r="G69" t="s">
        <v>258</v>
      </c>
      <c r="H69" s="8">
        <v>5</v>
      </c>
      <c r="I69" s="8">
        <v>23</v>
      </c>
    </row>
    <row r="70" spans="1:9">
      <c r="A70" s="34"/>
      <c r="D70" s="8">
        <v>256</v>
      </c>
      <c r="E70" t="s">
        <v>260</v>
      </c>
      <c r="G70" t="s">
        <v>68</v>
      </c>
      <c r="H70" s="8">
        <v>5</v>
      </c>
      <c r="I70" s="8">
        <v>24</v>
      </c>
    </row>
    <row r="71" spans="1:9">
      <c r="A71" s="34"/>
      <c r="D71" s="8">
        <v>256</v>
      </c>
      <c r="E71" t="s">
        <v>245</v>
      </c>
      <c r="F71" t="s">
        <v>261</v>
      </c>
      <c r="G71" t="s">
        <v>262</v>
      </c>
      <c r="H71" s="8">
        <v>5</v>
      </c>
      <c r="I71" s="8">
        <v>25</v>
      </c>
    </row>
    <row r="72" spans="1:9">
      <c r="A72" s="34"/>
      <c r="D72" s="8">
        <v>256</v>
      </c>
      <c r="E72" t="s">
        <v>263</v>
      </c>
      <c r="G72" t="s">
        <v>68</v>
      </c>
      <c r="H72" s="8">
        <v>5</v>
      </c>
      <c r="I72" s="8">
        <v>26</v>
      </c>
    </row>
    <row r="73" spans="1:9">
      <c r="A73" s="34"/>
      <c r="D73" s="8">
        <v>256</v>
      </c>
      <c r="E73" t="s">
        <v>218</v>
      </c>
      <c r="F73" t="s">
        <v>219</v>
      </c>
      <c r="G73" t="s">
        <v>220</v>
      </c>
      <c r="H73" s="8">
        <v>5</v>
      </c>
      <c r="I73" s="8">
        <v>27</v>
      </c>
    </row>
    <row r="75" spans="1:9">
      <c r="A75" s="14" t="s">
        <v>264</v>
      </c>
      <c r="C75" s="14"/>
      <c r="D75"/>
    </row>
    <row r="76" spans="1:9">
      <c r="A76" s="14"/>
      <c r="B76" s="30"/>
      <c r="D76">
        <v>1</v>
      </c>
      <c r="E76" t="s">
        <v>265</v>
      </c>
      <c r="H76" s="8">
        <v>6</v>
      </c>
      <c r="I76" s="8">
        <v>1</v>
      </c>
    </row>
    <row r="77" spans="1:9">
      <c r="A77" s="14"/>
      <c r="B77" s="10"/>
      <c r="D77">
        <v>1</v>
      </c>
      <c r="E77" t="s">
        <v>69</v>
      </c>
      <c r="H77" s="8">
        <v>6</v>
      </c>
      <c r="I77" s="8">
        <v>2</v>
      </c>
    </row>
    <row r="78" spans="1:9">
      <c r="A78" s="14"/>
      <c r="B78" s="35"/>
      <c r="D78">
        <v>1</v>
      </c>
      <c r="E78" t="s">
        <v>266</v>
      </c>
      <c r="H78" s="8">
        <v>6</v>
      </c>
      <c r="I78" s="8">
        <v>3</v>
      </c>
    </row>
    <row r="79" spans="1:9">
      <c r="A79" s="14"/>
      <c r="B79" s="35"/>
      <c r="D79">
        <v>1</v>
      </c>
      <c r="E79" t="s">
        <v>61</v>
      </c>
      <c r="H79" s="8">
        <v>6</v>
      </c>
      <c r="I79" s="8">
        <v>4</v>
      </c>
    </row>
    <row r="80" spans="1:9">
      <c r="A80" s="14"/>
      <c r="B80" s="10"/>
      <c r="D80">
        <v>1</v>
      </c>
      <c r="E80" t="s">
        <v>267</v>
      </c>
      <c r="H80" s="8">
        <v>6</v>
      </c>
      <c r="I80" s="8">
        <v>5</v>
      </c>
    </row>
    <row r="81" spans="1:9">
      <c r="A81" s="14"/>
      <c r="B81" s="35"/>
      <c r="D81">
        <v>1</v>
      </c>
      <c r="E81" t="s">
        <v>268</v>
      </c>
      <c r="F81" t="s">
        <v>269</v>
      </c>
      <c r="H81" s="8">
        <v>6</v>
      </c>
      <c r="I81" s="8">
        <v>6</v>
      </c>
    </row>
    <row r="82" spans="1:9">
      <c r="A82" s="14"/>
      <c r="B82" s="35"/>
      <c r="C82" s="10"/>
      <c r="D82">
        <v>2</v>
      </c>
      <c r="E82" s="10" t="s">
        <v>270</v>
      </c>
      <c r="H82" s="8">
        <v>2</v>
      </c>
      <c r="I82" s="8">
        <v>7</v>
      </c>
    </row>
    <row r="83" spans="1:9">
      <c r="A83" s="14"/>
      <c r="B83" s="30"/>
      <c r="C83" s="10"/>
      <c r="D83">
        <v>2</v>
      </c>
      <c r="E83" s="10" t="s">
        <v>271</v>
      </c>
      <c r="H83" s="8">
        <v>2</v>
      </c>
      <c r="I83" s="8">
        <v>8</v>
      </c>
    </row>
    <row r="84" spans="1:9">
      <c r="A84" s="14"/>
      <c r="B84" s="30"/>
      <c r="C84" s="10"/>
      <c r="D84">
        <v>4</v>
      </c>
      <c r="E84" s="10" t="s">
        <v>272</v>
      </c>
      <c r="H84" s="8">
        <v>0</v>
      </c>
      <c r="I84" s="8">
        <v>8</v>
      </c>
    </row>
    <row r="85" spans="1:9">
      <c r="A85" s="14"/>
      <c r="B85" s="30"/>
      <c r="C85" s="10"/>
      <c r="D85">
        <v>8</v>
      </c>
      <c r="E85" s="10" t="s">
        <v>273</v>
      </c>
      <c r="H85" s="8">
        <v>4</v>
      </c>
      <c r="I85" s="8">
        <v>9</v>
      </c>
    </row>
    <row r="86" spans="1:9">
      <c r="A86" s="14"/>
      <c r="C86" s="10"/>
      <c r="D86">
        <v>8</v>
      </c>
      <c r="E86" s="10" t="s">
        <v>274</v>
      </c>
      <c r="H86" s="36">
        <v>4</v>
      </c>
      <c r="I86" s="8">
        <v>10</v>
      </c>
    </row>
    <row r="87" spans="1:9">
      <c r="A87" s="14"/>
      <c r="B87" s="30"/>
      <c r="C87" s="10"/>
      <c r="D87">
        <v>8</v>
      </c>
      <c r="E87" s="10" t="s">
        <v>275</v>
      </c>
      <c r="H87" s="36">
        <v>4</v>
      </c>
      <c r="I87" s="8">
        <v>11</v>
      </c>
    </row>
    <row r="88" spans="1:9">
      <c r="A88" s="14"/>
      <c r="B88" s="30"/>
      <c r="C88" s="10"/>
      <c r="D88">
        <v>8</v>
      </c>
      <c r="E88" s="10" t="s">
        <v>276</v>
      </c>
      <c r="H88" s="36">
        <v>4</v>
      </c>
      <c r="I88" s="8">
        <v>12</v>
      </c>
    </row>
    <row r="89" spans="1:9">
      <c r="A89" s="14"/>
      <c r="C89" s="10"/>
      <c r="D89">
        <v>16</v>
      </c>
      <c r="E89" s="10" t="s">
        <v>277</v>
      </c>
      <c r="F89" t="s">
        <v>278</v>
      </c>
      <c r="H89" s="36">
        <v>2</v>
      </c>
      <c r="I89" s="8">
        <v>13</v>
      </c>
    </row>
    <row r="90" spans="1:9">
      <c r="A90" s="14"/>
      <c r="B90" s="30"/>
      <c r="D90">
        <v>16</v>
      </c>
      <c r="E90" s="10" t="s">
        <v>279</v>
      </c>
      <c r="H90" s="36">
        <v>2</v>
      </c>
      <c r="I90" s="8">
        <v>14</v>
      </c>
    </row>
    <row r="91" spans="1:9">
      <c r="A91" s="14"/>
      <c r="B91" s="30"/>
      <c r="D91">
        <v>32</v>
      </c>
      <c r="E91" s="10" t="s">
        <v>280</v>
      </c>
      <c r="H91" s="36">
        <v>1</v>
      </c>
      <c r="I91" s="8">
        <v>15</v>
      </c>
    </row>
    <row r="92" spans="1:9">
      <c r="A92" s="14"/>
      <c r="B92" s="30"/>
      <c r="D92">
        <v>64</v>
      </c>
      <c r="E92" s="10" t="s">
        <v>281</v>
      </c>
      <c r="H92" s="36">
        <v>4</v>
      </c>
      <c r="I92" s="8">
        <v>16</v>
      </c>
    </row>
    <row r="93" spans="1:9">
      <c r="A93" s="14"/>
      <c r="B93" s="30"/>
      <c r="D93">
        <v>64</v>
      </c>
      <c r="E93" s="10" t="s">
        <v>282</v>
      </c>
      <c r="H93" s="36">
        <v>4</v>
      </c>
      <c r="I93" s="8">
        <v>17</v>
      </c>
    </row>
    <row r="94" spans="1:9">
      <c r="A94" s="14"/>
      <c r="D94">
        <v>64</v>
      </c>
      <c r="E94" s="10" t="s">
        <v>283</v>
      </c>
      <c r="H94" s="36">
        <v>4</v>
      </c>
      <c r="I94" s="8">
        <v>18</v>
      </c>
    </row>
    <row r="95" spans="1:9">
      <c r="A95" s="14"/>
      <c r="D95">
        <v>64</v>
      </c>
      <c r="E95" s="10" t="s">
        <v>284</v>
      </c>
      <c r="H95" s="36">
        <v>4</v>
      </c>
      <c r="I95" s="8">
        <v>19</v>
      </c>
    </row>
    <row r="96" spans="1:9">
      <c r="A96" s="14"/>
      <c r="D96">
        <v>128</v>
      </c>
      <c r="E96" s="10" t="s">
        <v>285</v>
      </c>
      <c r="H96" s="36">
        <v>1</v>
      </c>
      <c r="I96" s="8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selection activeCell="H29" sqref="H29"/>
    </sheetView>
  </sheetViews>
  <sheetFormatPr baseColWidth="10" defaultColWidth="8.83203125" defaultRowHeight="15" x14ac:dyDescent="0"/>
  <cols>
    <col min="1" max="1" width="10" customWidth="1"/>
    <col min="3" max="3" width="11.33203125" customWidth="1"/>
    <col min="5" max="5" width="14.6640625" customWidth="1"/>
    <col min="6" max="6" width="17.1640625" customWidth="1"/>
    <col min="7" max="7" width="16.5" customWidth="1"/>
    <col min="8" max="8" width="15.83203125" customWidth="1"/>
    <col min="9" max="9" width="16.1640625" customWidth="1"/>
    <col min="10" max="10" width="15.6640625" customWidth="1"/>
  </cols>
  <sheetData>
    <row r="1" spans="1:12">
      <c r="A1" s="37" t="s">
        <v>181</v>
      </c>
      <c r="B1" s="37" t="s">
        <v>286</v>
      </c>
      <c r="C1" s="37" t="s">
        <v>287</v>
      </c>
      <c r="D1" s="37" t="s">
        <v>288</v>
      </c>
      <c r="E1" s="37" t="s">
        <v>289</v>
      </c>
      <c r="F1" s="37" t="s">
        <v>290</v>
      </c>
      <c r="G1" s="37" t="s">
        <v>291</v>
      </c>
      <c r="H1" s="37" t="s">
        <v>292</v>
      </c>
      <c r="I1" s="37" t="s">
        <v>293</v>
      </c>
      <c r="J1" s="37" t="s">
        <v>294</v>
      </c>
      <c r="L1" s="37" t="s">
        <v>295</v>
      </c>
    </row>
    <row r="2" spans="1:12">
      <c r="A2" s="38" t="s">
        <v>296</v>
      </c>
      <c r="B2">
        <v>3</v>
      </c>
      <c r="C2">
        <f>SUM($B$2:B2)</f>
        <v>3</v>
      </c>
      <c r="D2">
        <v>1</v>
      </c>
      <c r="E2" t="s">
        <v>297</v>
      </c>
      <c r="G2" t="s">
        <v>99</v>
      </c>
      <c r="I2" t="s">
        <v>297</v>
      </c>
      <c r="L2">
        <v>3</v>
      </c>
    </row>
    <row r="3" spans="1:12">
      <c r="A3" s="38"/>
      <c r="C3">
        <f>SUM($B$2:B3)</f>
        <v>3</v>
      </c>
      <c r="D3">
        <v>2</v>
      </c>
      <c r="E3" t="s">
        <v>298</v>
      </c>
      <c r="F3" t="s">
        <v>113</v>
      </c>
      <c r="G3" t="s">
        <v>245</v>
      </c>
      <c r="H3" t="s">
        <v>200</v>
      </c>
      <c r="I3" t="s">
        <v>299</v>
      </c>
      <c r="L3">
        <v>6</v>
      </c>
    </row>
    <row r="4" spans="1:12">
      <c r="A4" s="38"/>
      <c r="C4">
        <f>SUM($B$2:B4)</f>
        <v>3</v>
      </c>
      <c r="D4">
        <v>3</v>
      </c>
      <c r="F4" t="s">
        <v>89</v>
      </c>
      <c r="G4" t="s">
        <v>300</v>
      </c>
      <c r="H4" t="s">
        <v>301</v>
      </c>
      <c r="I4" t="s">
        <v>89</v>
      </c>
      <c r="J4" t="s">
        <v>302</v>
      </c>
      <c r="L4">
        <v>8</v>
      </c>
    </row>
    <row r="5" spans="1:12">
      <c r="A5" s="38" t="s">
        <v>303</v>
      </c>
      <c r="B5">
        <v>3</v>
      </c>
      <c r="C5">
        <f>SUM($B$2:B5)</f>
        <v>6</v>
      </c>
      <c r="D5">
        <v>1</v>
      </c>
      <c r="F5" t="s">
        <v>113</v>
      </c>
      <c r="G5" t="s">
        <v>304</v>
      </c>
      <c r="H5" t="s">
        <v>99</v>
      </c>
      <c r="I5" t="s">
        <v>305</v>
      </c>
      <c r="L5">
        <v>9</v>
      </c>
    </row>
    <row r="6" spans="1:12">
      <c r="A6" s="38"/>
      <c r="C6">
        <f>SUM($B$2:B6)</f>
        <v>6</v>
      </c>
      <c r="D6">
        <v>2</v>
      </c>
      <c r="F6" t="s">
        <v>306</v>
      </c>
      <c r="G6" t="s">
        <v>123</v>
      </c>
      <c r="H6" t="s">
        <v>99</v>
      </c>
      <c r="L6">
        <v>11</v>
      </c>
    </row>
    <row r="7" spans="1:12">
      <c r="A7" s="38"/>
      <c r="C7">
        <f>SUM($B$2:B7)</f>
        <v>6</v>
      </c>
      <c r="D7">
        <v>2</v>
      </c>
      <c r="F7" t="s">
        <v>307</v>
      </c>
      <c r="G7" t="s">
        <v>218</v>
      </c>
      <c r="H7" t="s">
        <v>301</v>
      </c>
      <c r="L7">
        <v>13</v>
      </c>
    </row>
    <row r="8" spans="1:12">
      <c r="A8" s="38" t="s">
        <v>308</v>
      </c>
      <c r="B8">
        <v>2</v>
      </c>
      <c r="C8">
        <f>SUM($B$2:B8)</f>
        <v>8</v>
      </c>
      <c r="D8">
        <v>2</v>
      </c>
      <c r="E8" t="s">
        <v>309</v>
      </c>
      <c r="F8" t="s">
        <v>68</v>
      </c>
      <c r="G8" t="s">
        <v>310</v>
      </c>
      <c r="H8" t="s">
        <v>311</v>
      </c>
      <c r="L8">
        <v>16</v>
      </c>
    </row>
    <row r="9" spans="1:12">
      <c r="A9" s="38"/>
      <c r="C9">
        <f>SUM($B$2:B9)</f>
        <v>8</v>
      </c>
      <c r="D9">
        <v>2</v>
      </c>
      <c r="E9" t="s">
        <v>312</v>
      </c>
      <c r="F9" t="s">
        <v>313</v>
      </c>
      <c r="G9" t="s">
        <v>314</v>
      </c>
      <c r="H9" t="s">
        <v>99</v>
      </c>
      <c r="I9" t="s">
        <v>82</v>
      </c>
      <c r="L9">
        <v>18</v>
      </c>
    </row>
    <row r="10" spans="1:12">
      <c r="A10" s="38" t="s">
        <v>315</v>
      </c>
      <c r="B10">
        <v>1</v>
      </c>
      <c r="C10">
        <f>SUM($B$2:B10)</f>
        <v>9</v>
      </c>
      <c r="D10">
        <v>2</v>
      </c>
      <c r="E10" t="s">
        <v>316</v>
      </c>
      <c r="F10" t="s">
        <v>317</v>
      </c>
      <c r="G10" t="s">
        <v>202</v>
      </c>
      <c r="H10" t="s">
        <v>318</v>
      </c>
      <c r="L10">
        <v>19</v>
      </c>
    </row>
    <row r="11" spans="1:12">
      <c r="A11" s="38" t="s">
        <v>319</v>
      </c>
      <c r="B11">
        <v>2</v>
      </c>
      <c r="C11">
        <f>SUM($B$2:B11)</f>
        <v>11</v>
      </c>
      <c r="D11">
        <v>2</v>
      </c>
      <c r="F11" t="s">
        <v>74</v>
      </c>
      <c r="G11" t="s">
        <v>215</v>
      </c>
      <c r="H11" t="s">
        <v>320</v>
      </c>
      <c r="I11" t="s">
        <v>74</v>
      </c>
    </row>
    <row r="12" spans="1:12">
      <c r="A12" s="38"/>
      <c r="C12">
        <f>SUM($B$2:B12)</f>
        <v>11</v>
      </c>
      <c r="D12">
        <v>2</v>
      </c>
      <c r="E12" t="s">
        <v>321</v>
      </c>
      <c r="F12" t="s">
        <v>113</v>
      </c>
      <c r="G12" t="s">
        <v>245</v>
      </c>
      <c r="H12" t="s">
        <v>246</v>
      </c>
      <c r="I12" t="s">
        <v>299</v>
      </c>
    </row>
    <row r="13" spans="1:12">
      <c r="A13" s="38" t="s">
        <v>322</v>
      </c>
      <c r="B13">
        <v>2</v>
      </c>
      <c r="C13">
        <f>SUM($B$2:B13)</f>
        <v>13</v>
      </c>
      <c r="D13">
        <v>2</v>
      </c>
      <c r="F13" t="s">
        <v>68</v>
      </c>
      <c r="G13" t="s">
        <v>310</v>
      </c>
      <c r="H13" t="s">
        <v>323</v>
      </c>
      <c r="I13" t="s">
        <v>68</v>
      </c>
      <c r="J13" t="s">
        <v>324</v>
      </c>
    </row>
    <row r="14" spans="1:12">
      <c r="A14" s="38"/>
      <c r="C14">
        <f>SUM($B$2:B14)</f>
        <v>13</v>
      </c>
      <c r="D14">
        <v>2</v>
      </c>
      <c r="F14" t="s">
        <v>307</v>
      </c>
      <c r="G14" t="s">
        <v>218</v>
      </c>
      <c r="H14" t="s">
        <v>219</v>
      </c>
    </row>
    <row r="15" spans="1:12">
      <c r="A15" s="38" t="s">
        <v>325</v>
      </c>
      <c r="B15">
        <v>3</v>
      </c>
      <c r="C15">
        <f>SUM($B$2:B15)</f>
        <v>16</v>
      </c>
      <c r="D15">
        <v>2</v>
      </c>
      <c r="F15" t="s">
        <v>82</v>
      </c>
      <c r="G15" t="s">
        <v>83</v>
      </c>
      <c r="H15" t="s">
        <v>99</v>
      </c>
      <c r="I15" t="s">
        <v>82</v>
      </c>
    </row>
    <row r="16" spans="1:12">
      <c r="A16" s="38"/>
      <c r="C16">
        <f>SUM($B$2:B16)</f>
        <v>16</v>
      </c>
      <c r="D16">
        <v>2</v>
      </c>
      <c r="F16" t="s">
        <v>89</v>
      </c>
      <c r="G16" t="s">
        <v>300</v>
      </c>
      <c r="H16" t="s">
        <v>326</v>
      </c>
      <c r="J16" t="s">
        <v>327</v>
      </c>
    </row>
    <row r="17" spans="1:12">
      <c r="A17" s="38"/>
      <c r="C17">
        <f>SUM($B$2:B17)</f>
        <v>16</v>
      </c>
      <c r="D17">
        <v>2</v>
      </c>
      <c r="F17" t="s">
        <v>108</v>
      </c>
      <c r="G17" t="s">
        <v>223</v>
      </c>
      <c r="H17" t="s">
        <v>99</v>
      </c>
      <c r="I17" t="s">
        <v>299</v>
      </c>
    </row>
    <row r="18" spans="1:12">
      <c r="A18" s="38" t="s">
        <v>328</v>
      </c>
      <c r="B18">
        <v>2</v>
      </c>
      <c r="C18">
        <f>SUM($B$2:B18)</f>
        <v>18</v>
      </c>
      <c r="D18">
        <v>2</v>
      </c>
      <c r="F18" t="s">
        <v>307</v>
      </c>
      <c r="G18" t="s">
        <v>218</v>
      </c>
      <c r="H18" t="s">
        <v>99</v>
      </c>
    </row>
    <row r="19" spans="1:12">
      <c r="A19" s="38"/>
      <c r="C19">
        <f>SUM($B$2:B19)</f>
        <v>18</v>
      </c>
      <c r="D19">
        <v>2</v>
      </c>
      <c r="F19" t="s">
        <v>68</v>
      </c>
      <c r="G19" t="s">
        <v>310</v>
      </c>
      <c r="H19" t="s">
        <v>329</v>
      </c>
      <c r="I19" t="s">
        <v>68</v>
      </c>
      <c r="J19" t="s">
        <v>330</v>
      </c>
    </row>
    <row r="20" spans="1:12">
      <c r="A20" s="38" t="s">
        <v>331</v>
      </c>
      <c r="B20">
        <v>1</v>
      </c>
      <c r="C20">
        <f>SUM($B$2:B20)</f>
        <v>19</v>
      </c>
      <c r="D20">
        <v>2</v>
      </c>
      <c r="F20" t="s">
        <v>74</v>
      </c>
      <c r="G20" t="s">
        <v>212</v>
      </c>
      <c r="H20" t="s">
        <v>99</v>
      </c>
      <c r="I20" t="s">
        <v>74</v>
      </c>
    </row>
    <row r="21" spans="1:12">
      <c r="A21" s="38"/>
    </row>
    <row r="22" spans="1:12">
      <c r="A22" s="38"/>
      <c r="B22" s="10"/>
      <c r="C22" s="10"/>
      <c r="D22" s="10"/>
      <c r="E22" s="10"/>
      <c r="F22" s="10"/>
      <c r="G22" s="10"/>
    </row>
    <row r="23" spans="1:12">
      <c r="A23" s="38" t="s">
        <v>332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2">
      <c r="A24" s="40"/>
      <c r="B24" s="10" t="s">
        <v>333</v>
      </c>
      <c r="C24" s="10"/>
      <c r="D24" s="10"/>
      <c r="E24" s="10"/>
      <c r="F24" s="10"/>
      <c r="G24" s="10"/>
    </row>
    <row r="25" spans="1:12">
      <c r="A25" s="40"/>
      <c r="B25" s="10" t="s">
        <v>314</v>
      </c>
      <c r="C25" s="10"/>
      <c r="D25" s="10"/>
      <c r="E25" s="10"/>
      <c r="F25" s="10"/>
      <c r="G25" s="10"/>
    </row>
    <row r="26" spans="1:12">
      <c r="A26" s="40"/>
      <c r="B26" s="10" t="s">
        <v>334</v>
      </c>
      <c r="C26" s="10"/>
      <c r="D26" s="10"/>
      <c r="E26" s="10"/>
      <c r="F26" s="10"/>
      <c r="G26" s="10"/>
    </row>
    <row r="27" spans="1:12">
      <c r="A27" s="40"/>
      <c r="B27" s="10" t="s">
        <v>335</v>
      </c>
      <c r="C27" s="10"/>
      <c r="D27" s="10"/>
      <c r="E27" s="10"/>
      <c r="F27" s="10"/>
      <c r="G27" s="10"/>
    </row>
    <row r="28" spans="1:12">
      <c r="A28" s="40"/>
      <c r="B28" s="10" t="s">
        <v>336</v>
      </c>
      <c r="C28" s="10"/>
      <c r="D28" s="10"/>
      <c r="E28" s="10"/>
      <c r="F28" s="10"/>
      <c r="G28" s="10"/>
    </row>
    <row r="29" spans="1:12">
      <c r="A29" s="40"/>
      <c r="B29" s="10"/>
      <c r="C29" s="10"/>
      <c r="D29" s="10"/>
      <c r="E29" s="10"/>
      <c r="F29" s="10"/>
      <c r="G29" s="10"/>
    </row>
    <row r="30" spans="1:12">
      <c r="A30" s="41" t="s">
        <v>181</v>
      </c>
      <c r="B30" s="41" t="s">
        <v>286</v>
      </c>
      <c r="C30" s="41" t="s">
        <v>287</v>
      </c>
      <c r="D30" s="41" t="s">
        <v>288</v>
      </c>
      <c r="E30" s="41" t="s">
        <v>289</v>
      </c>
      <c r="F30" s="41" t="s">
        <v>290</v>
      </c>
      <c r="G30" s="41" t="s">
        <v>291</v>
      </c>
      <c r="H30" s="41" t="s">
        <v>292</v>
      </c>
      <c r="I30" s="41" t="s">
        <v>293</v>
      </c>
      <c r="J30" s="41" t="s">
        <v>294</v>
      </c>
      <c r="L30" s="41" t="s">
        <v>295</v>
      </c>
    </row>
    <row r="31" spans="1:12">
      <c r="A31" s="41" t="s">
        <v>296</v>
      </c>
      <c r="B31">
        <v>3</v>
      </c>
      <c r="C31">
        <f>SUM(B31)</f>
        <v>3</v>
      </c>
      <c r="D31">
        <v>1</v>
      </c>
      <c r="F31" t="s">
        <v>307</v>
      </c>
      <c r="G31" t="s">
        <v>218</v>
      </c>
      <c r="H31" t="s">
        <v>337</v>
      </c>
      <c r="L31">
        <v>3</v>
      </c>
    </row>
    <row r="32" spans="1:12">
      <c r="A32" s="41"/>
      <c r="C32">
        <f>SUM($B$31:B32)</f>
        <v>3</v>
      </c>
      <c r="D32">
        <v>2</v>
      </c>
      <c r="E32" t="s">
        <v>297</v>
      </c>
      <c r="F32" t="s">
        <v>338</v>
      </c>
      <c r="G32" t="s">
        <v>339</v>
      </c>
      <c r="H32" t="s">
        <v>340</v>
      </c>
      <c r="L32">
        <v>4</v>
      </c>
    </row>
    <row r="33" spans="1:12">
      <c r="A33" s="41"/>
      <c r="C33">
        <f>SUM($B$31:B33)</f>
        <v>3</v>
      </c>
      <c r="D33">
        <v>3</v>
      </c>
      <c r="F33" t="s">
        <v>307</v>
      </c>
      <c r="G33" t="s">
        <v>218</v>
      </c>
      <c r="H33" t="s">
        <v>341</v>
      </c>
      <c r="L33">
        <v>4</v>
      </c>
    </row>
    <row r="34" spans="1:12">
      <c r="A34" s="41" t="s">
        <v>303</v>
      </c>
      <c r="B34">
        <v>1</v>
      </c>
      <c r="C34">
        <f>SUM($B$31:B34)</f>
        <v>4</v>
      </c>
      <c r="D34">
        <v>1</v>
      </c>
      <c r="E34" t="s">
        <v>321</v>
      </c>
      <c r="F34" t="s">
        <v>113</v>
      </c>
      <c r="G34" t="s">
        <v>245</v>
      </c>
      <c r="H34" t="s">
        <v>200</v>
      </c>
      <c r="I34" t="s">
        <v>342</v>
      </c>
      <c r="L34">
        <v>5</v>
      </c>
    </row>
    <row r="35" spans="1:12">
      <c r="A35" s="41" t="s">
        <v>308</v>
      </c>
      <c r="B35">
        <v>0</v>
      </c>
      <c r="C35">
        <f>SUM($B$31:B35)</f>
        <v>4</v>
      </c>
      <c r="D35">
        <v>0</v>
      </c>
      <c r="E35" t="s">
        <v>343</v>
      </c>
      <c r="F35" t="s">
        <v>343</v>
      </c>
      <c r="G35" t="s">
        <v>344</v>
      </c>
      <c r="I35" t="s">
        <v>113</v>
      </c>
      <c r="L35">
        <v>8</v>
      </c>
    </row>
    <row r="36" spans="1:12">
      <c r="A36" s="41" t="s">
        <v>315</v>
      </c>
      <c r="B36">
        <v>1</v>
      </c>
      <c r="C36">
        <f>SUM($B$31:B36)</f>
        <v>5</v>
      </c>
      <c r="D36">
        <v>1</v>
      </c>
      <c r="F36" t="s">
        <v>68</v>
      </c>
      <c r="G36" t="s">
        <v>345</v>
      </c>
      <c r="H36" t="s">
        <v>346</v>
      </c>
      <c r="I36" t="s">
        <v>68</v>
      </c>
      <c r="L36">
        <v>15</v>
      </c>
    </row>
    <row r="37" spans="1:12">
      <c r="A37" s="41" t="s">
        <v>319</v>
      </c>
      <c r="B37">
        <v>3</v>
      </c>
      <c r="C37">
        <f>SUM($B$31:B37)</f>
        <v>8</v>
      </c>
      <c r="D37">
        <v>1</v>
      </c>
      <c r="E37" t="s">
        <v>347</v>
      </c>
      <c r="F37" t="s">
        <v>68</v>
      </c>
      <c r="G37" t="s">
        <v>310</v>
      </c>
      <c r="H37" t="s">
        <v>348</v>
      </c>
      <c r="I37" t="s">
        <v>68</v>
      </c>
      <c r="L37">
        <v>18</v>
      </c>
    </row>
    <row r="38" spans="1:12">
      <c r="A38" s="41"/>
      <c r="C38">
        <f>SUM($B$31:B38)</f>
        <v>8</v>
      </c>
      <c r="D38">
        <v>2</v>
      </c>
      <c r="F38" t="s">
        <v>349</v>
      </c>
      <c r="G38" t="s">
        <v>83</v>
      </c>
      <c r="H38" t="s">
        <v>99</v>
      </c>
      <c r="I38" t="s">
        <v>82</v>
      </c>
      <c r="L38">
        <v>25</v>
      </c>
    </row>
    <row r="39" spans="1:12">
      <c r="A39" s="41"/>
      <c r="C39">
        <f>SUM($B$31:B39)</f>
        <v>8</v>
      </c>
      <c r="D39">
        <v>3</v>
      </c>
      <c r="F39" t="s">
        <v>307</v>
      </c>
      <c r="G39" t="s">
        <v>218</v>
      </c>
      <c r="H39" t="s">
        <v>350</v>
      </c>
      <c r="L39">
        <v>27</v>
      </c>
    </row>
    <row r="40" spans="1:12">
      <c r="A40" s="41" t="s">
        <v>322</v>
      </c>
      <c r="B40">
        <v>7</v>
      </c>
      <c r="C40">
        <f>SUM($B$31:B40)</f>
        <v>15</v>
      </c>
      <c r="D40">
        <v>1</v>
      </c>
      <c r="E40" t="s">
        <v>351</v>
      </c>
      <c r="F40" t="s">
        <v>352</v>
      </c>
      <c r="G40" t="s">
        <v>225</v>
      </c>
      <c r="H40" t="s">
        <v>353</v>
      </c>
      <c r="I40" t="s">
        <v>60</v>
      </c>
    </row>
    <row r="41" spans="1:12">
      <c r="A41" s="41"/>
      <c r="C41">
        <f>SUM($B$31:B41)</f>
        <v>15</v>
      </c>
      <c r="D41">
        <v>2</v>
      </c>
      <c r="F41" t="s">
        <v>151</v>
      </c>
      <c r="G41" t="s">
        <v>354</v>
      </c>
      <c r="H41" t="s">
        <v>99</v>
      </c>
      <c r="I41" t="s">
        <v>151</v>
      </c>
    </row>
    <row r="42" spans="1:12">
      <c r="A42" s="41"/>
      <c r="C42">
        <f>SUM($B$31:B42)</f>
        <v>15</v>
      </c>
      <c r="D42">
        <v>3</v>
      </c>
      <c r="F42" t="s">
        <v>355</v>
      </c>
      <c r="G42" t="s">
        <v>356</v>
      </c>
      <c r="H42" t="s">
        <v>357</v>
      </c>
    </row>
    <row r="43" spans="1:12">
      <c r="A43" s="41"/>
      <c r="C43">
        <f>SUM($B$31:B43)</f>
        <v>15</v>
      </c>
      <c r="D43">
        <v>4</v>
      </c>
      <c r="F43" t="s">
        <v>358</v>
      </c>
      <c r="G43" t="s">
        <v>245</v>
      </c>
      <c r="H43" t="s">
        <v>261</v>
      </c>
      <c r="I43" t="s">
        <v>359</v>
      </c>
    </row>
    <row r="44" spans="1:12">
      <c r="A44" s="41"/>
      <c r="C44">
        <f>SUM($B$31:B44)</f>
        <v>15</v>
      </c>
      <c r="D44">
        <v>5</v>
      </c>
      <c r="F44" t="s">
        <v>349</v>
      </c>
      <c r="G44" t="s">
        <v>360</v>
      </c>
      <c r="H44" t="s">
        <v>99</v>
      </c>
      <c r="I44" t="s">
        <v>82</v>
      </c>
    </row>
    <row r="45" spans="1:12">
      <c r="A45" s="41"/>
      <c r="C45">
        <f>SUM($B$31:B45)</f>
        <v>15</v>
      </c>
      <c r="D45">
        <v>6</v>
      </c>
      <c r="F45" t="s">
        <v>349</v>
      </c>
      <c r="G45" t="s">
        <v>361</v>
      </c>
      <c r="H45" t="s">
        <v>99</v>
      </c>
      <c r="I45" t="s">
        <v>82</v>
      </c>
    </row>
    <row r="46" spans="1:12">
      <c r="A46" s="41"/>
      <c r="C46">
        <f>SUM($B$31:B46)</f>
        <v>15</v>
      </c>
      <c r="D46">
        <v>7</v>
      </c>
      <c r="F46" t="s">
        <v>74</v>
      </c>
      <c r="G46" t="s">
        <v>215</v>
      </c>
      <c r="H46" t="s">
        <v>362</v>
      </c>
      <c r="I46" t="s">
        <v>74</v>
      </c>
    </row>
    <row r="47" spans="1:12">
      <c r="A47" s="41" t="s">
        <v>325</v>
      </c>
      <c r="B47">
        <v>3</v>
      </c>
      <c r="C47">
        <f>SUM($B$31:B47)</f>
        <v>18</v>
      </c>
      <c r="D47">
        <v>1</v>
      </c>
      <c r="F47" t="s">
        <v>352</v>
      </c>
      <c r="G47" t="s">
        <v>297</v>
      </c>
    </row>
    <row r="48" spans="1:12">
      <c r="A48" s="41"/>
      <c r="C48">
        <f>SUM($B$31:B48)</f>
        <v>18</v>
      </c>
      <c r="D48">
        <v>2</v>
      </c>
      <c r="F48" t="s">
        <v>363</v>
      </c>
      <c r="G48" t="s">
        <v>239</v>
      </c>
      <c r="H48" t="s">
        <v>364</v>
      </c>
    </row>
    <row r="49" spans="1:11">
      <c r="A49" s="41"/>
      <c r="C49">
        <f>SUM($B$31:B49)</f>
        <v>18</v>
      </c>
      <c r="D49">
        <v>3</v>
      </c>
      <c r="F49" t="s">
        <v>74</v>
      </c>
      <c r="G49" t="s">
        <v>215</v>
      </c>
      <c r="H49" t="s">
        <v>365</v>
      </c>
      <c r="I49" t="s">
        <v>74</v>
      </c>
    </row>
    <row r="50" spans="1:11">
      <c r="A50" s="41" t="s">
        <v>328</v>
      </c>
      <c r="B50">
        <v>7</v>
      </c>
      <c r="C50">
        <f>SUM($B$31:B50)</f>
        <v>25</v>
      </c>
      <c r="D50">
        <v>1</v>
      </c>
      <c r="F50" t="s">
        <v>366</v>
      </c>
      <c r="G50" t="s">
        <v>367</v>
      </c>
      <c r="H50" t="s">
        <v>368</v>
      </c>
      <c r="I50" t="s">
        <v>369</v>
      </c>
    </row>
    <row r="51" spans="1:11">
      <c r="A51" s="41"/>
      <c r="C51">
        <f>SUM($B$31:B51)</f>
        <v>25</v>
      </c>
      <c r="D51">
        <v>2</v>
      </c>
      <c r="E51" t="s">
        <v>157</v>
      </c>
      <c r="F51" t="s">
        <v>89</v>
      </c>
      <c r="G51" t="s">
        <v>370</v>
      </c>
      <c r="I51" t="s">
        <v>113</v>
      </c>
    </row>
    <row r="52" spans="1:11">
      <c r="A52" s="41"/>
      <c r="B52" s="10"/>
      <c r="C52">
        <f>SUM($B$31:B52)</f>
        <v>25</v>
      </c>
      <c r="D52" s="10">
        <v>3</v>
      </c>
      <c r="E52" s="10" t="s">
        <v>371</v>
      </c>
      <c r="F52" t="s">
        <v>89</v>
      </c>
      <c r="G52" s="10" t="s">
        <v>372</v>
      </c>
      <c r="H52" s="10"/>
      <c r="I52" s="10"/>
      <c r="J52" s="10"/>
      <c r="K52" s="10"/>
    </row>
    <row r="53" spans="1:11">
      <c r="A53" s="41"/>
      <c r="C53">
        <f>SUM($B$31:B53)</f>
        <v>25</v>
      </c>
      <c r="D53" s="10">
        <v>4</v>
      </c>
      <c r="E53" t="s">
        <v>309</v>
      </c>
      <c r="F53" t="s">
        <v>68</v>
      </c>
      <c r="G53" s="10" t="s">
        <v>310</v>
      </c>
      <c r="H53" t="s">
        <v>373</v>
      </c>
      <c r="I53" t="s">
        <v>68</v>
      </c>
    </row>
    <row r="54" spans="1:11">
      <c r="A54" s="41"/>
      <c r="C54">
        <f>SUM($B$31:B54)</f>
        <v>25</v>
      </c>
      <c r="D54" s="10">
        <v>5</v>
      </c>
      <c r="E54" t="s">
        <v>374</v>
      </c>
      <c r="G54" t="s">
        <v>157</v>
      </c>
      <c r="H54" t="s">
        <v>99</v>
      </c>
      <c r="I54" t="s">
        <v>89</v>
      </c>
    </row>
    <row r="55" spans="1:11">
      <c r="A55" s="41"/>
      <c r="C55">
        <f>SUM($B$31:B55)</f>
        <v>25</v>
      </c>
      <c r="D55" s="10">
        <v>6</v>
      </c>
      <c r="E55" t="s">
        <v>375</v>
      </c>
      <c r="F55" t="s">
        <v>113</v>
      </c>
      <c r="G55" t="s">
        <v>99</v>
      </c>
      <c r="H55" t="s">
        <v>99</v>
      </c>
      <c r="I55" t="s">
        <v>359</v>
      </c>
    </row>
    <row r="56" spans="1:11">
      <c r="A56" s="41"/>
      <c r="C56">
        <f>SUM($B$31:B56)</f>
        <v>25</v>
      </c>
      <c r="D56" s="10">
        <v>7</v>
      </c>
      <c r="E56" t="s">
        <v>376</v>
      </c>
      <c r="F56" t="s">
        <v>68</v>
      </c>
      <c r="G56" t="s">
        <v>218</v>
      </c>
      <c r="H56" t="s">
        <v>326</v>
      </c>
    </row>
    <row r="57" spans="1:11">
      <c r="A57" s="41" t="s">
        <v>331</v>
      </c>
      <c r="B57">
        <v>2</v>
      </c>
      <c r="C57">
        <f>SUM($B$31:B57)</f>
        <v>27</v>
      </c>
      <c r="D57" s="10">
        <v>1</v>
      </c>
      <c r="E57" t="s">
        <v>377</v>
      </c>
      <c r="F57" t="s">
        <v>68</v>
      </c>
      <c r="G57" t="s">
        <v>218</v>
      </c>
      <c r="H57" t="s">
        <v>378</v>
      </c>
    </row>
    <row r="58" spans="1:11">
      <c r="A58" s="41"/>
      <c r="D58" s="10">
        <v>2</v>
      </c>
      <c r="E58" t="s">
        <v>379</v>
      </c>
      <c r="F58" t="s">
        <v>68</v>
      </c>
      <c r="G58" t="s">
        <v>123</v>
      </c>
      <c r="H58" t="s">
        <v>99</v>
      </c>
    </row>
    <row r="59" spans="1:11">
      <c r="A59" s="41"/>
    </row>
    <row r="60" spans="1:11">
      <c r="A60" s="41" t="s">
        <v>332</v>
      </c>
      <c r="B60" s="42"/>
      <c r="C60" s="42"/>
      <c r="D60" s="42"/>
      <c r="E60" s="42"/>
      <c r="F60" s="42"/>
      <c r="G60" s="42"/>
      <c r="H60" s="42"/>
      <c r="I60" s="42"/>
      <c r="J60" s="42"/>
    </row>
    <row r="61" spans="1:11" s="10" customFormat="1">
      <c r="A61" s="40"/>
    </row>
    <row r="62" spans="1:11" s="10" customFormat="1">
      <c r="A62" s="40"/>
    </row>
    <row r="63" spans="1:11" s="10" customFormat="1">
      <c r="A63" s="40"/>
    </row>
    <row r="64" spans="1:11" s="10" customFormat="1">
      <c r="A64" s="40"/>
    </row>
    <row r="65" spans="1:12" s="10" customFormat="1"/>
    <row r="66" spans="1:12" s="10" customFormat="1"/>
    <row r="67" spans="1:12">
      <c r="A67" s="43" t="s">
        <v>181</v>
      </c>
      <c r="B67" s="43" t="s">
        <v>286</v>
      </c>
      <c r="C67" s="43" t="s">
        <v>287</v>
      </c>
      <c r="D67" s="43" t="s">
        <v>288</v>
      </c>
      <c r="E67" s="43" t="s">
        <v>289</v>
      </c>
      <c r="F67" s="43" t="s">
        <v>290</v>
      </c>
      <c r="G67" s="43" t="s">
        <v>291</v>
      </c>
      <c r="H67" s="43" t="s">
        <v>292</v>
      </c>
      <c r="I67" s="43" t="s">
        <v>293</v>
      </c>
      <c r="J67" s="43" t="s">
        <v>294</v>
      </c>
      <c r="K67" s="43"/>
      <c r="L67" s="43" t="s">
        <v>295</v>
      </c>
    </row>
    <row r="68" spans="1:12">
      <c r="A68" s="43" t="s">
        <v>296</v>
      </c>
      <c r="C68">
        <f>SUM($B$68:B68)</f>
        <v>0</v>
      </c>
      <c r="G68" t="s">
        <v>206</v>
      </c>
      <c r="H68" t="s">
        <v>207</v>
      </c>
      <c r="L68">
        <v>1</v>
      </c>
    </row>
    <row r="69" spans="1:12">
      <c r="A69" s="43"/>
      <c r="C69">
        <f>SUM($B$68:B69)</f>
        <v>0</v>
      </c>
      <c r="G69" t="s">
        <v>218</v>
      </c>
      <c r="H69" t="s">
        <v>219</v>
      </c>
      <c r="L69">
        <v>2</v>
      </c>
    </row>
    <row r="70" spans="1:12">
      <c r="A70" s="43"/>
      <c r="C70">
        <f>SUM($B$68:B70)</f>
        <v>0</v>
      </c>
      <c r="G70" t="s">
        <v>83</v>
      </c>
      <c r="H70" t="s">
        <v>99</v>
      </c>
      <c r="I70" t="s">
        <v>82</v>
      </c>
      <c r="J70" t="s">
        <v>380</v>
      </c>
      <c r="L70">
        <v>4</v>
      </c>
    </row>
    <row r="71" spans="1:12">
      <c r="A71" s="43" t="s">
        <v>303</v>
      </c>
      <c r="C71">
        <f>SUM($B$68:B71)</f>
        <v>0</v>
      </c>
      <c r="G71" t="s">
        <v>107</v>
      </c>
      <c r="H71" t="s">
        <v>381</v>
      </c>
      <c r="I71" t="s">
        <v>97</v>
      </c>
      <c r="L71">
        <v>5</v>
      </c>
    </row>
    <row r="72" spans="1:12">
      <c r="A72" s="43"/>
      <c r="C72">
        <f>SUM($B$68:B72)</f>
        <v>0</v>
      </c>
      <c r="G72" t="s">
        <v>382</v>
      </c>
      <c r="H72" t="s">
        <v>383</v>
      </c>
      <c r="I72" t="s">
        <v>68</v>
      </c>
      <c r="J72" t="s">
        <v>384</v>
      </c>
      <c r="L72">
        <v>7</v>
      </c>
    </row>
    <row r="73" spans="1:12">
      <c r="A73" s="43"/>
      <c r="C73">
        <f>SUM($B$68:B73)</f>
        <v>0</v>
      </c>
      <c r="G73" t="s">
        <v>208</v>
      </c>
      <c r="H73" t="s">
        <v>385</v>
      </c>
      <c r="I73" t="s">
        <v>386</v>
      </c>
      <c r="J73" t="s">
        <v>387</v>
      </c>
      <c r="L73">
        <v>10</v>
      </c>
    </row>
    <row r="74" spans="1:12">
      <c r="A74" s="43" t="s">
        <v>308</v>
      </c>
      <c r="C74">
        <f>SUM($B$68:B74)</f>
        <v>0</v>
      </c>
      <c r="G74" t="s">
        <v>310</v>
      </c>
      <c r="H74" t="s">
        <v>301</v>
      </c>
      <c r="I74" t="s">
        <v>68</v>
      </c>
      <c r="J74" t="s">
        <v>388</v>
      </c>
      <c r="L74">
        <v>11</v>
      </c>
    </row>
    <row r="75" spans="1:12">
      <c r="A75" s="43"/>
      <c r="C75">
        <f>SUM($B$68:B75)</f>
        <v>0</v>
      </c>
      <c r="G75" t="s">
        <v>123</v>
      </c>
      <c r="H75" t="s">
        <v>389</v>
      </c>
      <c r="L75">
        <v>14</v>
      </c>
    </row>
    <row r="76" spans="1:12">
      <c r="A76" s="43" t="s">
        <v>315</v>
      </c>
      <c r="C76">
        <f>SUM($B$68:B76)</f>
        <v>0</v>
      </c>
      <c r="G76" t="s">
        <v>89</v>
      </c>
      <c r="J76" t="s">
        <v>380</v>
      </c>
      <c r="L76">
        <v>20</v>
      </c>
    </row>
    <row r="77" spans="1:12">
      <c r="A77" s="43" t="s">
        <v>319</v>
      </c>
      <c r="C77">
        <f>SUM($B$68:B77)</f>
        <v>0</v>
      </c>
      <c r="G77" t="s">
        <v>360</v>
      </c>
      <c r="H77" t="s">
        <v>390</v>
      </c>
      <c r="I77" t="s">
        <v>82</v>
      </c>
      <c r="J77" t="s">
        <v>380</v>
      </c>
    </row>
    <row r="78" spans="1:12">
      <c r="A78" s="43"/>
      <c r="C78">
        <f>SUM($B$68:B78)</f>
        <v>0</v>
      </c>
      <c r="G78" t="s">
        <v>310</v>
      </c>
      <c r="I78" t="s">
        <v>68</v>
      </c>
      <c r="J78" t="s">
        <v>391</v>
      </c>
    </row>
    <row r="79" spans="1:12">
      <c r="A79" s="43" t="s">
        <v>322</v>
      </c>
      <c r="C79">
        <f>SUM($B$68:B79)</f>
        <v>0</v>
      </c>
      <c r="G79" t="s">
        <v>392</v>
      </c>
      <c r="H79" t="s">
        <v>393</v>
      </c>
    </row>
    <row r="80" spans="1:12">
      <c r="A80" s="43"/>
      <c r="C80">
        <f>SUM($B$68:B80)</f>
        <v>0</v>
      </c>
      <c r="G80" t="s">
        <v>360</v>
      </c>
      <c r="H80" t="s">
        <v>390</v>
      </c>
      <c r="I80" t="s">
        <v>82</v>
      </c>
      <c r="J80" t="s">
        <v>394</v>
      </c>
    </row>
    <row r="81" spans="1:12">
      <c r="A81" s="43" t="s">
        <v>325</v>
      </c>
      <c r="C81">
        <f>SUM($B$68:B81)</f>
        <v>0</v>
      </c>
      <c r="G81" t="s">
        <v>395</v>
      </c>
      <c r="H81" t="s">
        <v>396</v>
      </c>
    </row>
    <row r="82" spans="1:12">
      <c r="A82" s="43"/>
      <c r="C82">
        <f>SUM($B$68:B82)</f>
        <v>0</v>
      </c>
      <c r="G82" t="s">
        <v>245</v>
      </c>
      <c r="H82" t="s">
        <v>261</v>
      </c>
      <c r="I82" t="s">
        <v>397</v>
      </c>
    </row>
    <row r="83" spans="1:12">
      <c r="A83" s="43"/>
      <c r="C83">
        <f>SUM($B$68:B83)</f>
        <v>0</v>
      </c>
      <c r="G83" t="s">
        <v>215</v>
      </c>
      <c r="H83" t="s">
        <v>320</v>
      </c>
      <c r="I83" t="s">
        <v>74</v>
      </c>
    </row>
    <row r="84" spans="1:12">
      <c r="A84" s="43" t="s">
        <v>328</v>
      </c>
      <c r="C84">
        <f>SUM($B$68:B84)</f>
        <v>0</v>
      </c>
      <c r="G84" t="s">
        <v>89</v>
      </c>
      <c r="J84" t="s">
        <v>394</v>
      </c>
    </row>
    <row r="85" spans="1:12">
      <c r="A85" s="43"/>
      <c r="C85">
        <f>SUM($B$68:B85)</f>
        <v>0</v>
      </c>
      <c r="G85" t="s">
        <v>398</v>
      </c>
      <c r="H85" t="s">
        <v>399</v>
      </c>
    </row>
    <row r="86" spans="1:12">
      <c r="A86" s="43" t="s">
        <v>331</v>
      </c>
      <c r="C86">
        <f>SUM($B$68:B86)</f>
        <v>0</v>
      </c>
      <c r="G86" t="s">
        <v>215</v>
      </c>
      <c r="H86" t="s">
        <v>216</v>
      </c>
      <c r="I86" t="s">
        <v>74</v>
      </c>
    </row>
    <row r="87" spans="1:12">
      <c r="A87" s="44"/>
      <c r="C87">
        <f>SUM($B$68:B87)</f>
        <v>0</v>
      </c>
      <c r="G87" t="s">
        <v>400</v>
      </c>
      <c r="H87" t="s">
        <v>401</v>
      </c>
      <c r="I87" t="s">
        <v>386</v>
      </c>
    </row>
    <row r="88" spans="1:12">
      <c r="A88" s="43" t="s">
        <v>332</v>
      </c>
      <c r="B88" s="44"/>
      <c r="C88" s="44"/>
      <c r="D88" s="44"/>
      <c r="E88" s="44"/>
      <c r="F88" s="44"/>
      <c r="G88" s="44"/>
      <c r="H88" s="44"/>
      <c r="I88" s="44"/>
      <c r="J88" s="44"/>
    </row>
    <row r="89" spans="1:12" s="45" customFormat="1" ht="14"/>
    <row r="90" spans="1:12" s="45" customFormat="1" ht="14"/>
    <row r="91" spans="1:12" s="45" customFormat="1" ht="14"/>
    <row r="92" spans="1:12" s="45" customFormat="1" ht="14"/>
    <row r="93" spans="1:12" s="45" customFormat="1" ht="14"/>
    <row r="94" spans="1:12">
      <c r="A94" s="40"/>
    </row>
    <row r="95" spans="1:12">
      <c r="A95" s="46" t="s">
        <v>181</v>
      </c>
      <c r="B95" s="46" t="s">
        <v>286</v>
      </c>
      <c r="C95" s="46" t="s">
        <v>287</v>
      </c>
      <c r="D95" s="46" t="s">
        <v>288</v>
      </c>
      <c r="E95" s="46" t="s">
        <v>289</v>
      </c>
      <c r="F95" s="46" t="s">
        <v>290</v>
      </c>
      <c r="G95" s="46" t="s">
        <v>291</v>
      </c>
      <c r="H95" s="46" t="s">
        <v>292</v>
      </c>
      <c r="I95" s="46" t="s">
        <v>293</v>
      </c>
      <c r="J95" s="46" t="s">
        <v>294</v>
      </c>
      <c r="L95" s="46" t="s">
        <v>295</v>
      </c>
    </row>
    <row r="96" spans="1:12">
      <c r="A96" s="46" t="s">
        <v>296</v>
      </c>
      <c r="B96">
        <v>4</v>
      </c>
      <c r="C96">
        <f>SUM($B$96:B96)</f>
        <v>4</v>
      </c>
      <c r="D96">
        <v>1</v>
      </c>
      <c r="E96" t="s">
        <v>402</v>
      </c>
      <c r="F96" t="s">
        <v>66</v>
      </c>
      <c r="G96" t="s">
        <v>218</v>
      </c>
      <c r="H96" t="s">
        <v>301</v>
      </c>
      <c r="L96">
        <v>4</v>
      </c>
    </row>
    <row r="97" spans="1:12">
      <c r="A97" s="46"/>
      <c r="C97">
        <f>SUM($B$96:B97)</f>
        <v>4</v>
      </c>
      <c r="D97">
        <v>2</v>
      </c>
      <c r="E97" t="s">
        <v>403</v>
      </c>
      <c r="F97" t="s">
        <v>66</v>
      </c>
      <c r="G97" t="s">
        <v>218</v>
      </c>
      <c r="H97" t="s">
        <v>326</v>
      </c>
      <c r="L97">
        <v>7</v>
      </c>
    </row>
    <row r="98" spans="1:12">
      <c r="A98" s="46"/>
      <c r="C98">
        <f>SUM($B$96:B98)</f>
        <v>4</v>
      </c>
      <c r="D98">
        <v>3</v>
      </c>
      <c r="E98" t="s">
        <v>157</v>
      </c>
      <c r="F98" t="s">
        <v>89</v>
      </c>
      <c r="G98" t="s">
        <v>99</v>
      </c>
      <c r="H98" t="s">
        <v>99</v>
      </c>
      <c r="L98">
        <v>10</v>
      </c>
    </row>
    <row r="99" spans="1:12">
      <c r="A99" s="46"/>
      <c r="C99">
        <v>4</v>
      </c>
      <c r="D99">
        <v>4</v>
      </c>
      <c r="E99" t="s">
        <v>404</v>
      </c>
      <c r="F99" t="s">
        <v>151</v>
      </c>
      <c r="G99" t="s">
        <v>354</v>
      </c>
      <c r="H99" t="s">
        <v>405</v>
      </c>
      <c r="L99">
        <v>11</v>
      </c>
    </row>
    <row r="100" spans="1:12">
      <c r="A100" s="46" t="s">
        <v>303</v>
      </c>
      <c r="B100">
        <v>3</v>
      </c>
      <c r="C100">
        <f>SUM($B$96:B100)</f>
        <v>7</v>
      </c>
      <c r="D100">
        <v>1</v>
      </c>
      <c r="E100" t="s">
        <v>99</v>
      </c>
      <c r="F100" t="s">
        <v>153</v>
      </c>
      <c r="G100" t="s">
        <v>406</v>
      </c>
      <c r="H100" t="s">
        <v>407</v>
      </c>
      <c r="L100">
        <v>12</v>
      </c>
    </row>
    <row r="101" spans="1:12">
      <c r="A101" s="46"/>
      <c r="C101">
        <f>SUM($B$96:B101)</f>
        <v>7</v>
      </c>
      <c r="D101">
        <v>2</v>
      </c>
      <c r="E101" t="s">
        <v>167</v>
      </c>
      <c r="F101" t="s">
        <v>408</v>
      </c>
      <c r="G101" t="s">
        <v>99</v>
      </c>
      <c r="H101" t="s">
        <v>99</v>
      </c>
      <c r="L101">
        <v>15</v>
      </c>
    </row>
    <row r="102" spans="1:12">
      <c r="A102" s="46"/>
      <c r="C102">
        <f>SUM($B$96:B102)</f>
        <v>7</v>
      </c>
      <c r="D102">
        <v>3</v>
      </c>
      <c r="E102" t="s">
        <v>99</v>
      </c>
      <c r="F102" t="s">
        <v>113</v>
      </c>
      <c r="G102" t="s">
        <v>409</v>
      </c>
      <c r="H102" t="s">
        <v>410</v>
      </c>
      <c r="L102">
        <v>21</v>
      </c>
    </row>
    <row r="103" spans="1:12">
      <c r="A103" s="46" t="s">
        <v>308</v>
      </c>
      <c r="B103">
        <v>3</v>
      </c>
      <c r="C103">
        <f>SUM($B$96:B103)</f>
        <v>10</v>
      </c>
      <c r="D103">
        <v>1</v>
      </c>
      <c r="E103" t="s">
        <v>411</v>
      </c>
      <c r="F103" t="s">
        <v>113</v>
      </c>
      <c r="G103" t="s">
        <v>245</v>
      </c>
      <c r="H103" t="s">
        <v>412</v>
      </c>
      <c r="L103">
        <v>25</v>
      </c>
    </row>
    <row r="104" spans="1:12">
      <c r="A104" s="46"/>
      <c r="C104">
        <f>SUM($B$96:B104)</f>
        <v>10</v>
      </c>
      <c r="D104">
        <v>2</v>
      </c>
      <c r="E104" t="s">
        <v>413</v>
      </c>
      <c r="F104" t="s">
        <v>66</v>
      </c>
      <c r="G104" t="s">
        <v>218</v>
      </c>
      <c r="H104" t="s">
        <v>99</v>
      </c>
    </row>
    <row r="105" spans="1:12">
      <c r="A105" s="46"/>
      <c r="C105">
        <f>SUM($B$96:B106)</f>
        <v>10</v>
      </c>
      <c r="D105">
        <v>3</v>
      </c>
      <c r="E105" t="s">
        <v>297</v>
      </c>
      <c r="F105" t="s">
        <v>99</v>
      </c>
      <c r="G105" t="s">
        <v>99</v>
      </c>
      <c r="H105" t="s">
        <v>99</v>
      </c>
    </row>
    <row r="106" spans="1:12">
      <c r="A106" s="46" t="s">
        <v>315</v>
      </c>
      <c r="B106">
        <v>0</v>
      </c>
      <c r="C106">
        <v>10</v>
      </c>
      <c r="D106">
        <v>0</v>
      </c>
      <c r="E106" t="s">
        <v>321</v>
      </c>
      <c r="F106" t="s">
        <v>113</v>
      </c>
      <c r="G106" t="s">
        <v>245</v>
      </c>
      <c r="H106" t="s">
        <v>261</v>
      </c>
    </row>
    <row r="107" spans="1:12">
      <c r="A107" s="46" t="s">
        <v>319</v>
      </c>
      <c r="B107">
        <v>1</v>
      </c>
      <c r="C107">
        <f>SUM($B$96:B107)</f>
        <v>11</v>
      </c>
      <c r="D107">
        <v>1</v>
      </c>
      <c r="E107" t="s">
        <v>414</v>
      </c>
      <c r="F107" t="s">
        <v>82</v>
      </c>
      <c r="G107" t="s">
        <v>314</v>
      </c>
      <c r="H107" t="s">
        <v>99</v>
      </c>
    </row>
    <row r="108" spans="1:12">
      <c r="A108" s="46" t="s">
        <v>322</v>
      </c>
      <c r="B108">
        <v>1</v>
      </c>
      <c r="C108">
        <f>SUM($B$96:B108)</f>
        <v>12</v>
      </c>
      <c r="D108">
        <v>1</v>
      </c>
      <c r="E108" t="s">
        <v>415</v>
      </c>
      <c r="F108" t="s">
        <v>82</v>
      </c>
      <c r="G108" t="s">
        <v>314</v>
      </c>
      <c r="H108" t="s">
        <v>99</v>
      </c>
    </row>
    <row r="109" spans="1:12">
      <c r="A109" s="46" t="s">
        <v>325</v>
      </c>
      <c r="B109" s="47">
        <v>3</v>
      </c>
      <c r="C109">
        <f>SUM($B$96:B109)</f>
        <v>15</v>
      </c>
      <c r="D109" s="47">
        <v>1</v>
      </c>
      <c r="E109" s="47" t="s">
        <v>171</v>
      </c>
      <c r="F109" s="47" t="s">
        <v>89</v>
      </c>
      <c r="G109" s="47" t="s">
        <v>99</v>
      </c>
      <c r="H109" s="47" t="s">
        <v>99</v>
      </c>
      <c r="I109" s="47"/>
      <c r="J109" s="47"/>
    </row>
    <row r="110" spans="1:12">
      <c r="A110" s="46"/>
      <c r="B110" s="47"/>
      <c r="C110">
        <f>SUM($B$96:B110)</f>
        <v>15</v>
      </c>
      <c r="D110" s="47">
        <v>2</v>
      </c>
      <c r="E110" s="47" t="s">
        <v>99</v>
      </c>
      <c r="F110" s="47" t="s">
        <v>113</v>
      </c>
      <c r="G110" s="47" t="s">
        <v>304</v>
      </c>
      <c r="H110" s="47" t="s">
        <v>416</v>
      </c>
      <c r="I110" s="47"/>
      <c r="J110" s="47"/>
    </row>
    <row r="111" spans="1:12">
      <c r="A111" s="46"/>
      <c r="C111">
        <f>SUM($B$96:B111)</f>
        <v>15</v>
      </c>
      <c r="D111">
        <v>3</v>
      </c>
      <c r="E111" t="s">
        <v>369</v>
      </c>
      <c r="F111" t="s">
        <v>99</v>
      </c>
      <c r="G111" t="s">
        <v>221</v>
      </c>
      <c r="H111" t="s">
        <v>417</v>
      </c>
    </row>
    <row r="112" spans="1:12">
      <c r="A112" s="46" t="s">
        <v>328</v>
      </c>
      <c r="B112">
        <v>6</v>
      </c>
      <c r="C112">
        <f>SUM($B$96:B112)</f>
        <v>21</v>
      </c>
      <c r="D112">
        <v>1</v>
      </c>
      <c r="E112" t="s">
        <v>310</v>
      </c>
      <c r="F112" t="s">
        <v>68</v>
      </c>
      <c r="G112" t="s">
        <v>99</v>
      </c>
      <c r="H112" t="s">
        <v>99</v>
      </c>
    </row>
    <row r="113" spans="1:10">
      <c r="A113" s="46"/>
      <c r="C113">
        <v>21</v>
      </c>
      <c r="D113">
        <v>2</v>
      </c>
      <c r="E113" t="s">
        <v>223</v>
      </c>
      <c r="F113" t="s">
        <v>108</v>
      </c>
      <c r="G113" t="s">
        <v>99</v>
      </c>
      <c r="H113" t="s">
        <v>99</v>
      </c>
    </row>
    <row r="114" spans="1:10">
      <c r="A114" s="46"/>
      <c r="C114">
        <v>21</v>
      </c>
      <c r="D114">
        <v>3</v>
      </c>
      <c r="E114" t="s">
        <v>418</v>
      </c>
      <c r="F114" t="s">
        <v>82</v>
      </c>
      <c r="G114" t="s">
        <v>314</v>
      </c>
      <c r="H114" t="s">
        <v>99</v>
      </c>
    </row>
    <row r="115" spans="1:10">
      <c r="A115" s="46"/>
      <c r="C115">
        <v>21</v>
      </c>
      <c r="D115">
        <v>4</v>
      </c>
      <c r="E115" t="s">
        <v>148</v>
      </c>
      <c r="F115" t="s">
        <v>60</v>
      </c>
      <c r="G115" t="s">
        <v>99</v>
      </c>
      <c r="H115" t="s">
        <v>99</v>
      </c>
    </row>
    <row r="116" spans="1:10">
      <c r="A116" s="46"/>
      <c r="C116">
        <v>21</v>
      </c>
      <c r="D116">
        <v>5</v>
      </c>
      <c r="F116" t="s">
        <v>419</v>
      </c>
      <c r="G116" t="s">
        <v>420</v>
      </c>
      <c r="H116" t="s">
        <v>421</v>
      </c>
    </row>
    <row r="117" spans="1:10">
      <c r="A117" s="46"/>
      <c r="C117">
        <f>SUM($B$96:B117)</f>
        <v>21</v>
      </c>
      <c r="D117">
        <v>6</v>
      </c>
      <c r="E117" t="s">
        <v>164</v>
      </c>
      <c r="F117" t="s">
        <v>60</v>
      </c>
      <c r="G117" t="s">
        <v>225</v>
      </c>
      <c r="H117" t="s">
        <v>422</v>
      </c>
    </row>
    <row r="118" spans="1:10">
      <c r="A118" s="46" t="s">
        <v>331</v>
      </c>
      <c r="B118">
        <v>4</v>
      </c>
      <c r="C118">
        <v>25</v>
      </c>
      <c r="D118">
        <v>1</v>
      </c>
      <c r="E118" t="s">
        <v>423</v>
      </c>
      <c r="F118" t="s">
        <v>113</v>
      </c>
      <c r="G118" t="s">
        <v>99</v>
      </c>
    </row>
    <row r="119" spans="1:10">
      <c r="A119" s="46"/>
      <c r="C119">
        <v>25</v>
      </c>
      <c r="D119">
        <v>2</v>
      </c>
      <c r="E119" t="s">
        <v>347</v>
      </c>
      <c r="F119" t="s">
        <v>68</v>
      </c>
      <c r="G119" t="s">
        <v>424</v>
      </c>
      <c r="H119" t="s">
        <v>99</v>
      </c>
    </row>
    <row r="120" spans="1:10">
      <c r="A120" s="46"/>
      <c r="C120">
        <f>SUM($B$96:B120)</f>
        <v>25</v>
      </c>
      <c r="D120">
        <v>3</v>
      </c>
      <c r="E120" t="s">
        <v>99</v>
      </c>
      <c r="F120" t="s">
        <v>425</v>
      </c>
      <c r="G120" t="s">
        <v>208</v>
      </c>
      <c r="H120" t="s">
        <v>426</v>
      </c>
    </row>
    <row r="121" spans="1:10">
      <c r="A121" s="46"/>
      <c r="C121">
        <f>SUM($B$96:B121)</f>
        <v>25</v>
      </c>
      <c r="D121">
        <v>4</v>
      </c>
      <c r="E121" t="s">
        <v>427</v>
      </c>
      <c r="F121" t="s">
        <v>113</v>
      </c>
      <c r="G121" t="s">
        <v>428</v>
      </c>
      <c r="H121" t="s">
        <v>429</v>
      </c>
    </row>
    <row r="122" spans="1:10">
      <c r="A122" s="48" t="s">
        <v>332</v>
      </c>
      <c r="B122" s="49"/>
      <c r="C122" s="49"/>
      <c r="D122" s="49"/>
      <c r="E122" s="49"/>
      <c r="F122" s="49"/>
      <c r="G122" s="49"/>
      <c r="H122" s="49"/>
      <c r="I122" s="49"/>
      <c r="J122" s="49"/>
    </row>
    <row r="123" spans="1:10">
      <c r="A123" s="50"/>
      <c r="B123" s="10"/>
      <c r="C123" s="10"/>
      <c r="D123" s="10"/>
      <c r="E123" s="10"/>
      <c r="F123" s="10" t="s">
        <v>68</v>
      </c>
      <c r="G123" s="10" t="s">
        <v>345</v>
      </c>
      <c r="H123" s="10" t="s">
        <v>346</v>
      </c>
      <c r="I123" s="10"/>
      <c r="J123" s="10"/>
    </row>
    <row r="124" spans="1:10">
      <c r="F124" s="10" t="s">
        <v>151</v>
      </c>
      <c r="G124" s="10" t="s">
        <v>430</v>
      </c>
    </row>
    <row r="125" spans="1:10">
      <c r="E125" t="s">
        <v>431</v>
      </c>
      <c r="F125" s="10" t="s">
        <v>432</v>
      </c>
      <c r="G125" s="10" t="s">
        <v>433</v>
      </c>
      <c r="H125" t="s">
        <v>434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2006</vt:lpstr>
      <vt:lpstr>2007</vt:lpstr>
      <vt:lpstr>2008</vt:lpstr>
      <vt:lpstr>2009</vt:lpstr>
      <vt:lpstr>2010</vt:lpstr>
      <vt:lpstr>2011</vt:lpstr>
      <vt:lpstr>2012</vt:lpstr>
    </vt:vector>
  </TitlesOfParts>
  <Company>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myron Anon</dc:creator>
  <cp:lastModifiedBy>myron Anon</cp:lastModifiedBy>
  <dcterms:created xsi:type="dcterms:W3CDTF">2013-06-27T22:32:55Z</dcterms:created>
  <dcterms:modified xsi:type="dcterms:W3CDTF">2013-06-27T22:40:51Z</dcterms:modified>
</cp:coreProperties>
</file>