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915" windowHeight="12840"/>
  </bookViews>
  <sheets>
    <sheet name="summary" sheetId="4" r:id="rId1"/>
    <sheet name="data" sheetId="2" r:id="rId2"/>
  </sheets>
  <externalReferences>
    <externalReference r:id="rId3"/>
  </externalReferences>
  <calcPr calcId="125725"/>
  <pivotCaches>
    <pivotCache cacheId="12" r:id="rId4"/>
  </pivotCaches>
</workbook>
</file>

<file path=xl/calcChain.xml><?xml version="1.0" encoding="utf-8"?>
<calcChain xmlns="http://schemas.openxmlformats.org/spreadsheetml/2006/main">
  <c r="D3" i="2"/>
  <c r="E3"/>
  <c r="F3"/>
  <c r="D4"/>
  <c r="E4"/>
  <c r="F4"/>
  <c r="D5"/>
  <c r="E5"/>
  <c r="F5"/>
  <c r="D6"/>
  <c r="E6"/>
  <c r="F6"/>
  <c r="D7"/>
  <c r="E7"/>
  <c r="F7"/>
  <c r="D8"/>
  <c r="E8"/>
  <c r="F8"/>
  <c r="D9"/>
  <c r="E9"/>
  <c r="F9"/>
  <c r="D10"/>
  <c r="E10"/>
  <c r="F10"/>
  <c r="D11"/>
  <c r="E11"/>
  <c r="F11"/>
  <c r="F2"/>
  <c r="E2"/>
  <c r="D2"/>
  <c r="C3"/>
  <c r="C4"/>
  <c r="C11"/>
  <c r="C2"/>
  <c r="B4"/>
  <c r="B5"/>
  <c r="B9"/>
  <c r="A7"/>
  <c r="A8"/>
  <c r="G2"/>
  <c r="H2"/>
  <c r="I2"/>
  <c r="A2" s="1"/>
  <c r="J2"/>
  <c r="B2" s="1"/>
  <c r="K2"/>
  <c r="L2"/>
  <c r="M2"/>
  <c r="N2"/>
  <c r="O2"/>
  <c r="P2"/>
  <c r="Q2"/>
  <c r="G3"/>
  <c r="H3"/>
  <c r="I3"/>
  <c r="A3" s="1"/>
  <c r="J3"/>
  <c r="B3" s="1"/>
  <c r="K3"/>
  <c r="L3"/>
  <c r="M3"/>
  <c r="N3"/>
  <c r="O3"/>
  <c r="P3"/>
  <c r="Q3"/>
  <c r="G4"/>
  <c r="H4"/>
  <c r="I4"/>
  <c r="A4" s="1"/>
  <c r="J4"/>
  <c r="K4"/>
  <c r="L4"/>
  <c r="M4"/>
  <c r="N4"/>
  <c r="O4"/>
  <c r="P4"/>
  <c r="Q4"/>
  <c r="G5"/>
  <c r="H5"/>
  <c r="C5" s="1"/>
  <c r="I5"/>
  <c r="A5" s="1"/>
  <c r="J5"/>
  <c r="K5"/>
  <c r="L5"/>
  <c r="M5"/>
  <c r="N5"/>
  <c r="O5"/>
  <c r="P5"/>
  <c r="Q5"/>
  <c r="G6"/>
  <c r="H6"/>
  <c r="C6" s="1"/>
  <c r="I6"/>
  <c r="A6" s="1"/>
  <c r="J6"/>
  <c r="B6" s="1"/>
  <c r="K6"/>
  <c r="L6"/>
  <c r="M6"/>
  <c r="N6"/>
  <c r="O6"/>
  <c r="P6"/>
  <c r="Q6"/>
  <c r="G7"/>
  <c r="H7"/>
  <c r="C7" s="1"/>
  <c r="I7"/>
  <c r="J7"/>
  <c r="B7" s="1"/>
  <c r="K7"/>
  <c r="L7"/>
  <c r="M7"/>
  <c r="N7"/>
  <c r="O7"/>
  <c r="P7"/>
  <c r="Q7"/>
  <c r="G8"/>
  <c r="H8"/>
  <c r="C8" s="1"/>
  <c r="I8"/>
  <c r="J8"/>
  <c r="B8" s="1"/>
  <c r="K8"/>
  <c r="L8"/>
  <c r="M8"/>
  <c r="N8"/>
  <c r="O8"/>
  <c r="P8"/>
  <c r="Q8"/>
  <c r="G9"/>
  <c r="H9"/>
  <c r="C9" s="1"/>
  <c r="I9"/>
  <c r="A9" s="1"/>
  <c r="J9"/>
  <c r="K9"/>
  <c r="L9"/>
  <c r="M9"/>
  <c r="N9"/>
  <c r="O9"/>
  <c r="P9"/>
  <c r="Q9"/>
  <c r="G10"/>
  <c r="H10"/>
  <c r="C10" s="1"/>
  <c r="I10"/>
  <c r="A10" s="1"/>
  <c r="J10"/>
  <c r="B10" s="1"/>
  <c r="K10"/>
  <c r="L10"/>
  <c r="M10"/>
  <c r="N10"/>
  <c r="O10"/>
  <c r="P10"/>
  <c r="Q10"/>
  <c r="G11"/>
  <c r="H11"/>
  <c r="I11"/>
  <c r="A11" s="1"/>
  <c r="J11"/>
  <c r="B11" s="1"/>
  <c r="K11"/>
  <c r="L11"/>
  <c r="M11"/>
  <c r="N11"/>
  <c r="O11"/>
  <c r="P11"/>
  <c r="Q11"/>
  <c r="P1"/>
  <c r="Q1"/>
  <c r="H1"/>
  <c r="I1"/>
  <c r="J1"/>
  <c r="K1"/>
  <c r="L1"/>
  <c r="M1"/>
  <c r="N1"/>
  <c r="O1"/>
  <c r="G1"/>
</calcChain>
</file>

<file path=xl/sharedStrings.xml><?xml version="1.0" encoding="utf-8"?>
<sst xmlns="http://schemas.openxmlformats.org/spreadsheetml/2006/main" count="23" uniqueCount="16">
  <si>
    <t>working</t>
  </si>
  <si>
    <t>sex</t>
  </si>
  <si>
    <t>age</t>
  </si>
  <si>
    <t>not working</t>
  </si>
  <si>
    <t>female</t>
  </si>
  <si>
    <t>male</t>
  </si>
  <si>
    <t>active</t>
  </si>
  <si>
    <t>young</t>
  </si>
  <si>
    <t>elder</t>
  </si>
  <si>
    <t>primaryNeeds</t>
  </si>
  <si>
    <t>work</t>
  </si>
  <si>
    <t>other</t>
  </si>
  <si>
    <t>Data</t>
  </si>
  <si>
    <t>Average of primaryNeeds</t>
  </si>
  <si>
    <t>Average of work</t>
  </si>
  <si>
    <t>Average of other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</si>
</sst>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pivotButton="1" applyBorder="1"/>
    <xf numFmtId="0" fontId="0" fillId="0" borderId="6" xfId="0" applyBorder="1"/>
    <xf numFmtId="0" fontId="0" fillId="0" borderId="7" xfId="0" applyBorder="1"/>
    <xf numFmtId="164" fontId="0" fillId="0" borderId="0" xfId="0" applyNumberFormat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Border="1"/>
    <xf numFmtId="0" fontId="0" fillId="0" borderId="11" xfId="0" applyNumberFormat="1" applyBorder="1"/>
    <xf numFmtId="0" fontId="0" fillId="0" borderId="0" xfId="0" applyNumberFormat="1"/>
    <xf numFmtId="0" fontId="0" fillId="0" borderId="1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plified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mplified"/>
    </sheetNames>
    <sheetDataSet>
      <sheetData sheetId="0">
        <row r="1">
          <cell r="A1" t="str">
            <v>tucaseid</v>
          </cell>
          <cell r="B1" t="str">
            <v>teage</v>
          </cell>
          <cell r="C1" t="str">
            <v>telfs</v>
          </cell>
          <cell r="D1" t="str">
            <v>tesex</v>
          </cell>
          <cell r="E1" t="str">
            <v>t010101</v>
          </cell>
          <cell r="F1" t="str">
            <v>t180101</v>
          </cell>
          <cell r="G1" t="str">
            <v>t180381</v>
          </cell>
          <cell r="H1" t="str">
            <v>t050101</v>
          </cell>
          <cell r="I1" t="str">
            <v>t180501</v>
          </cell>
          <cell r="J1" t="str">
            <v>t020101</v>
          </cell>
          <cell r="K1" t="str">
            <v>t040101</v>
          </cell>
        </row>
        <row r="2">
          <cell r="A2" t="str">
            <v>tid20030100013280</v>
          </cell>
          <cell r="B2">
            <v>60</v>
          </cell>
          <cell r="C2">
            <v>2</v>
          </cell>
          <cell r="D2">
            <v>1</v>
          </cell>
          <cell r="E2">
            <v>30</v>
          </cell>
          <cell r="F2">
            <v>30</v>
          </cell>
          <cell r="G2">
            <v>30</v>
          </cell>
          <cell r="H2">
            <v>60</v>
          </cell>
          <cell r="I2">
            <v>60</v>
          </cell>
          <cell r="J2">
            <v>210</v>
          </cell>
          <cell r="K2">
            <v>210</v>
          </cell>
        </row>
        <row r="3">
          <cell r="A3" t="str">
            <v>tid20030100013344</v>
          </cell>
          <cell r="B3">
            <v>41</v>
          </cell>
          <cell r="C3">
            <v>1</v>
          </cell>
          <cell r="D3">
            <v>2</v>
          </cell>
          <cell r="E3">
            <v>30</v>
          </cell>
          <cell r="F3">
            <v>30</v>
          </cell>
          <cell r="G3">
            <v>30</v>
          </cell>
          <cell r="H3">
            <v>60</v>
          </cell>
          <cell r="I3">
            <v>60</v>
          </cell>
          <cell r="J3">
            <v>210</v>
          </cell>
          <cell r="K3">
            <v>210</v>
          </cell>
        </row>
        <row r="4">
          <cell r="A4" t="str">
            <v>tid20030100013352</v>
          </cell>
          <cell r="B4">
            <v>26</v>
          </cell>
          <cell r="C4">
            <v>2</v>
          </cell>
          <cell r="D4">
            <v>2</v>
          </cell>
          <cell r="E4">
            <v>30</v>
          </cell>
          <cell r="F4">
            <v>30</v>
          </cell>
          <cell r="G4">
            <v>30</v>
          </cell>
          <cell r="H4">
            <v>60</v>
          </cell>
          <cell r="I4">
            <v>60</v>
          </cell>
          <cell r="J4">
            <v>210</v>
          </cell>
          <cell r="K4">
            <v>210</v>
          </cell>
        </row>
        <row r="5">
          <cell r="A5" t="str">
            <v>tid20030100013848</v>
          </cell>
          <cell r="B5">
            <v>36</v>
          </cell>
          <cell r="C5">
            <v>4</v>
          </cell>
          <cell r="D5">
            <v>2</v>
          </cell>
          <cell r="E5">
            <v>30</v>
          </cell>
          <cell r="F5">
            <v>30</v>
          </cell>
          <cell r="G5">
            <v>30</v>
          </cell>
          <cell r="H5">
            <v>60</v>
          </cell>
          <cell r="I5">
            <v>60</v>
          </cell>
          <cell r="J5">
            <v>210</v>
          </cell>
          <cell r="K5">
            <v>210</v>
          </cell>
        </row>
        <row r="6">
          <cell r="A6" t="str">
            <v>tid20030100014165</v>
          </cell>
          <cell r="B6">
            <v>51</v>
          </cell>
          <cell r="C6">
            <v>1</v>
          </cell>
          <cell r="D6">
            <v>1</v>
          </cell>
          <cell r="E6">
            <v>30</v>
          </cell>
          <cell r="F6">
            <v>30</v>
          </cell>
          <cell r="G6">
            <v>30</v>
          </cell>
          <cell r="H6">
            <v>60</v>
          </cell>
          <cell r="I6">
            <v>60</v>
          </cell>
          <cell r="J6">
            <v>210</v>
          </cell>
          <cell r="K6">
            <v>210</v>
          </cell>
        </row>
        <row r="7">
          <cell r="A7" t="str">
            <v>tid20030100014169</v>
          </cell>
          <cell r="B7">
            <v>32</v>
          </cell>
          <cell r="C7">
            <v>2</v>
          </cell>
          <cell r="D7">
            <v>2</v>
          </cell>
          <cell r="E7">
            <v>30</v>
          </cell>
          <cell r="F7">
            <v>30</v>
          </cell>
          <cell r="G7">
            <v>30</v>
          </cell>
          <cell r="H7">
            <v>60</v>
          </cell>
          <cell r="I7">
            <v>60</v>
          </cell>
          <cell r="J7">
            <v>210</v>
          </cell>
          <cell r="K7">
            <v>210</v>
          </cell>
        </row>
        <row r="8">
          <cell r="A8" t="str">
            <v>tid20030100014209</v>
          </cell>
          <cell r="B8">
            <v>44</v>
          </cell>
          <cell r="C8">
            <v>1</v>
          </cell>
          <cell r="D8">
            <v>2</v>
          </cell>
          <cell r="E8">
            <v>30</v>
          </cell>
          <cell r="F8">
            <v>30</v>
          </cell>
          <cell r="G8">
            <v>30</v>
          </cell>
          <cell r="H8">
            <v>60</v>
          </cell>
          <cell r="I8">
            <v>60</v>
          </cell>
          <cell r="J8">
            <v>210</v>
          </cell>
          <cell r="K8">
            <v>210</v>
          </cell>
        </row>
        <row r="9">
          <cell r="A9" t="str">
            <v>tid20030100014427</v>
          </cell>
          <cell r="B9">
            <v>21</v>
          </cell>
          <cell r="C9">
            <v>1</v>
          </cell>
          <cell r="D9">
            <v>2</v>
          </cell>
          <cell r="E9">
            <v>30</v>
          </cell>
          <cell r="F9">
            <v>30</v>
          </cell>
          <cell r="G9">
            <v>30</v>
          </cell>
          <cell r="H9">
            <v>60</v>
          </cell>
          <cell r="I9">
            <v>60</v>
          </cell>
          <cell r="J9">
            <v>210</v>
          </cell>
          <cell r="K9">
            <v>210</v>
          </cell>
        </row>
        <row r="10">
          <cell r="A10" t="str">
            <v>tid20030100014550</v>
          </cell>
          <cell r="B10">
            <v>33</v>
          </cell>
          <cell r="C10">
            <v>1</v>
          </cell>
          <cell r="D10">
            <v>2</v>
          </cell>
          <cell r="E10">
            <v>30</v>
          </cell>
          <cell r="F10">
            <v>30</v>
          </cell>
          <cell r="G10">
            <v>30</v>
          </cell>
          <cell r="H10">
            <v>60</v>
          </cell>
          <cell r="I10">
            <v>60</v>
          </cell>
          <cell r="J10">
            <v>210</v>
          </cell>
          <cell r="K10">
            <v>210</v>
          </cell>
        </row>
        <row r="11">
          <cell r="A11" t="str">
            <v>tid20030100014758</v>
          </cell>
          <cell r="B11">
            <v>39</v>
          </cell>
          <cell r="C11">
            <v>1</v>
          </cell>
          <cell r="D11">
            <v>2</v>
          </cell>
          <cell r="E11">
            <v>30</v>
          </cell>
          <cell r="F11">
            <v>30</v>
          </cell>
          <cell r="G11">
            <v>30</v>
          </cell>
          <cell r="H11">
            <v>60</v>
          </cell>
          <cell r="I11">
            <v>60</v>
          </cell>
          <cell r="J11">
            <v>210</v>
          </cell>
          <cell r="K11">
            <v>210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f Brown" refreshedDate="42922.44618240741" createdVersion="1" refreshedVersion="3" recordCount="10" upgradeOnRefresh="1">
  <cacheSource type="worksheet">
    <worksheetSource ref="A1:Q11" sheet="data"/>
  </cacheSource>
  <cacheFields count="17">
    <cacheField name="working" numFmtId="0">
      <sharedItems count="2">
        <s v="working"/>
        <s v="not working"/>
      </sharedItems>
    </cacheField>
    <cacheField name="sex" numFmtId="0">
      <sharedItems count="2">
        <s v="male"/>
        <s v="female"/>
      </sharedItems>
    </cacheField>
    <cacheField name="age" numFmtId="0">
      <sharedItems count="3">
        <s v="elder"/>
        <s v="active"/>
        <s v="young"/>
      </sharedItems>
    </cacheField>
    <cacheField name="primaryNeeds" numFmtId="164">
      <sharedItems containsSemiMixedTypes="0" containsString="0" containsNumber="1" minValue="1.5" maxValue="1.5" count="1">
        <n v="1.5"/>
      </sharedItems>
    </cacheField>
    <cacheField name="work" numFmtId="164">
      <sharedItems containsSemiMixedTypes="0" containsString="0" containsNumber="1" containsInteger="1" minValue="2" maxValue="2" count="1">
        <n v="2"/>
      </sharedItems>
    </cacheField>
    <cacheField name="other" numFmtId="164">
      <sharedItems containsSemiMixedTypes="0" containsString="0" containsNumber="1" containsInteger="1" minValue="7" maxValue="7" count="1">
        <n v="7"/>
      </sharedItems>
    </cacheField>
    <cacheField name="tucaseid" numFmtId="0">
      <sharedItems/>
    </cacheField>
    <cacheField name="teage" numFmtId="0">
      <sharedItems containsSemiMixedTypes="0" containsString="0" containsNumber="1" containsInteger="1" minValue="21" maxValue="60"/>
    </cacheField>
    <cacheField name="telfs" numFmtId="0">
      <sharedItems containsSemiMixedTypes="0" containsString="0" containsNumber="1" containsInteger="1" minValue="1" maxValue="4"/>
    </cacheField>
    <cacheField name="tesex" numFmtId="0">
      <sharedItems containsSemiMixedTypes="0" containsString="0" containsNumber="1" containsInteger="1" minValue="1" maxValue="2"/>
    </cacheField>
    <cacheField name="t010101" numFmtId="0">
      <sharedItems containsSemiMixedTypes="0" containsString="0" containsNumber="1" containsInteger="1" minValue="30" maxValue="30"/>
    </cacheField>
    <cacheField name="t180101" numFmtId="0">
      <sharedItems containsSemiMixedTypes="0" containsString="0" containsNumber="1" containsInteger="1" minValue="30" maxValue="30"/>
    </cacheField>
    <cacheField name="t180381" numFmtId="0">
      <sharedItems containsSemiMixedTypes="0" containsString="0" containsNumber="1" containsInteger="1" minValue="30" maxValue="30"/>
    </cacheField>
    <cacheField name="t050101" numFmtId="0">
      <sharedItems containsSemiMixedTypes="0" containsString="0" containsNumber="1" containsInteger="1" minValue="60" maxValue="60"/>
    </cacheField>
    <cacheField name="t180501" numFmtId="0">
      <sharedItems containsSemiMixedTypes="0" containsString="0" containsNumber="1" containsInteger="1" minValue="60" maxValue="60"/>
    </cacheField>
    <cacheField name="t020101" numFmtId="0">
      <sharedItems containsSemiMixedTypes="0" containsString="0" containsNumber="1" containsInteger="1" minValue="210" maxValue="210"/>
    </cacheField>
    <cacheField name="t040101" numFmtId="0">
      <sharedItems containsSemiMixedTypes="0" containsString="0" containsNumber="1" containsInteger="1" minValue="210" maxValue="21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x v="0"/>
    <x v="0"/>
    <s v="tid20030100013280"/>
    <n v="60"/>
    <n v="2"/>
    <n v="1"/>
    <n v="30"/>
    <n v="30"/>
    <n v="30"/>
    <n v="60"/>
    <n v="60"/>
    <n v="210"/>
    <n v="210"/>
  </r>
  <r>
    <x v="0"/>
    <x v="1"/>
    <x v="1"/>
    <x v="0"/>
    <x v="0"/>
    <x v="0"/>
    <s v="tid20030100013344"/>
    <n v="41"/>
    <n v="1"/>
    <n v="2"/>
    <n v="30"/>
    <n v="30"/>
    <n v="30"/>
    <n v="60"/>
    <n v="60"/>
    <n v="210"/>
    <n v="210"/>
  </r>
  <r>
    <x v="0"/>
    <x v="1"/>
    <x v="1"/>
    <x v="0"/>
    <x v="0"/>
    <x v="0"/>
    <s v="tid20030100013352"/>
    <n v="26"/>
    <n v="2"/>
    <n v="2"/>
    <n v="30"/>
    <n v="30"/>
    <n v="30"/>
    <n v="60"/>
    <n v="60"/>
    <n v="210"/>
    <n v="210"/>
  </r>
  <r>
    <x v="1"/>
    <x v="1"/>
    <x v="1"/>
    <x v="0"/>
    <x v="0"/>
    <x v="0"/>
    <s v="tid20030100013848"/>
    <n v="36"/>
    <n v="4"/>
    <n v="2"/>
    <n v="30"/>
    <n v="30"/>
    <n v="30"/>
    <n v="60"/>
    <n v="60"/>
    <n v="210"/>
    <n v="210"/>
  </r>
  <r>
    <x v="0"/>
    <x v="0"/>
    <x v="1"/>
    <x v="0"/>
    <x v="0"/>
    <x v="0"/>
    <s v="tid20030100014165"/>
    <n v="51"/>
    <n v="1"/>
    <n v="1"/>
    <n v="30"/>
    <n v="30"/>
    <n v="30"/>
    <n v="60"/>
    <n v="60"/>
    <n v="210"/>
    <n v="210"/>
  </r>
  <r>
    <x v="0"/>
    <x v="1"/>
    <x v="1"/>
    <x v="0"/>
    <x v="0"/>
    <x v="0"/>
    <s v="tid20030100014169"/>
    <n v="32"/>
    <n v="2"/>
    <n v="2"/>
    <n v="30"/>
    <n v="30"/>
    <n v="30"/>
    <n v="60"/>
    <n v="60"/>
    <n v="210"/>
    <n v="210"/>
  </r>
  <r>
    <x v="0"/>
    <x v="1"/>
    <x v="1"/>
    <x v="0"/>
    <x v="0"/>
    <x v="0"/>
    <s v="tid20030100014209"/>
    <n v="44"/>
    <n v="1"/>
    <n v="2"/>
    <n v="30"/>
    <n v="30"/>
    <n v="30"/>
    <n v="60"/>
    <n v="60"/>
    <n v="210"/>
    <n v="210"/>
  </r>
  <r>
    <x v="0"/>
    <x v="1"/>
    <x v="2"/>
    <x v="0"/>
    <x v="0"/>
    <x v="0"/>
    <s v="tid20030100014427"/>
    <n v="21"/>
    <n v="1"/>
    <n v="2"/>
    <n v="30"/>
    <n v="30"/>
    <n v="30"/>
    <n v="60"/>
    <n v="60"/>
    <n v="210"/>
    <n v="210"/>
  </r>
  <r>
    <x v="0"/>
    <x v="1"/>
    <x v="1"/>
    <x v="0"/>
    <x v="0"/>
    <x v="0"/>
    <s v="tid20030100014550"/>
    <n v="33"/>
    <n v="1"/>
    <n v="2"/>
    <n v="30"/>
    <n v="30"/>
    <n v="30"/>
    <n v="60"/>
    <n v="60"/>
    <n v="210"/>
    <n v="210"/>
  </r>
  <r>
    <x v="0"/>
    <x v="1"/>
    <x v="1"/>
    <x v="0"/>
    <x v="0"/>
    <x v="0"/>
    <s v="tid20030100014758"/>
    <n v="39"/>
    <n v="1"/>
    <n v="2"/>
    <n v="30"/>
    <n v="30"/>
    <n v="30"/>
    <n v="60"/>
    <n v="60"/>
    <n v="210"/>
    <n v="2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Data" updatedVersion="3" showMemberPropertyTips="0" useAutoFormatting="1" rowGrandTotals="0" colGrandTotals="0" itemPrintTitles="1" createdVersion="1" indent="0" compact="0" compactData="0" gridDropZones="1">
  <location ref="A3:F9" firstHeaderRow="1" firstDataRow="2" firstDataCol="3"/>
  <pivotFields count="17"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dataField="1" compact="0" numFmtId="164" outline="0" subtotalTop="0" showAll="0" includeNewItemsInFilter="1" defaultSubtotal="0">
      <items count="1">
        <item x="0"/>
      </items>
    </pivotField>
    <pivotField dataField="1" compact="0" numFmtId="164" outline="0" subtotalTop="0" showAll="0" includeNewItemsInFilter="1" defaultSubtotal="0">
      <items count="1">
        <item x="0"/>
      </items>
    </pivotField>
    <pivotField dataField="1" compact="0" numFmtId="164" outline="0" subtotalTop="0" showAll="0" includeNewItemsInFilter="1" defaultSubtotal="0">
      <items count="1"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3">
    <field x="0"/>
    <field x="1"/>
    <field x="2"/>
  </rowFields>
  <rowItems count="5">
    <i>
      <x/>
      <x/>
      <x/>
    </i>
    <i>
      <x v="1"/>
      <x/>
      <x/>
    </i>
    <i r="2">
      <x v="2"/>
    </i>
    <i r="1">
      <x v="1"/>
      <x/>
    </i>
    <i r="2"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imaryNeeds" fld="3" subtotal="average" baseField="0" baseItem="0"/>
    <dataField name="Average of work" fld="4" subtotal="average" baseField="0" baseItem="0"/>
    <dataField name="Average of other" fld="5" subtotal="average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9"/>
  <sheetViews>
    <sheetView tabSelected="1" workbookViewId="0">
      <selection activeCell="A3" sqref="A3"/>
    </sheetView>
  </sheetViews>
  <sheetFormatPr defaultRowHeight="15"/>
  <cols>
    <col min="1" max="1" width="11.5703125" bestFit="1" customWidth="1"/>
    <col min="2" max="2" width="7.28515625" customWidth="1"/>
    <col min="3" max="3" width="6.42578125" customWidth="1"/>
    <col min="4" max="4" width="24" customWidth="1"/>
    <col min="5" max="5" width="15.5703125" customWidth="1"/>
    <col min="6" max="6" width="16" customWidth="1"/>
  </cols>
  <sheetData>
    <row r="3" spans="1:6">
      <c r="A3" s="1"/>
      <c r="B3" s="2"/>
      <c r="C3" s="2"/>
      <c r="D3" s="6" t="s">
        <v>12</v>
      </c>
      <c r="E3" s="2"/>
      <c r="F3" s="3"/>
    </row>
    <row r="4" spans="1:6">
      <c r="A4" s="6" t="s">
        <v>0</v>
      </c>
      <c r="B4" s="6" t="s">
        <v>1</v>
      </c>
      <c r="C4" s="6" t="s">
        <v>2</v>
      </c>
      <c r="D4" s="1" t="s">
        <v>13</v>
      </c>
      <c r="E4" s="17" t="s">
        <v>14</v>
      </c>
      <c r="F4" s="13" t="s">
        <v>15</v>
      </c>
    </row>
    <row r="5" spans="1:6">
      <c r="A5" s="1" t="s">
        <v>3</v>
      </c>
      <c r="B5" s="1" t="s">
        <v>4</v>
      </c>
      <c r="C5" s="1" t="s">
        <v>6</v>
      </c>
      <c r="D5" s="10">
        <v>1.5</v>
      </c>
      <c r="E5" s="18">
        <v>2</v>
      </c>
      <c r="F5" s="14">
        <v>7</v>
      </c>
    </row>
    <row r="6" spans="1:6">
      <c r="A6" s="1" t="s">
        <v>0</v>
      </c>
      <c r="B6" s="1" t="s">
        <v>4</v>
      </c>
      <c r="C6" s="1" t="s">
        <v>6</v>
      </c>
      <c r="D6" s="10">
        <v>1.5</v>
      </c>
      <c r="E6" s="18">
        <v>2</v>
      </c>
      <c r="F6" s="14">
        <v>7</v>
      </c>
    </row>
    <row r="7" spans="1:6">
      <c r="A7" s="4"/>
      <c r="B7" s="4"/>
      <c r="C7" s="7" t="s">
        <v>7</v>
      </c>
      <c r="D7" s="11">
        <v>1.5</v>
      </c>
      <c r="E7" s="19">
        <v>2</v>
      </c>
      <c r="F7" s="15">
        <v>7</v>
      </c>
    </row>
    <row r="8" spans="1:6">
      <c r="A8" s="4"/>
      <c r="B8" s="1" t="s">
        <v>5</v>
      </c>
      <c r="C8" s="1" t="s">
        <v>6</v>
      </c>
      <c r="D8" s="10">
        <v>1.5</v>
      </c>
      <c r="E8" s="18">
        <v>2</v>
      </c>
      <c r="F8" s="14">
        <v>7</v>
      </c>
    </row>
    <row r="9" spans="1:6">
      <c r="A9" s="5"/>
      <c r="B9" s="5"/>
      <c r="C9" s="8" t="s">
        <v>8</v>
      </c>
      <c r="D9" s="12">
        <v>1.5</v>
      </c>
      <c r="E9" s="20">
        <v>2</v>
      </c>
      <c r="F9" s="16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1"/>
  <sheetViews>
    <sheetView workbookViewId="0">
      <selection activeCell="D2" sqref="D2:F11"/>
    </sheetView>
  </sheetViews>
  <sheetFormatPr defaultRowHeight="15"/>
  <cols>
    <col min="4" max="6" width="9.140625" style="9"/>
    <col min="7" max="7" width="17.7109375" bestFit="1" customWidth="1"/>
  </cols>
  <sheetData>
    <row r="1" spans="1:17">
      <c r="A1" t="s">
        <v>0</v>
      </c>
      <c r="B1" t="s">
        <v>1</v>
      </c>
      <c r="C1" t="s">
        <v>2</v>
      </c>
      <c r="D1" s="9" t="s">
        <v>9</v>
      </c>
      <c r="E1" s="9" t="s">
        <v>10</v>
      </c>
      <c r="F1" s="9" t="s">
        <v>11</v>
      </c>
      <c r="G1" t="str">
        <f>[1]simplified!A1</f>
        <v>tucaseid</v>
      </c>
      <c r="H1" t="str">
        <f>[1]simplified!B1</f>
        <v>teage</v>
      </c>
      <c r="I1" t="str">
        <f>[1]simplified!C1</f>
        <v>telfs</v>
      </c>
      <c r="J1" t="str">
        <f>[1]simplified!D1</f>
        <v>tesex</v>
      </c>
      <c r="K1" t="str">
        <f>[1]simplified!E1</f>
        <v>t010101</v>
      </c>
      <c r="L1" t="str">
        <f>[1]simplified!F1</f>
        <v>t180101</v>
      </c>
      <c r="M1" t="str">
        <f>[1]simplified!G1</f>
        <v>t180381</v>
      </c>
      <c r="N1" t="str">
        <f>[1]simplified!H1</f>
        <v>t050101</v>
      </c>
      <c r="O1" t="str">
        <f>[1]simplified!I1</f>
        <v>t180501</v>
      </c>
      <c r="P1" t="str">
        <f>[1]simplified!J1</f>
        <v>t020101</v>
      </c>
      <c r="Q1" t="str">
        <f>[1]simplified!K1</f>
        <v>t040101</v>
      </c>
    </row>
    <row r="2" spans="1:17">
      <c r="A2" t="str">
        <f>IF(AND(1 &lt;= I2, I2 &lt; 3), "working", "not working")</f>
        <v>working</v>
      </c>
      <c r="B2" t="str">
        <f>IF(J2=1,"male","female")</f>
        <v>male</v>
      </c>
      <c r="C2" t="str">
        <f>IF(H2&gt;55,"elder",IF(H2&gt;22,"active",IF(H2&gt;=15,"young","error")))</f>
        <v>elder</v>
      </c>
      <c r="D2" s="9">
        <f>SUM(K2:M2)/60</f>
        <v>1.5</v>
      </c>
      <c r="E2" s="9">
        <f>SUM(N2:O2)/60</f>
        <v>2</v>
      </c>
      <c r="F2" s="9">
        <f>SUM(P2:Q2)/60</f>
        <v>7</v>
      </c>
      <c r="G2" t="str">
        <f>[1]simplified!A2</f>
        <v>tid20030100013280</v>
      </c>
      <c r="H2">
        <f>[1]simplified!B2</f>
        <v>60</v>
      </c>
      <c r="I2">
        <f>[1]simplified!C2</f>
        <v>2</v>
      </c>
      <c r="J2">
        <f>[1]simplified!D2</f>
        <v>1</v>
      </c>
      <c r="K2">
        <f>[1]simplified!E2</f>
        <v>30</v>
      </c>
      <c r="L2">
        <f>[1]simplified!F2</f>
        <v>30</v>
      </c>
      <c r="M2">
        <f>[1]simplified!G2</f>
        <v>30</v>
      </c>
      <c r="N2">
        <f>[1]simplified!H2</f>
        <v>60</v>
      </c>
      <c r="O2">
        <f>[1]simplified!I2</f>
        <v>60</v>
      </c>
      <c r="P2">
        <f>[1]simplified!J2</f>
        <v>210</v>
      </c>
      <c r="Q2">
        <f>[1]simplified!K2</f>
        <v>210</v>
      </c>
    </row>
    <row r="3" spans="1:17">
      <c r="A3" t="str">
        <f t="shared" ref="A3:A11" si="0">IF(AND(1 &lt;= I3, I3 &lt; 3), "working", "not working")</f>
        <v>working</v>
      </c>
      <c r="B3" t="str">
        <f t="shared" ref="B3:B11" si="1">IF(J3=1,"male","female")</f>
        <v>female</v>
      </c>
      <c r="C3" t="str">
        <f t="shared" ref="C3:C11" si="2">IF(H3&gt;55,"elder",IF(H3&gt;22,"active",IF(H3&gt;=15,"young","error")))</f>
        <v>active</v>
      </c>
      <c r="D3" s="9">
        <f t="shared" ref="D3:D11" si="3">SUM(K3:M3)/60</f>
        <v>1.5</v>
      </c>
      <c r="E3" s="9">
        <f t="shared" ref="E3:E11" si="4">SUM(N3:O3)/60</f>
        <v>2</v>
      </c>
      <c r="F3" s="9">
        <f t="shared" ref="F3:F11" si="5">SUM(P3:Q3)/60</f>
        <v>7</v>
      </c>
      <c r="G3" t="str">
        <f>[1]simplified!A3</f>
        <v>tid20030100013344</v>
      </c>
      <c r="H3">
        <f>[1]simplified!B3</f>
        <v>41</v>
      </c>
      <c r="I3">
        <f>[1]simplified!C3</f>
        <v>1</v>
      </c>
      <c r="J3">
        <f>[1]simplified!D3</f>
        <v>2</v>
      </c>
      <c r="K3">
        <f>[1]simplified!E3</f>
        <v>30</v>
      </c>
      <c r="L3">
        <f>[1]simplified!F3</f>
        <v>30</v>
      </c>
      <c r="M3">
        <f>[1]simplified!G3</f>
        <v>30</v>
      </c>
      <c r="N3">
        <f>[1]simplified!H3</f>
        <v>60</v>
      </c>
      <c r="O3">
        <f>[1]simplified!I3</f>
        <v>60</v>
      </c>
      <c r="P3">
        <f>[1]simplified!J3</f>
        <v>210</v>
      </c>
      <c r="Q3">
        <f>[1]simplified!K3</f>
        <v>210</v>
      </c>
    </row>
    <row r="4" spans="1:17">
      <c r="A4" t="str">
        <f t="shared" si="0"/>
        <v>working</v>
      </c>
      <c r="B4" t="str">
        <f t="shared" si="1"/>
        <v>female</v>
      </c>
      <c r="C4" t="str">
        <f t="shared" si="2"/>
        <v>active</v>
      </c>
      <c r="D4" s="9">
        <f t="shared" si="3"/>
        <v>1.5</v>
      </c>
      <c r="E4" s="9">
        <f t="shared" si="4"/>
        <v>2</v>
      </c>
      <c r="F4" s="9">
        <f t="shared" si="5"/>
        <v>7</v>
      </c>
      <c r="G4" t="str">
        <f>[1]simplified!A4</f>
        <v>tid20030100013352</v>
      </c>
      <c r="H4">
        <f>[1]simplified!B4</f>
        <v>26</v>
      </c>
      <c r="I4">
        <f>[1]simplified!C4</f>
        <v>2</v>
      </c>
      <c r="J4">
        <f>[1]simplified!D4</f>
        <v>2</v>
      </c>
      <c r="K4">
        <f>[1]simplified!E4</f>
        <v>30</v>
      </c>
      <c r="L4">
        <f>[1]simplified!F4</f>
        <v>30</v>
      </c>
      <c r="M4">
        <f>[1]simplified!G4</f>
        <v>30</v>
      </c>
      <c r="N4">
        <f>[1]simplified!H4</f>
        <v>60</v>
      </c>
      <c r="O4">
        <f>[1]simplified!I4</f>
        <v>60</v>
      </c>
      <c r="P4">
        <f>[1]simplified!J4</f>
        <v>210</v>
      </c>
      <c r="Q4">
        <f>[1]simplified!K4</f>
        <v>210</v>
      </c>
    </row>
    <row r="5" spans="1:17">
      <c r="A5" t="str">
        <f t="shared" si="0"/>
        <v>not working</v>
      </c>
      <c r="B5" t="str">
        <f t="shared" si="1"/>
        <v>female</v>
      </c>
      <c r="C5" t="str">
        <f t="shared" si="2"/>
        <v>active</v>
      </c>
      <c r="D5" s="9">
        <f t="shared" si="3"/>
        <v>1.5</v>
      </c>
      <c r="E5" s="9">
        <f t="shared" si="4"/>
        <v>2</v>
      </c>
      <c r="F5" s="9">
        <f t="shared" si="5"/>
        <v>7</v>
      </c>
      <c r="G5" t="str">
        <f>[1]simplified!A5</f>
        <v>tid20030100013848</v>
      </c>
      <c r="H5">
        <f>[1]simplified!B5</f>
        <v>36</v>
      </c>
      <c r="I5">
        <f>[1]simplified!C5</f>
        <v>4</v>
      </c>
      <c r="J5">
        <f>[1]simplified!D5</f>
        <v>2</v>
      </c>
      <c r="K5">
        <f>[1]simplified!E5</f>
        <v>30</v>
      </c>
      <c r="L5">
        <f>[1]simplified!F5</f>
        <v>30</v>
      </c>
      <c r="M5">
        <f>[1]simplified!G5</f>
        <v>30</v>
      </c>
      <c r="N5">
        <f>[1]simplified!H5</f>
        <v>60</v>
      </c>
      <c r="O5">
        <f>[1]simplified!I5</f>
        <v>60</v>
      </c>
      <c r="P5">
        <f>[1]simplified!J5</f>
        <v>210</v>
      </c>
      <c r="Q5">
        <f>[1]simplified!K5</f>
        <v>210</v>
      </c>
    </row>
    <row r="6" spans="1:17">
      <c r="A6" t="str">
        <f t="shared" si="0"/>
        <v>working</v>
      </c>
      <c r="B6" t="str">
        <f t="shared" si="1"/>
        <v>male</v>
      </c>
      <c r="C6" t="str">
        <f t="shared" si="2"/>
        <v>active</v>
      </c>
      <c r="D6" s="9">
        <f t="shared" si="3"/>
        <v>1.5</v>
      </c>
      <c r="E6" s="9">
        <f t="shared" si="4"/>
        <v>2</v>
      </c>
      <c r="F6" s="9">
        <f t="shared" si="5"/>
        <v>7</v>
      </c>
      <c r="G6" t="str">
        <f>[1]simplified!A6</f>
        <v>tid20030100014165</v>
      </c>
      <c r="H6">
        <f>[1]simplified!B6</f>
        <v>51</v>
      </c>
      <c r="I6">
        <f>[1]simplified!C6</f>
        <v>1</v>
      </c>
      <c r="J6">
        <f>[1]simplified!D6</f>
        <v>1</v>
      </c>
      <c r="K6">
        <f>[1]simplified!E6</f>
        <v>30</v>
      </c>
      <c r="L6">
        <f>[1]simplified!F6</f>
        <v>30</v>
      </c>
      <c r="M6">
        <f>[1]simplified!G6</f>
        <v>30</v>
      </c>
      <c r="N6">
        <f>[1]simplified!H6</f>
        <v>60</v>
      </c>
      <c r="O6">
        <f>[1]simplified!I6</f>
        <v>60</v>
      </c>
      <c r="P6">
        <f>[1]simplified!J6</f>
        <v>210</v>
      </c>
      <c r="Q6">
        <f>[1]simplified!K6</f>
        <v>210</v>
      </c>
    </row>
    <row r="7" spans="1:17">
      <c r="A7" t="str">
        <f t="shared" si="0"/>
        <v>working</v>
      </c>
      <c r="B7" t="str">
        <f t="shared" si="1"/>
        <v>female</v>
      </c>
      <c r="C7" t="str">
        <f t="shared" si="2"/>
        <v>active</v>
      </c>
      <c r="D7" s="9">
        <f t="shared" si="3"/>
        <v>1.5</v>
      </c>
      <c r="E7" s="9">
        <f t="shared" si="4"/>
        <v>2</v>
      </c>
      <c r="F7" s="9">
        <f t="shared" si="5"/>
        <v>7</v>
      </c>
      <c r="G7" t="str">
        <f>[1]simplified!A7</f>
        <v>tid20030100014169</v>
      </c>
      <c r="H7">
        <f>[1]simplified!B7</f>
        <v>32</v>
      </c>
      <c r="I7">
        <f>[1]simplified!C7</f>
        <v>2</v>
      </c>
      <c r="J7">
        <f>[1]simplified!D7</f>
        <v>2</v>
      </c>
      <c r="K7">
        <f>[1]simplified!E7</f>
        <v>30</v>
      </c>
      <c r="L7">
        <f>[1]simplified!F7</f>
        <v>30</v>
      </c>
      <c r="M7">
        <f>[1]simplified!G7</f>
        <v>30</v>
      </c>
      <c r="N7">
        <f>[1]simplified!H7</f>
        <v>60</v>
      </c>
      <c r="O7">
        <f>[1]simplified!I7</f>
        <v>60</v>
      </c>
      <c r="P7">
        <f>[1]simplified!J7</f>
        <v>210</v>
      </c>
      <c r="Q7">
        <f>[1]simplified!K7</f>
        <v>210</v>
      </c>
    </row>
    <row r="8" spans="1:17">
      <c r="A8" t="str">
        <f t="shared" si="0"/>
        <v>working</v>
      </c>
      <c r="B8" t="str">
        <f t="shared" si="1"/>
        <v>female</v>
      </c>
      <c r="C8" t="str">
        <f t="shared" si="2"/>
        <v>active</v>
      </c>
      <c r="D8" s="9">
        <f t="shared" si="3"/>
        <v>1.5</v>
      </c>
      <c r="E8" s="9">
        <f t="shared" si="4"/>
        <v>2</v>
      </c>
      <c r="F8" s="9">
        <f t="shared" si="5"/>
        <v>7</v>
      </c>
      <c r="G8" t="str">
        <f>[1]simplified!A8</f>
        <v>tid20030100014209</v>
      </c>
      <c r="H8">
        <f>[1]simplified!B8</f>
        <v>44</v>
      </c>
      <c r="I8">
        <f>[1]simplified!C8</f>
        <v>1</v>
      </c>
      <c r="J8">
        <f>[1]simplified!D8</f>
        <v>2</v>
      </c>
      <c r="K8">
        <f>[1]simplified!E8</f>
        <v>30</v>
      </c>
      <c r="L8">
        <f>[1]simplified!F8</f>
        <v>30</v>
      </c>
      <c r="M8">
        <f>[1]simplified!G8</f>
        <v>30</v>
      </c>
      <c r="N8">
        <f>[1]simplified!H8</f>
        <v>60</v>
      </c>
      <c r="O8">
        <f>[1]simplified!I8</f>
        <v>60</v>
      </c>
      <c r="P8">
        <f>[1]simplified!J8</f>
        <v>210</v>
      </c>
      <c r="Q8">
        <f>[1]simplified!K8</f>
        <v>210</v>
      </c>
    </row>
    <row r="9" spans="1:17">
      <c r="A9" t="str">
        <f t="shared" si="0"/>
        <v>working</v>
      </c>
      <c r="B9" t="str">
        <f t="shared" si="1"/>
        <v>female</v>
      </c>
      <c r="C9" t="str">
        <f t="shared" si="2"/>
        <v>young</v>
      </c>
      <c r="D9" s="9">
        <f t="shared" si="3"/>
        <v>1.5</v>
      </c>
      <c r="E9" s="9">
        <f t="shared" si="4"/>
        <v>2</v>
      </c>
      <c r="F9" s="9">
        <f t="shared" si="5"/>
        <v>7</v>
      </c>
      <c r="G9" t="str">
        <f>[1]simplified!A9</f>
        <v>tid20030100014427</v>
      </c>
      <c r="H9">
        <f>[1]simplified!B9</f>
        <v>21</v>
      </c>
      <c r="I9">
        <f>[1]simplified!C9</f>
        <v>1</v>
      </c>
      <c r="J9">
        <f>[1]simplified!D9</f>
        <v>2</v>
      </c>
      <c r="K9">
        <f>[1]simplified!E9</f>
        <v>30</v>
      </c>
      <c r="L9">
        <f>[1]simplified!F9</f>
        <v>30</v>
      </c>
      <c r="M9">
        <f>[1]simplified!G9</f>
        <v>30</v>
      </c>
      <c r="N9">
        <f>[1]simplified!H9</f>
        <v>60</v>
      </c>
      <c r="O9">
        <f>[1]simplified!I9</f>
        <v>60</v>
      </c>
      <c r="P9">
        <f>[1]simplified!J9</f>
        <v>210</v>
      </c>
      <c r="Q9">
        <f>[1]simplified!K9</f>
        <v>210</v>
      </c>
    </row>
    <row r="10" spans="1:17">
      <c r="A10" t="str">
        <f t="shared" si="0"/>
        <v>working</v>
      </c>
      <c r="B10" t="str">
        <f t="shared" si="1"/>
        <v>female</v>
      </c>
      <c r="C10" t="str">
        <f t="shared" si="2"/>
        <v>active</v>
      </c>
      <c r="D10" s="9">
        <f t="shared" si="3"/>
        <v>1.5</v>
      </c>
      <c r="E10" s="9">
        <f t="shared" si="4"/>
        <v>2</v>
      </c>
      <c r="F10" s="9">
        <f t="shared" si="5"/>
        <v>7</v>
      </c>
      <c r="G10" t="str">
        <f>[1]simplified!A10</f>
        <v>tid20030100014550</v>
      </c>
      <c r="H10">
        <f>[1]simplified!B10</f>
        <v>33</v>
      </c>
      <c r="I10">
        <f>[1]simplified!C10</f>
        <v>1</v>
      </c>
      <c r="J10">
        <f>[1]simplified!D10</f>
        <v>2</v>
      </c>
      <c r="K10">
        <f>[1]simplified!E10</f>
        <v>30</v>
      </c>
      <c r="L10">
        <f>[1]simplified!F10</f>
        <v>30</v>
      </c>
      <c r="M10">
        <f>[1]simplified!G10</f>
        <v>30</v>
      </c>
      <c r="N10">
        <f>[1]simplified!H10</f>
        <v>60</v>
      </c>
      <c r="O10">
        <f>[1]simplified!I10</f>
        <v>60</v>
      </c>
      <c r="P10">
        <f>[1]simplified!J10</f>
        <v>210</v>
      </c>
      <c r="Q10">
        <f>[1]simplified!K10</f>
        <v>210</v>
      </c>
    </row>
    <row r="11" spans="1:17">
      <c r="A11" t="str">
        <f t="shared" si="0"/>
        <v>working</v>
      </c>
      <c r="B11" t="str">
        <f t="shared" si="1"/>
        <v>female</v>
      </c>
      <c r="C11" t="str">
        <f t="shared" si="2"/>
        <v>active</v>
      </c>
      <c r="D11" s="9">
        <f t="shared" si="3"/>
        <v>1.5</v>
      </c>
      <c r="E11" s="9">
        <f t="shared" si="4"/>
        <v>2</v>
      </c>
      <c r="F11" s="9">
        <f t="shared" si="5"/>
        <v>7</v>
      </c>
      <c r="G11" t="str">
        <f>[1]simplified!A11</f>
        <v>tid20030100014758</v>
      </c>
      <c r="H11">
        <f>[1]simplified!B11</f>
        <v>39</v>
      </c>
      <c r="I11">
        <f>[1]simplified!C11</f>
        <v>1</v>
      </c>
      <c r="J11">
        <f>[1]simplified!D11</f>
        <v>2</v>
      </c>
      <c r="K11">
        <f>[1]simplified!E11</f>
        <v>30</v>
      </c>
      <c r="L11">
        <f>[1]simplified!F11</f>
        <v>30</v>
      </c>
      <c r="M11">
        <f>[1]simplified!G11</f>
        <v>30</v>
      </c>
      <c r="N11">
        <f>[1]simplified!H11</f>
        <v>60</v>
      </c>
      <c r="O11">
        <f>[1]simplified!I11</f>
        <v>60</v>
      </c>
      <c r="P11">
        <f>[1]simplified!J11</f>
        <v>210</v>
      </c>
      <c r="Q11">
        <f>[1]simplified!K11</f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>Thomson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Brown</dc:creator>
  <cp:lastModifiedBy>Jeff Brown</cp:lastModifiedBy>
  <dcterms:created xsi:type="dcterms:W3CDTF">2017-07-06T15:33:05Z</dcterms:created>
  <dcterms:modified xsi:type="dcterms:W3CDTF">2017-07-06T15:43:50Z</dcterms:modified>
</cp:coreProperties>
</file>