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suen/Photoacoustics Research new/Data/"/>
    </mc:Choice>
  </mc:AlternateContent>
  <xr:revisionPtr revIDLastSave="0" documentId="13_ncr:1_{7FFAEE80-6901-C641-B421-FDBE3A892F29}" xr6:coauthVersionLast="47" xr6:coauthVersionMax="47" xr10:uidLastSave="{00000000-0000-0000-0000-000000000000}"/>
  <bookViews>
    <workbookView xWindow="0" yWindow="500" windowWidth="28800" windowHeight="17500" tabRatio="991" activeTab="4" xr2:uid="{00000000-000D-0000-FFFF-FFFF00000000}"/>
  </bookViews>
  <sheets>
    <sheet name="090224" sheetId="1" r:id="rId1"/>
    <sheet name="120224" sheetId="2" r:id="rId2"/>
    <sheet name="130224" sheetId="3" r:id="rId3"/>
    <sheet name="140224" sheetId="4" r:id="rId4"/>
    <sheet name="150224" sheetId="5" r:id="rId5"/>
    <sheet name="190224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16" i="6" l="1"/>
  <c r="A16" i="6"/>
  <c r="E15" i="6"/>
  <c r="A15" i="6"/>
  <c r="E14" i="6"/>
  <c r="A14" i="6"/>
  <c r="E13" i="6"/>
  <c r="A13" i="6"/>
  <c r="E12" i="6"/>
  <c r="A12" i="6"/>
  <c r="E11" i="6"/>
  <c r="A11" i="6"/>
  <c r="E10" i="6"/>
  <c r="A10" i="6"/>
  <c r="E9" i="6"/>
  <c r="A9" i="6"/>
  <c r="E8" i="6"/>
  <c r="A8" i="6"/>
  <c r="E7" i="6"/>
  <c r="A7" i="6"/>
  <c r="E6" i="6"/>
  <c r="A6" i="6"/>
  <c r="E5" i="6"/>
  <c r="A5" i="6"/>
  <c r="E4" i="6"/>
  <c r="A4" i="6"/>
  <c r="E3" i="6"/>
  <c r="A3" i="6"/>
  <c r="E2" i="6"/>
  <c r="A2" i="6"/>
  <c r="J16" i="5"/>
  <c r="F16" i="5"/>
  <c r="D16" i="5"/>
  <c r="J15" i="5"/>
  <c r="F15" i="5"/>
  <c r="D15" i="5"/>
  <c r="J14" i="5"/>
  <c r="F14" i="5"/>
  <c r="D14" i="5"/>
  <c r="J13" i="5"/>
  <c r="F13" i="5"/>
  <c r="D13" i="5"/>
  <c r="J12" i="5"/>
  <c r="F12" i="5"/>
  <c r="D12" i="5"/>
  <c r="J11" i="5"/>
  <c r="F11" i="5"/>
  <c r="D11" i="5"/>
  <c r="J10" i="5"/>
  <c r="F10" i="5"/>
  <c r="D10" i="5"/>
  <c r="J9" i="5"/>
  <c r="F9" i="5"/>
  <c r="D9" i="5"/>
  <c r="J8" i="5"/>
  <c r="F8" i="5"/>
  <c r="D8" i="5"/>
  <c r="J7" i="5"/>
  <c r="F7" i="5"/>
  <c r="D7" i="5"/>
  <c r="J6" i="5"/>
  <c r="F6" i="5"/>
  <c r="D6" i="5"/>
  <c r="J5" i="5"/>
  <c r="F5" i="5"/>
  <c r="D5" i="5"/>
  <c r="J4" i="5"/>
  <c r="F4" i="5"/>
  <c r="D4" i="5"/>
  <c r="J3" i="5"/>
  <c r="F3" i="5"/>
  <c r="D3" i="5"/>
  <c r="J2" i="5"/>
  <c r="F2" i="5"/>
  <c r="D2" i="5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1" i="3"/>
  <c r="D10" i="3"/>
  <c r="D9" i="3"/>
  <c r="D8" i="3"/>
  <c r="D7" i="3"/>
  <c r="D6" i="3"/>
  <c r="D5" i="3"/>
  <c r="D4" i="3"/>
  <c r="D3" i="3"/>
  <c r="D2" i="3"/>
  <c r="D10" i="2"/>
  <c r="D9" i="2"/>
  <c r="D8" i="2"/>
  <c r="D7" i="2"/>
  <c r="D6" i="2"/>
  <c r="D5" i="2"/>
  <c r="D4" i="2"/>
  <c r="D3" i="2"/>
  <c r="D2" i="2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<sst xmlns="http://schemas.openxmlformats.org/spreadsheetml/2006/main" count="44" uniqueCount="13">
  <si>
    <t>Angle</t>
  </si>
  <si>
    <t>Flat</t>
  </si>
  <si>
    <t>Grating</t>
  </si>
  <si>
    <t>Ratio</t>
  </si>
  <si>
    <t>test</t>
  </si>
  <si>
    <t>New mount</t>
  </si>
  <si>
    <t>m1</t>
  </si>
  <si>
    <t>v</t>
  </si>
  <si>
    <t>m0.5</t>
  </si>
  <si>
    <t>M0.25</t>
  </si>
  <si>
    <t>p0.5</t>
  </si>
  <si>
    <t>P0.25</t>
  </si>
  <si>
    <t>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</si>
</sst>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9900FF"/>
      <name val="Arial"/>
      <family val="2"/>
      <charset val="1"/>
    </font>
    <font>
      <sz val="11"/>
      <color rgb="FF8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B7B7B7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'090224'!$D$1</c:f>
              <c:strCache>
                <c:ptCount val="1"/>
                <c:pt idx="0">
                  <c:v>Ratio</c:v>
                </c:pt>
              </c:strCache>
            </c:strRef>
          </c:tx>
          <c:spPr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'090224'!$A$2:$A$10</c:f>
              <c:numCache>
                <c:formatCode>General</c:formatCode>
                <c:ptCount val="9"/>
                <c:pt idx="0">
                  <c:v>33</c:v>
                </c:pt>
                <c:pt idx="1">
                  <c:v>34</c:v>
                </c:pt>
                <c:pt idx="2">
                  <c:v>35</c:v>
                </c:pt>
                <c:pt idx="3">
                  <c:v>36</c:v>
                </c:pt>
                <c:pt idx="4">
                  <c:v>37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  <c:pt idx="8">
                  <c:v>41</c:v>
                </c:pt>
              </c:numCache>
            </c:numRef>
          </c:cat>
          <c:val>
            <c:numRef>
              <c:f>'090224'!$D$2:$D$10</c:f>
              <c:numCache>
                <c:formatCode>General</c:formatCode>
                <c:ptCount val="9"/>
                <c:pt idx="0">
                  <c:v>0.36616161616161613</c:v>
                </c:pt>
                <c:pt idx="1">
                  <c:v>0.28897338403041822</c:v>
                </c:pt>
                <c:pt idx="2">
                  <c:v>0.26522842639593908</c:v>
                </c:pt>
                <c:pt idx="3">
                  <c:v>0.31082802547770699</c:v>
                </c:pt>
                <c:pt idx="4">
                  <c:v>0.35668789808917195</c:v>
                </c:pt>
                <c:pt idx="5">
                  <c:v>0.37882653061224486</c:v>
                </c:pt>
                <c:pt idx="6">
                  <c:v>0.4081632653061224</c:v>
                </c:pt>
                <c:pt idx="7">
                  <c:v>0.42729591836734693</c:v>
                </c:pt>
                <c:pt idx="8">
                  <c:v>0.45153061224489793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D-41A6-BFCC-C42BFFBF3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6631432"/>
        <c:axId val="25209404"/>
      </c:lineChart>
      <c:catAx>
        <c:axId val="56631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sz="100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Angle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25209404"/>
        <c:crosses val="autoZero"/>
        <c:auto val="1"/>
        <c:lblAlgn val="ctr"/>
        <c:lblOffset val="100"/>
        <c:noMultiLvlLbl val="1"/>
      </c:catAx>
      <c:valAx>
        <c:axId val="2520940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663143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'120224'!$D$1</c:f>
              <c:strCache>
                <c:ptCount val="1"/>
                <c:pt idx="0">
                  <c:v>Ratio</c:v>
                </c:pt>
              </c:strCache>
            </c:strRef>
          </c:tx>
          <c:spPr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'120224'!$A$2:$A$10</c:f>
              <c:numCache>
                <c:formatCode>General</c:formatCode>
                <c:ptCount val="9"/>
                <c:pt idx="0">
                  <c:v>33</c:v>
                </c:pt>
                <c:pt idx="1">
                  <c:v>34</c:v>
                </c:pt>
                <c:pt idx="2">
                  <c:v>35</c:v>
                </c:pt>
                <c:pt idx="3">
                  <c:v>36</c:v>
                </c:pt>
                <c:pt idx="4">
                  <c:v>37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  <c:pt idx="8">
                  <c:v>41</c:v>
                </c:pt>
              </c:numCache>
            </c:numRef>
          </c:cat>
          <c:val>
            <c:numRef>
              <c:f>'120224'!$D$2:$D$10</c:f>
              <c:numCache>
                <c:formatCode>0.00000</c:formatCode>
                <c:ptCount val="9"/>
                <c:pt idx="0">
                  <c:v>0.38439716312056738</c:v>
                </c:pt>
                <c:pt idx="1">
                  <c:v>0.2867231638418079</c:v>
                </c:pt>
                <c:pt idx="2">
                  <c:v>0.26428571428571429</c:v>
                </c:pt>
                <c:pt idx="3">
                  <c:v>0.29512893982808025</c:v>
                </c:pt>
                <c:pt idx="4">
                  <c:v>0.33285094066570192</c:v>
                </c:pt>
                <c:pt idx="5">
                  <c:v>0.37337192474674391</c:v>
                </c:pt>
                <c:pt idx="6">
                  <c:v>0.40579710144927539</c:v>
                </c:pt>
                <c:pt idx="7">
                  <c:v>0.42318840579710143</c:v>
                </c:pt>
                <c:pt idx="8">
                  <c:v>0.44040697674418605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2-4AC8-8BB2-995287205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4425536"/>
        <c:axId val="26192769"/>
      </c:lineChart>
      <c:catAx>
        <c:axId val="3442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HK" sz="100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Angle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26192769"/>
        <c:crosses val="autoZero"/>
        <c:auto val="1"/>
        <c:lblAlgn val="ctr"/>
        <c:lblOffset val="100"/>
        <c:noMultiLvlLbl val="1"/>
      </c:catAx>
      <c:valAx>
        <c:axId val="26192769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442553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'130224'!$D$1</c:f>
              <c:strCache>
                <c:ptCount val="1"/>
                <c:pt idx="0">
                  <c:v>Ratio</c:v>
                </c:pt>
              </c:strCache>
            </c:strRef>
          </c:tx>
          <c:spPr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'130224'!$A$2:$A$11</c:f>
              <c:numCache>
                <c:formatCode>General</c:formatCode>
                <c:ptCount val="10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</c:numCache>
            </c:numRef>
          </c:cat>
          <c:val>
            <c:numRef>
              <c:f>'130224'!$D$2:$D$11</c:f>
              <c:numCache>
                <c:formatCode>General</c:formatCode>
                <c:ptCount val="10"/>
                <c:pt idx="0">
                  <c:v>0.4885714285714286</c:v>
                </c:pt>
                <c:pt idx="1">
                  <c:v>0.51149425287356332</c:v>
                </c:pt>
                <c:pt idx="2">
                  <c:v>0.39589442815249265</c:v>
                </c:pt>
                <c:pt idx="3">
                  <c:v>0.29498525073746312</c:v>
                </c:pt>
                <c:pt idx="4">
                  <c:v>0.2337278106508876</c:v>
                </c:pt>
                <c:pt idx="5">
                  <c:v>0.2507374631268437</c:v>
                </c:pt>
                <c:pt idx="6">
                  <c:v>0.29411764705882354</c:v>
                </c:pt>
                <c:pt idx="7">
                  <c:v>0.32544378698224857</c:v>
                </c:pt>
                <c:pt idx="8">
                  <c:v>0.33431952662721898</c:v>
                </c:pt>
                <c:pt idx="9">
                  <c:v>0.3550295857988166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35-41A9-AF18-6BE97DBAC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6754642"/>
        <c:axId val="90355449"/>
      </c:lineChart>
      <c:catAx>
        <c:axId val="667546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HK" sz="100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Angle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0355449"/>
        <c:crosses val="autoZero"/>
        <c:auto val="1"/>
        <c:lblAlgn val="ctr"/>
        <c:lblOffset val="100"/>
        <c:noMultiLvlLbl val="1"/>
      </c:catAx>
      <c:valAx>
        <c:axId val="90355449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HK" sz="100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Ratio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75464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'140224'!$D$1</c:f>
              <c:strCache>
                <c:ptCount val="1"/>
                <c:pt idx="0">
                  <c:v>Ratio</c:v>
                </c:pt>
              </c:strCache>
            </c:strRef>
          </c:tx>
          <c:spPr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'140224'!$A$2:$A$16</c:f>
              <c:numCache>
                <c:formatCode>General</c:formatCode>
                <c:ptCount val="15"/>
                <c:pt idx="0">
                  <c:v>33</c:v>
                </c:pt>
                <c:pt idx="1">
                  <c:v>33.5</c:v>
                </c:pt>
                <c:pt idx="2">
                  <c:v>34</c:v>
                </c:pt>
                <c:pt idx="3">
                  <c:v>34.5</c:v>
                </c:pt>
                <c:pt idx="4">
                  <c:v>35</c:v>
                </c:pt>
                <c:pt idx="5">
                  <c:v>35.5</c:v>
                </c:pt>
                <c:pt idx="6">
                  <c:v>36</c:v>
                </c:pt>
                <c:pt idx="7">
                  <c:v>36.5</c:v>
                </c:pt>
                <c:pt idx="8">
                  <c:v>37</c:v>
                </c:pt>
                <c:pt idx="9">
                  <c:v>37.5</c:v>
                </c:pt>
                <c:pt idx="10">
                  <c:v>38</c:v>
                </c:pt>
                <c:pt idx="11">
                  <c:v>38.5</c:v>
                </c:pt>
                <c:pt idx="12">
                  <c:v>39</c:v>
                </c:pt>
                <c:pt idx="13">
                  <c:v>39.5</c:v>
                </c:pt>
                <c:pt idx="14">
                  <c:v>40</c:v>
                </c:pt>
              </c:numCache>
            </c:numRef>
          </c:cat>
          <c:val>
            <c:numRef>
              <c:f>'140224'!$D$2:$D$16</c:f>
              <c:numCache>
                <c:formatCode>General</c:formatCode>
                <c:ptCount val="15"/>
                <c:pt idx="0">
                  <c:v>0.45504587155963305</c:v>
                </c:pt>
                <c:pt idx="1">
                  <c:v>0.41935483870967744</c:v>
                </c:pt>
                <c:pt idx="2">
                  <c:v>0.34742647058823528</c:v>
                </c:pt>
                <c:pt idx="3">
                  <c:v>0.29963235294117652</c:v>
                </c:pt>
                <c:pt idx="4">
                  <c:v>0.31226765799256506</c:v>
                </c:pt>
                <c:pt idx="5">
                  <c:v>0.27407407407407408</c:v>
                </c:pt>
                <c:pt idx="6">
                  <c:v>0.24814814814814815</c:v>
                </c:pt>
                <c:pt idx="7">
                  <c:v>0.26617375231053603</c:v>
                </c:pt>
                <c:pt idx="8">
                  <c:v>0.30868761552680218</c:v>
                </c:pt>
                <c:pt idx="9">
                  <c:v>0.33148148148148143</c:v>
                </c:pt>
                <c:pt idx="10">
                  <c:v>0.3432282003710575</c:v>
                </c:pt>
                <c:pt idx="11">
                  <c:v>0.32417582417582413</c:v>
                </c:pt>
                <c:pt idx="12">
                  <c:v>0.34191176470588241</c:v>
                </c:pt>
                <c:pt idx="13">
                  <c:v>0.35229357798165134</c:v>
                </c:pt>
                <c:pt idx="14">
                  <c:v>0.37090909090909091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5-4E71-8F60-87349B184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1044770"/>
        <c:axId val="3224054"/>
      </c:lineChart>
      <c:catAx>
        <c:axId val="710447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100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Angle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224054"/>
        <c:crosses val="autoZero"/>
        <c:auto val="1"/>
        <c:lblAlgn val="ctr"/>
        <c:lblOffset val="100"/>
        <c:noMultiLvlLbl val="1"/>
      </c:catAx>
      <c:valAx>
        <c:axId val="322405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100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Ratio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104477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Reflection intensity ratio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'150224'!$J$1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'150224'!$G$2:$G$16</c:f>
              <c:numCache>
                <c:formatCode>General</c:formatCode>
                <c:ptCount val="15"/>
                <c:pt idx="0">
                  <c:v>33</c:v>
                </c:pt>
                <c:pt idx="1">
                  <c:v>33.5</c:v>
                </c:pt>
                <c:pt idx="2">
                  <c:v>34</c:v>
                </c:pt>
                <c:pt idx="3">
                  <c:v>34.5</c:v>
                </c:pt>
                <c:pt idx="4">
                  <c:v>35</c:v>
                </c:pt>
                <c:pt idx="5">
                  <c:v>35.5</c:v>
                </c:pt>
                <c:pt idx="6">
                  <c:v>36</c:v>
                </c:pt>
                <c:pt idx="7">
                  <c:v>36.5</c:v>
                </c:pt>
                <c:pt idx="8">
                  <c:v>37</c:v>
                </c:pt>
                <c:pt idx="9">
                  <c:v>37.5</c:v>
                </c:pt>
                <c:pt idx="10">
                  <c:v>38</c:v>
                </c:pt>
                <c:pt idx="11">
                  <c:v>38.5</c:v>
                </c:pt>
                <c:pt idx="12">
                  <c:v>39</c:v>
                </c:pt>
                <c:pt idx="13">
                  <c:v>39.5</c:v>
                </c:pt>
                <c:pt idx="14">
                  <c:v>40</c:v>
                </c:pt>
              </c:numCache>
            </c:numRef>
          </c:cat>
          <c:val>
            <c:numRef>
              <c:f>'150224'!$J$2:$J$16</c:f>
              <c:numCache>
                <c:formatCode>General</c:formatCode>
                <c:ptCount val="15"/>
                <c:pt idx="0">
                  <c:v>0.50119904076738597</c:v>
                </c:pt>
                <c:pt idx="1">
                  <c:v>0.46462264150943394</c:v>
                </c:pt>
                <c:pt idx="2">
                  <c:v>0.41686182669789223</c:v>
                </c:pt>
                <c:pt idx="3">
                  <c:v>0.35680751173708919</c:v>
                </c:pt>
                <c:pt idx="4">
                  <c:v>0.30679156908665101</c:v>
                </c:pt>
                <c:pt idx="5">
                  <c:v>0.25238095238095237</c:v>
                </c:pt>
                <c:pt idx="6">
                  <c:v>0.24703087885985747</c:v>
                </c:pt>
                <c:pt idx="7">
                  <c:v>0.24681933842239187</c:v>
                </c:pt>
                <c:pt idx="8">
                  <c:v>0.26555023923444976</c:v>
                </c:pt>
                <c:pt idx="9">
                  <c:v>0.28468899521531105</c:v>
                </c:pt>
                <c:pt idx="10">
                  <c:v>0.30288461538461536</c:v>
                </c:pt>
                <c:pt idx="11">
                  <c:v>0.31325301204819278</c:v>
                </c:pt>
                <c:pt idx="12">
                  <c:v>0.32116788321167883</c:v>
                </c:pt>
                <c:pt idx="13">
                  <c:v>0.34063260340632601</c:v>
                </c:pt>
                <c:pt idx="14">
                  <c:v>0.35696821515892418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E-400F-9074-37C050C27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921967"/>
        <c:axId val="949466015"/>
      </c:lineChart>
      <c:catAx>
        <c:axId val="948921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Angle</a:t>
                </a:r>
                <a:r>
                  <a:rPr lang="en-GB" baseline="0"/>
                  <a:t> (</a:t>
                </a:r>
                <a:r>
                  <a:rPr lang="en-GB" baseline="30000"/>
                  <a:t>o</a:t>
                </a:r>
                <a:r>
                  <a:rPr lang="en-GB" baseline="0"/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466015"/>
        <c:crosses val="autoZero"/>
        <c:auto val="1"/>
        <c:lblAlgn val="ctr"/>
        <c:lblOffset val="100"/>
        <c:tickLblSkip val="2"/>
        <c:noMultiLvlLbl val="0"/>
      </c:catAx>
      <c:valAx>
        <c:axId val="949466015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R</a:t>
                </a:r>
                <a:r>
                  <a:rPr lang="en-GB" baseline="-25000"/>
                  <a:t>g</a:t>
                </a:r>
                <a:r>
                  <a:rPr lang="en-GB"/>
                  <a:t>/R</a:t>
                </a:r>
                <a:r>
                  <a:rPr lang="en-GB" baseline="-25000"/>
                  <a:t>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92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'150224'!$D$1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'150224'!$A$2:$A$16</c:f>
              <c:numCache>
                <c:formatCode>General</c:formatCode>
                <c:ptCount val="15"/>
                <c:pt idx="0">
                  <c:v>33</c:v>
                </c:pt>
                <c:pt idx="1">
                  <c:v>33.5</c:v>
                </c:pt>
                <c:pt idx="2">
                  <c:v>34</c:v>
                </c:pt>
                <c:pt idx="3">
                  <c:v>34.5</c:v>
                </c:pt>
                <c:pt idx="4">
                  <c:v>35</c:v>
                </c:pt>
                <c:pt idx="5">
                  <c:v>35.5</c:v>
                </c:pt>
                <c:pt idx="6">
                  <c:v>36</c:v>
                </c:pt>
                <c:pt idx="7">
                  <c:v>36.5</c:v>
                </c:pt>
                <c:pt idx="8">
                  <c:v>37</c:v>
                </c:pt>
                <c:pt idx="9">
                  <c:v>37.5</c:v>
                </c:pt>
                <c:pt idx="10">
                  <c:v>38</c:v>
                </c:pt>
                <c:pt idx="11">
                  <c:v>38.5</c:v>
                </c:pt>
                <c:pt idx="12">
                  <c:v>39</c:v>
                </c:pt>
                <c:pt idx="13">
                  <c:v>39.5</c:v>
                </c:pt>
                <c:pt idx="14">
                  <c:v>40</c:v>
                </c:pt>
              </c:numCache>
            </c:numRef>
          </c:cat>
          <c:val>
            <c:numRef>
              <c:f>'150224'!$D$2:$D$16</c:f>
              <c:numCache>
                <c:formatCode>General</c:formatCode>
                <c:ptCount val="15"/>
                <c:pt idx="0">
                  <c:v>0.48752834467120182</c:v>
                </c:pt>
                <c:pt idx="1">
                  <c:v>0.44444444444444448</c:v>
                </c:pt>
                <c:pt idx="2">
                  <c:v>0.38288288288288291</c:v>
                </c:pt>
                <c:pt idx="3">
                  <c:v>0.2970521541950113</c:v>
                </c:pt>
                <c:pt idx="4">
                  <c:v>0.24145785876993167</c:v>
                </c:pt>
                <c:pt idx="5">
                  <c:v>0.21541950113378683</c:v>
                </c:pt>
                <c:pt idx="6">
                  <c:v>0.21818181818181817</c:v>
                </c:pt>
                <c:pt idx="7">
                  <c:v>0.24145785876993167</c:v>
                </c:pt>
                <c:pt idx="8">
                  <c:v>0.28478260869565214</c:v>
                </c:pt>
                <c:pt idx="9">
                  <c:v>0.31072210065645511</c:v>
                </c:pt>
                <c:pt idx="10">
                  <c:v>0.33842794759825329</c:v>
                </c:pt>
                <c:pt idx="11">
                  <c:v>0.35526315789473684</c:v>
                </c:pt>
                <c:pt idx="12">
                  <c:v>0.36784140969162993</c:v>
                </c:pt>
                <c:pt idx="13">
                  <c:v>0.37748344370860931</c:v>
                </c:pt>
                <c:pt idx="14">
                  <c:v>0.38631346578366449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E-4A8E-83A4-CD03507F4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310319"/>
        <c:axId val="949465023"/>
      </c:lineChart>
      <c:catAx>
        <c:axId val="62531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465023"/>
        <c:crosses val="autoZero"/>
        <c:auto val="1"/>
        <c:lblAlgn val="ctr"/>
        <c:lblOffset val="100"/>
        <c:noMultiLvlLbl val="0"/>
      </c:catAx>
      <c:valAx>
        <c:axId val="94946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1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'190224'!$E$1</c:f>
              <c:strCache>
                <c:ptCount val="1"/>
                <c:pt idx="0">
                  <c:v>Ratio</c:v>
                </c:pt>
              </c:strCache>
            </c:strRef>
          </c:tx>
          <c:spPr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'190224'!$B$6:$B$12</c:f>
              <c:numCache>
                <c:formatCode>General</c:formatCode>
                <c:ptCount val="7"/>
                <c:pt idx="0">
                  <c:v>35</c:v>
                </c:pt>
                <c:pt idx="1">
                  <c:v>35.5</c:v>
                </c:pt>
                <c:pt idx="2">
                  <c:v>36</c:v>
                </c:pt>
                <c:pt idx="3">
                  <c:v>36.5</c:v>
                </c:pt>
                <c:pt idx="4">
                  <c:v>37</c:v>
                </c:pt>
                <c:pt idx="5">
                  <c:v>37.5</c:v>
                </c:pt>
                <c:pt idx="6">
                  <c:v>38</c:v>
                </c:pt>
              </c:numCache>
            </c:numRef>
          </c:cat>
          <c:val>
            <c:numRef>
              <c:f>'190224'!$E$6:$E$12</c:f>
              <c:numCache>
                <c:formatCode>General</c:formatCode>
                <c:ptCount val="7"/>
                <c:pt idx="0">
                  <c:v>0.30415754923413568</c:v>
                </c:pt>
                <c:pt idx="1">
                  <c:v>0.28618784530386737</c:v>
                </c:pt>
                <c:pt idx="2">
                  <c:v>0.2722222222222222</c:v>
                </c:pt>
                <c:pt idx="3">
                  <c:v>0.27415730337078648</c:v>
                </c:pt>
                <c:pt idx="4">
                  <c:v>0.28214285714285714</c:v>
                </c:pt>
                <c:pt idx="5">
                  <c:v>0.31076581576026641</c:v>
                </c:pt>
                <c:pt idx="6">
                  <c:v>0.33110367892976589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E7-48BA-8B9C-9BFCCF6FE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6976600"/>
        <c:axId val="7896112"/>
      </c:lineChart>
      <c:catAx>
        <c:axId val="26976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100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Angle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896112"/>
        <c:crosses val="autoZero"/>
        <c:auto val="1"/>
        <c:lblAlgn val="ctr"/>
        <c:lblOffset val="100"/>
        <c:noMultiLvlLbl val="1"/>
      </c:catAx>
      <c:valAx>
        <c:axId val="7896112"/>
        <c:scaling>
          <c:orientation val="minMax"/>
          <c:min val="0.25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100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Ratio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2697660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817560</xdr:colOff>
      <xdr:row>2</xdr:row>
      <xdr:rowOff>29160</xdr:rowOff>
    </xdr:from>
    <xdr:to>
      <xdr:col>8</xdr:col>
      <xdr:colOff>807480</xdr:colOff>
      <xdr:row>17</xdr:row>
      <xdr:rowOff>38520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817560</xdr:colOff>
      <xdr:row>2</xdr:row>
      <xdr:rowOff>29160</xdr:rowOff>
    </xdr:from>
    <xdr:to>
      <xdr:col>9</xdr:col>
      <xdr:colOff>83880</xdr:colOff>
      <xdr:row>17</xdr:row>
      <xdr:rowOff>181440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531720</xdr:colOff>
      <xdr:row>12</xdr:row>
      <xdr:rowOff>191160</xdr:rowOff>
    </xdr:from>
    <xdr:to>
      <xdr:col>7</xdr:col>
      <xdr:colOff>112320</xdr:colOff>
      <xdr:row>30</xdr:row>
      <xdr:rowOff>124200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27000</xdr:colOff>
      <xdr:row>19</xdr:row>
      <xdr:rowOff>360</xdr:rowOff>
    </xdr:from>
    <xdr:to>
      <xdr:col>6</xdr:col>
      <xdr:colOff>483840</xdr:colOff>
      <xdr:row>36</xdr:row>
      <xdr:rowOff>133200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763587</xdr:colOff>
      <xdr:row>18</xdr:row>
      <xdr:rowOff>85725</xdr:rowOff>
    </xdr:from>
    <xdr:to>
      <xdr:col>12</xdr:col>
      <xdr:colOff>177800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433C08-3A4C-39B4-FD4A-E731D577A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176212</xdr:colOff>
      <xdr:row>17</xdr:row>
      <xdr:rowOff>57150</xdr:rowOff>
    </xdr:from>
    <xdr:to>
      <xdr:col>5</xdr:col>
      <xdr:colOff>604837</xdr:colOff>
      <xdr:row>34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BEFCC8-BA3F-2D39-6806-791FAC0AB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217500</xdr:colOff>
      <xdr:row>15</xdr:row>
      <xdr:rowOff>6060</xdr:rowOff>
    </xdr:from>
    <xdr:to>
      <xdr:col>11</xdr:col>
      <xdr:colOff>674340</xdr:colOff>
      <xdr:row>32</xdr:row>
      <xdr:rowOff>116540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zoomScaleNormal="100" workbookViewId="0">
      <selection activeCell="C13" sqref="C13"/>
    </sheetView>
  </sheetViews>
  <sheetFormatPr baseColWidth="10" defaultColWidth="8.83203125" defaultRowHeight="13" x14ac:dyDescent="0.15"/>
  <cols>
    <col min="1" max="1025" width="12.5"/>
  </cols>
  <sheetData>
    <row r="1" spans="1:4" ht="14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ht="14" x14ac:dyDescent="0.15">
      <c r="A2" s="1">
        <v>33</v>
      </c>
      <c r="B2" s="1">
        <v>79.2</v>
      </c>
      <c r="C2" s="1">
        <v>29</v>
      </c>
      <c r="D2" s="1">
        <f t="shared" ref="D2:D10" si="0">C2/B2</f>
        <v>0.36616161616161613</v>
      </c>
    </row>
    <row r="3" spans="1:4" ht="14" x14ac:dyDescent="0.15">
      <c r="A3" s="1">
        <v>34</v>
      </c>
      <c r="B3" s="1">
        <v>78.900000000000006</v>
      </c>
      <c r="C3" s="1">
        <v>22.8</v>
      </c>
      <c r="D3" s="1">
        <f t="shared" si="0"/>
        <v>0.28897338403041822</v>
      </c>
    </row>
    <row r="4" spans="1:4" ht="14" x14ac:dyDescent="0.15">
      <c r="A4" s="1">
        <v>35</v>
      </c>
      <c r="B4" s="1">
        <v>78.8</v>
      </c>
      <c r="C4" s="1">
        <v>20.9</v>
      </c>
      <c r="D4" s="1">
        <f t="shared" si="0"/>
        <v>0.26522842639593908</v>
      </c>
    </row>
    <row r="5" spans="1:4" ht="14" x14ac:dyDescent="0.15">
      <c r="A5" s="1">
        <v>36</v>
      </c>
      <c r="B5" s="1">
        <v>78.5</v>
      </c>
      <c r="C5" s="1">
        <v>24.4</v>
      </c>
      <c r="D5" s="1">
        <f t="shared" si="0"/>
        <v>0.31082802547770699</v>
      </c>
    </row>
    <row r="6" spans="1:4" ht="14" x14ac:dyDescent="0.15">
      <c r="A6" s="2">
        <v>37</v>
      </c>
      <c r="B6" s="1">
        <v>78.5</v>
      </c>
      <c r="C6" s="1">
        <v>28</v>
      </c>
      <c r="D6" s="1">
        <f t="shared" si="0"/>
        <v>0.35668789808917195</v>
      </c>
    </row>
    <row r="7" spans="1:4" ht="14" x14ac:dyDescent="0.15">
      <c r="A7" s="1">
        <v>38</v>
      </c>
      <c r="B7" s="1">
        <v>78.400000000000006</v>
      </c>
      <c r="C7" s="1">
        <v>29.7</v>
      </c>
      <c r="D7" s="1">
        <f t="shared" si="0"/>
        <v>0.37882653061224486</v>
      </c>
    </row>
    <row r="8" spans="1:4" ht="14" x14ac:dyDescent="0.15">
      <c r="A8" s="1">
        <v>39</v>
      </c>
      <c r="B8" s="1">
        <v>78.400000000000006</v>
      </c>
      <c r="C8" s="1">
        <v>32</v>
      </c>
      <c r="D8" s="1">
        <f t="shared" si="0"/>
        <v>0.4081632653061224</v>
      </c>
    </row>
    <row r="9" spans="1:4" ht="14" x14ac:dyDescent="0.15">
      <c r="A9" s="1">
        <v>40</v>
      </c>
      <c r="B9" s="1">
        <v>78.400000000000006</v>
      </c>
      <c r="C9" s="1">
        <v>33.5</v>
      </c>
      <c r="D9" s="1">
        <f t="shared" si="0"/>
        <v>0.42729591836734693</v>
      </c>
    </row>
    <row r="10" spans="1:4" ht="14" x14ac:dyDescent="0.15">
      <c r="A10" s="1">
        <v>41</v>
      </c>
      <c r="B10" s="1">
        <v>78.400000000000006</v>
      </c>
      <c r="C10" s="1">
        <v>35.4</v>
      </c>
      <c r="D10" s="1">
        <f t="shared" si="0"/>
        <v>0.45153061224489793</v>
      </c>
    </row>
    <row r="13" spans="1:4" ht="15.75" customHeight="1" x14ac:dyDescent="0.15">
      <c r="A13" t="s">
        <v>4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zoomScaleNormal="100" workbookViewId="0"/>
  </sheetViews>
  <sheetFormatPr baseColWidth="10" defaultColWidth="8.83203125" defaultRowHeight="13" x14ac:dyDescent="0.15"/>
  <cols>
    <col min="1" max="1025" width="12.5"/>
  </cols>
  <sheetData>
    <row r="1" spans="1:4" ht="14" x14ac:dyDescent="0.15">
      <c r="A1" s="1" t="s">
        <v>0</v>
      </c>
      <c r="B1" s="1" t="s">
        <v>1</v>
      </c>
      <c r="C1" s="1" t="s">
        <v>2</v>
      </c>
      <c r="D1" s="3" t="s">
        <v>3</v>
      </c>
    </row>
    <row r="2" spans="1:4" ht="14" x14ac:dyDescent="0.15">
      <c r="A2" s="1">
        <v>33</v>
      </c>
      <c r="B2" s="1">
        <v>70.5</v>
      </c>
      <c r="C2" s="1">
        <v>27.1</v>
      </c>
      <c r="D2" s="3">
        <f t="shared" ref="D2:D10" si="0">C2/B2</f>
        <v>0.38439716312056738</v>
      </c>
    </row>
    <row r="3" spans="1:4" ht="14" x14ac:dyDescent="0.15">
      <c r="A3" s="1">
        <v>34</v>
      </c>
      <c r="B3" s="1">
        <v>70.8</v>
      </c>
      <c r="C3" s="1">
        <v>20.3</v>
      </c>
      <c r="D3" s="3">
        <f t="shared" si="0"/>
        <v>0.2867231638418079</v>
      </c>
    </row>
    <row r="4" spans="1:4" ht="14" x14ac:dyDescent="0.15">
      <c r="A4" s="1">
        <v>35</v>
      </c>
      <c r="B4" s="1">
        <v>70</v>
      </c>
      <c r="C4" s="1">
        <v>18.5</v>
      </c>
      <c r="D4" s="3">
        <f t="shared" si="0"/>
        <v>0.26428571428571429</v>
      </c>
    </row>
    <row r="5" spans="1:4" ht="14" x14ac:dyDescent="0.15">
      <c r="A5" s="1">
        <v>36</v>
      </c>
      <c r="B5" s="1">
        <v>69.8</v>
      </c>
      <c r="C5" s="1">
        <v>20.6</v>
      </c>
      <c r="D5" s="3">
        <f t="shared" si="0"/>
        <v>0.29512893982808025</v>
      </c>
    </row>
    <row r="6" spans="1:4" ht="14" x14ac:dyDescent="0.15">
      <c r="A6" s="2">
        <v>37</v>
      </c>
      <c r="B6" s="1">
        <v>69.099999999999994</v>
      </c>
      <c r="C6" s="1">
        <v>23</v>
      </c>
      <c r="D6" s="3">
        <f t="shared" si="0"/>
        <v>0.33285094066570192</v>
      </c>
    </row>
    <row r="7" spans="1:4" ht="14" x14ac:dyDescent="0.15">
      <c r="A7" s="1">
        <v>38</v>
      </c>
      <c r="B7" s="1">
        <v>69.099999999999994</v>
      </c>
      <c r="C7" s="1">
        <v>25.8</v>
      </c>
      <c r="D7" s="3">
        <f t="shared" si="0"/>
        <v>0.37337192474674391</v>
      </c>
    </row>
    <row r="8" spans="1:4" ht="14" x14ac:dyDescent="0.15">
      <c r="A8" s="1">
        <v>39</v>
      </c>
      <c r="B8" s="1">
        <v>69</v>
      </c>
      <c r="C8" s="1">
        <v>28</v>
      </c>
      <c r="D8" s="3">
        <f t="shared" si="0"/>
        <v>0.40579710144927539</v>
      </c>
    </row>
    <row r="9" spans="1:4" ht="14" x14ac:dyDescent="0.15">
      <c r="A9" s="1">
        <v>40</v>
      </c>
      <c r="B9" s="1">
        <v>69</v>
      </c>
      <c r="C9" s="1">
        <v>29.2</v>
      </c>
      <c r="D9" s="3">
        <f t="shared" si="0"/>
        <v>0.42318840579710143</v>
      </c>
    </row>
    <row r="10" spans="1:4" ht="14" x14ac:dyDescent="0.15">
      <c r="A10" s="1">
        <v>41</v>
      </c>
      <c r="B10" s="1">
        <v>68.8</v>
      </c>
      <c r="C10" s="1">
        <v>30.3</v>
      </c>
      <c r="D10" s="3">
        <f t="shared" si="0"/>
        <v>0.44040697674418605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zoomScaleNormal="100" workbookViewId="0"/>
  </sheetViews>
  <sheetFormatPr baseColWidth="10" defaultColWidth="8.83203125" defaultRowHeight="13" x14ac:dyDescent="0.15"/>
  <cols>
    <col min="1" max="1025" width="12.5"/>
  </cols>
  <sheetData>
    <row r="1" spans="1:4" ht="14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ht="14" x14ac:dyDescent="0.15">
      <c r="A2" s="1">
        <v>30</v>
      </c>
      <c r="B2" s="1">
        <v>35</v>
      </c>
      <c r="C2" s="1">
        <v>17.100000000000001</v>
      </c>
      <c r="D2" s="1">
        <f t="shared" ref="D2:D11" si="0">C2/B2</f>
        <v>0.4885714285714286</v>
      </c>
    </row>
    <row r="3" spans="1:4" ht="14" x14ac:dyDescent="0.15">
      <c r="A3" s="1">
        <v>31</v>
      </c>
      <c r="B3" s="1">
        <v>34.799999999999997</v>
      </c>
      <c r="C3" s="1">
        <v>17.8</v>
      </c>
      <c r="D3" s="1">
        <f t="shared" si="0"/>
        <v>0.51149425287356332</v>
      </c>
    </row>
    <row r="4" spans="1:4" ht="14" x14ac:dyDescent="0.15">
      <c r="A4" s="1">
        <v>32</v>
      </c>
      <c r="B4" s="1">
        <v>34.1</v>
      </c>
      <c r="C4" s="1">
        <v>13.5</v>
      </c>
      <c r="D4" s="1">
        <f t="shared" si="0"/>
        <v>0.39589442815249265</v>
      </c>
    </row>
    <row r="5" spans="1:4" ht="14" x14ac:dyDescent="0.15">
      <c r="A5" s="1">
        <v>33</v>
      </c>
      <c r="B5" s="1">
        <v>33.9</v>
      </c>
      <c r="C5" s="1">
        <v>10</v>
      </c>
      <c r="D5" s="1">
        <f t="shared" si="0"/>
        <v>0.29498525073746312</v>
      </c>
    </row>
    <row r="6" spans="1:4" ht="14" x14ac:dyDescent="0.15">
      <c r="A6" s="1">
        <v>34</v>
      </c>
      <c r="B6" s="1">
        <v>33.799999999999997</v>
      </c>
      <c r="C6" s="1">
        <v>7.9</v>
      </c>
      <c r="D6" s="1">
        <f t="shared" si="0"/>
        <v>0.2337278106508876</v>
      </c>
    </row>
    <row r="7" spans="1:4" ht="14" x14ac:dyDescent="0.15">
      <c r="A7" s="1">
        <v>35</v>
      </c>
      <c r="B7" s="1">
        <v>33.9</v>
      </c>
      <c r="C7" s="1">
        <v>8.5</v>
      </c>
      <c r="D7" s="1">
        <f t="shared" si="0"/>
        <v>0.2507374631268437</v>
      </c>
    </row>
    <row r="8" spans="1:4" ht="14" x14ac:dyDescent="0.15">
      <c r="A8" s="1">
        <v>36</v>
      </c>
      <c r="B8" s="1">
        <v>34</v>
      </c>
      <c r="C8" s="1">
        <v>10</v>
      </c>
      <c r="D8" s="1">
        <f t="shared" si="0"/>
        <v>0.29411764705882354</v>
      </c>
    </row>
    <row r="9" spans="1:4" ht="14" x14ac:dyDescent="0.15">
      <c r="A9" s="1">
        <v>37</v>
      </c>
      <c r="B9" s="1">
        <v>33.799999999999997</v>
      </c>
      <c r="C9" s="1">
        <v>11</v>
      </c>
      <c r="D9" s="1">
        <f t="shared" si="0"/>
        <v>0.32544378698224857</v>
      </c>
    </row>
    <row r="10" spans="1:4" ht="14" x14ac:dyDescent="0.15">
      <c r="A10" s="1">
        <v>38</v>
      </c>
      <c r="B10" s="1">
        <v>33.799999999999997</v>
      </c>
      <c r="C10" s="1">
        <v>11.3</v>
      </c>
      <c r="D10" s="1">
        <f t="shared" si="0"/>
        <v>0.33431952662721898</v>
      </c>
    </row>
    <row r="11" spans="1:4" ht="14" x14ac:dyDescent="0.15">
      <c r="A11" s="1">
        <v>39</v>
      </c>
      <c r="B11" s="1">
        <v>33.799999999999997</v>
      </c>
      <c r="C11" s="1">
        <v>12</v>
      </c>
      <c r="D11" s="1">
        <f t="shared" si="0"/>
        <v>0.3550295857988166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"/>
  <sheetViews>
    <sheetView zoomScaleNormal="100" workbookViewId="0"/>
  </sheetViews>
  <sheetFormatPr baseColWidth="10" defaultColWidth="8.83203125" defaultRowHeight="13" x14ac:dyDescent="0.15"/>
  <cols>
    <col min="1" max="1025" width="12.5"/>
  </cols>
  <sheetData>
    <row r="1" spans="1:4" ht="14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ht="14" x14ac:dyDescent="0.15">
      <c r="A2" s="1">
        <v>33</v>
      </c>
      <c r="B2" s="1">
        <v>54.5</v>
      </c>
      <c r="C2" s="1">
        <v>24.8</v>
      </c>
      <c r="D2" s="1">
        <f t="shared" ref="D2:D16" si="0">C2/B2</f>
        <v>0.45504587155963305</v>
      </c>
    </row>
    <row r="3" spans="1:4" ht="14" x14ac:dyDescent="0.15">
      <c r="A3" s="1">
        <v>33.5</v>
      </c>
      <c r="B3" s="1">
        <v>55.8</v>
      </c>
      <c r="C3" s="1">
        <v>23.4</v>
      </c>
      <c r="D3" s="1">
        <f t="shared" si="0"/>
        <v>0.41935483870967744</v>
      </c>
    </row>
    <row r="4" spans="1:4" ht="14" x14ac:dyDescent="0.15">
      <c r="A4" s="1">
        <v>34</v>
      </c>
      <c r="B4" s="1">
        <v>54.4</v>
      </c>
      <c r="C4" s="1">
        <v>18.899999999999999</v>
      </c>
      <c r="D4" s="1">
        <f t="shared" si="0"/>
        <v>0.34742647058823528</v>
      </c>
    </row>
    <row r="5" spans="1:4" ht="14" x14ac:dyDescent="0.15">
      <c r="A5" s="1">
        <v>34.5</v>
      </c>
      <c r="B5" s="1">
        <v>54.4</v>
      </c>
      <c r="C5" s="1">
        <v>16.3</v>
      </c>
      <c r="D5" s="1">
        <f t="shared" si="0"/>
        <v>0.29963235294117652</v>
      </c>
    </row>
    <row r="6" spans="1:4" ht="14" x14ac:dyDescent="0.15">
      <c r="A6" s="1">
        <v>35</v>
      </c>
      <c r="B6" s="1">
        <v>53.8</v>
      </c>
      <c r="C6" s="1">
        <v>16.8</v>
      </c>
      <c r="D6" s="1">
        <f t="shared" si="0"/>
        <v>0.31226765799256506</v>
      </c>
    </row>
    <row r="7" spans="1:4" ht="14" x14ac:dyDescent="0.15">
      <c r="A7" s="1">
        <v>35.5</v>
      </c>
      <c r="B7" s="1">
        <v>54</v>
      </c>
      <c r="C7" s="1">
        <v>14.8</v>
      </c>
      <c r="D7" s="1">
        <f t="shared" si="0"/>
        <v>0.27407407407407408</v>
      </c>
    </row>
    <row r="8" spans="1:4" ht="14" x14ac:dyDescent="0.15">
      <c r="A8" s="1">
        <v>36</v>
      </c>
      <c r="B8" s="1">
        <v>54</v>
      </c>
      <c r="C8" s="1">
        <v>13.4</v>
      </c>
      <c r="D8" s="1">
        <f t="shared" si="0"/>
        <v>0.24814814814814815</v>
      </c>
    </row>
    <row r="9" spans="1:4" ht="14" x14ac:dyDescent="0.15">
      <c r="A9" s="1">
        <v>36.5</v>
      </c>
      <c r="B9" s="1">
        <v>54.1</v>
      </c>
      <c r="C9" s="1">
        <v>14.4</v>
      </c>
      <c r="D9" s="1">
        <f t="shared" si="0"/>
        <v>0.26617375231053603</v>
      </c>
    </row>
    <row r="10" spans="1:4" ht="14" x14ac:dyDescent="0.15">
      <c r="A10" s="1">
        <v>37</v>
      </c>
      <c r="B10" s="1">
        <v>54.1</v>
      </c>
      <c r="C10" s="1">
        <v>16.7</v>
      </c>
      <c r="D10" s="1">
        <f t="shared" si="0"/>
        <v>0.30868761552680218</v>
      </c>
    </row>
    <row r="11" spans="1:4" ht="14" x14ac:dyDescent="0.15">
      <c r="A11" s="1">
        <v>37.5</v>
      </c>
      <c r="B11" s="1">
        <v>54</v>
      </c>
      <c r="C11" s="1">
        <v>17.899999999999999</v>
      </c>
      <c r="D11" s="1">
        <f t="shared" si="0"/>
        <v>0.33148148148148143</v>
      </c>
    </row>
    <row r="12" spans="1:4" ht="14" x14ac:dyDescent="0.15">
      <c r="A12" s="1">
        <v>38</v>
      </c>
      <c r="B12" s="1">
        <v>53.9</v>
      </c>
      <c r="C12" s="1">
        <v>18.5</v>
      </c>
      <c r="D12" s="1">
        <f t="shared" si="0"/>
        <v>0.3432282003710575</v>
      </c>
    </row>
    <row r="13" spans="1:4" ht="14" x14ac:dyDescent="0.15">
      <c r="A13" s="1">
        <v>38.5</v>
      </c>
      <c r="B13" s="1">
        <v>54.6</v>
      </c>
      <c r="C13" s="1">
        <v>17.7</v>
      </c>
      <c r="D13" s="1">
        <f t="shared" si="0"/>
        <v>0.32417582417582413</v>
      </c>
    </row>
    <row r="14" spans="1:4" ht="14" x14ac:dyDescent="0.15">
      <c r="A14" s="1">
        <v>39</v>
      </c>
      <c r="B14" s="1">
        <v>54.4</v>
      </c>
      <c r="C14" s="1">
        <v>18.600000000000001</v>
      </c>
      <c r="D14" s="1">
        <f t="shared" si="0"/>
        <v>0.34191176470588241</v>
      </c>
    </row>
    <row r="15" spans="1:4" ht="14" x14ac:dyDescent="0.15">
      <c r="A15" s="1">
        <v>39.5</v>
      </c>
      <c r="B15" s="1">
        <v>54.5</v>
      </c>
      <c r="C15" s="1">
        <v>19.2</v>
      </c>
      <c r="D15" s="1">
        <f t="shared" si="0"/>
        <v>0.35229357798165134</v>
      </c>
    </row>
    <row r="16" spans="1:4" ht="14" x14ac:dyDescent="0.15">
      <c r="A16" s="1">
        <v>40</v>
      </c>
      <c r="B16" s="1">
        <v>55</v>
      </c>
      <c r="C16" s="1">
        <v>20.399999999999999</v>
      </c>
      <c r="D16" s="1">
        <f t="shared" si="0"/>
        <v>0.37090909090909091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6"/>
  <sheetViews>
    <sheetView tabSelected="1" topLeftCell="D9" zoomScale="142" zoomScaleNormal="100" workbookViewId="0">
      <selection activeCell="N16" sqref="N16"/>
    </sheetView>
  </sheetViews>
  <sheetFormatPr baseColWidth="10" defaultColWidth="8.83203125" defaultRowHeight="13" x14ac:dyDescent="0.15"/>
  <cols>
    <col min="1" max="1025" width="12.5"/>
  </cols>
  <sheetData>
    <row r="1" spans="1:10" ht="14" x14ac:dyDescent="0.15">
      <c r="A1" s="1" t="s">
        <v>0</v>
      </c>
      <c r="B1" s="1" t="s">
        <v>1</v>
      </c>
      <c r="C1" s="1" t="s">
        <v>2</v>
      </c>
      <c r="D1" s="1" t="s">
        <v>3</v>
      </c>
      <c r="F1" t="s">
        <v>5</v>
      </c>
      <c r="G1" s="1" t="s">
        <v>0</v>
      </c>
      <c r="H1" s="1" t="s">
        <v>1</v>
      </c>
      <c r="I1" s="1" t="s">
        <v>2</v>
      </c>
      <c r="J1" s="1" t="s">
        <v>3</v>
      </c>
    </row>
    <row r="2" spans="1:10" ht="14" x14ac:dyDescent="0.15">
      <c r="A2" s="1">
        <v>33</v>
      </c>
      <c r="B2">
        <v>44.1</v>
      </c>
      <c r="C2">
        <v>21.5</v>
      </c>
      <c r="D2" s="1">
        <f t="shared" ref="D2:D16" si="0">C2/B2</f>
        <v>0.48752834467120182</v>
      </c>
      <c r="F2">
        <f t="shared" ref="F2:F16" si="1">20.5-G2+360</f>
        <v>347.5</v>
      </c>
      <c r="G2" s="1">
        <v>33</v>
      </c>
      <c r="H2">
        <v>41.7</v>
      </c>
      <c r="I2">
        <v>20.9</v>
      </c>
      <c r="J2" s="1">
        <f t="shared" ref="J2:J16" si="2">I2/H2</f>
        <v>0.50119904076738597</v>
      </c>
    </row>
    <row r="3" spans="1:10" ht="14" x14ac:dyDescent="0.15">
      <c r="A3" s="1">
        <v>33.5</v>
      </c>
      <c r="B3">
        <v>44.1</v>
      </c>
      <c r="C3">
        <v>19.600000000000001</v>
      </c>
      <c r="D3" s="1">
        <f t="shared" si="0"/>
        <v>0.44444444444444448</v>
      </c>
      <c r="F3">
        <f t="shared" si="1"/>
        <v>347</v>
      </c>
      <c r="G3" s="1">
        <v>33.5</v>
      </c>
      <c r="H3">
        <v>42.4</v>
      </c>
      <c r="I3">
        <v>19.7</v>
      </c>
      <c r="J3" s="1">
        <f t="shared" si="2"/>
        <v>0.46462264150943394</v>
      </c>
    </row>
    <row r="4" spans="1:10" ht="14" x14ac:dyDescent="0.15">
      <c r="A4" s="1">
        <v>34</v>
      </c>
      <c r="B4">
        <v>44.4</v>
      </c>
      <c r="C4">
        <v>17</v>
      </c>
      <c r="D4" s="1">
        <f t="shared" si="0"/>
        <v>0.38288288288288291</v>
      </c>
      <c r="F4">
        <f t="shared" si="1"/>
        <v>346.5</v>
      </c>
      <c r="G4" s="1">
        <v>34</v>
      </c>
      <c r="H4">
        <v>42.7</v>
      </c>
      <c r="I4">
        <v>17.8</v>
      </c>
      <c r="J4" s="1">
        <f t="shared" si="2"/>
        <v>0.41686182669789223</v>
      </c>
    </row>
    <row r="5" spans="1:10" ht="14" x14ac:dyDescent="0.15">
      <c r="A5" s="1">
        <v>34.5</v>
      </c>
      <c r="B5">
        <v>44.1</v>
      </c>
      <c r="C5">
        <v>13.1</v>
      </c>
      <c r="D5" s="1">
        <f t="shared" si="0"/>
        <v>0.2970521541950113</v>
      </c>
      <c r="F5">
        <f t="shared" si="1"/>
        <v>346</v>
      </c>
      <c r="G5" s="1">
        <v>34.5</v>
      </c>
      <c r="H5">
        <v>42.6</v>
      </c>
      <c r="I5">
        <v>15.2</v>
      </c>
      <c r="J5" s="1">
        <f t="shared" si="2"/>
        <v>0.35680751173708919</v>
      </c>
    </row>
    <row r="6" spans="1:10" ht="14" x14ac:dyDescent="0.15">
      <c r="A6" s="1">
        <v>35</v>
      </c>
      <c r="B6">
        <v>43.9</v>
      </c>
      <c r="C6">
        <v>10.6</v>
      </c>
      <c r="D6" s="1">
        <f t="shared" si="0"/>
        <v>0.24145785876993167</v>
      </c>
      <c r="F6">
        <f t="shared" si="1"/>
        <v>345.5</v>
      </c>
      <c r="G6" s="1">
        <v>35</v>
      </c>
      <c r="H6">
        <v>42.7</v>
      </c>
      <c r="I6">
        <v>13.1</v>
      </c>
      <c r="J6" s="1">
        <f t="shared" si="2"/>
        <v>0.30679156908665101</v>
      </c>
    </row>
    <row r="7" spans="1:10" ht="14" x14ac:dyDescent="0.15">
      <c r="A7" s="1">
        <v>35.5</v>
      </c>
      <c r="B7">
        <v>44.1</v>
      </c>
      <c r="C7">
        <v>9.5</v>
      </c>
      <c r="D7" s="1">
        <f t="shared" si="0"/>
        <v>0.21541950113378683</v>
      </c>
      <c r="F7">
        <f t="shared" si="1"/>
        <v>345</v>
      </c>
      <c r="G7" s="1">
        <v>35.5</v>
      </c>
      <c r="H7">
        <v>42</v>
      </c>
      <c r="I7">
        <v>10.6</v>
      </c>
      <c r="J7" s="1">
        <f t="shared" si="2"/>
        <v>0.25238095238095237</v>
      </c>
    </row>
    <row r="8" spans="1:10" ht="14" x14ac:dyDescent="0.15">
      <c r="A8" s="1">
        <v>36</v>
      </c>
      <c r="B8">
        <v>44</v>
      </c>
      <c r="C8">
        <v>9.6</v>
      </c>
      <c r="D8" s="1">
        <f t="shared" si="0"/>
        <v>0.21818181818181817</v>
      </c>
      <c r="F8">
        <f t="shared" si="1"/>
        <v>344.5</v>
      </c>
      <c r="G8" s="1">
        <v>36</v>
      </c>
      <c r="H8">
        <v>42.1</v>
      </c>
      <c r="I8">
        <v>10.4</v>
      </c>
      <c r="J8" s="1">
        <f t="shared" si="2"/>
        <v>0.24703087885985747</v>
      </c>
    </row>
    <row r="9" spans="1:10" ht="14" x14ac:dyDescent="0.15">
      <c r="A9" s="1">
        <v>36.5</v>
      </c>
      <c r="B9">
        <v>43.9</v>
      </c>
      <c r="C9">
        <v>10.6</v>
      </c>
      <c r="D9" s="1">
        <f t="shared" si="0"/>
        <v>0.24145785876993167</v>
      </c>
      <c r="F9">
        <f t="shared" si="1"/>
        <v>344</v>
      </c>
      <c r="G9" s="4">
        <v>36.5</v>
      </c>
      <c r="H9">
        <v>39.299999999999997</v>
      </c>
      <c r="I9">
        <v>9.6999999999999993</v>
      </c>
      <c r="J9" s="1">
        <f t="shared" si="2"/>
        <v>0.24681933842239187</v>
      </c>
    </row>
    <row r="10" spans="1:10" ht="14" x14ac:dyDescent="0.15">
      <c r="A10" s="1">
        <v>37</v>
      </c>
      <c r="B10">
        <v>46</v>
      </c>
      <c r="C10">
        <v>13.1</v>
      </c>
      <c r="D10" s="1">
        <f t="shared" si="0"/>
        <v>0.28478260869565214</v>
      </c>
      <c r="F10">
        <f t="shared" si="1"/>
        <v>343.5</v>
      </c>
      <c r="G10" s="1">
        <v>37</v>
      </c>
      <c r="H10">
        <v>41.8</v>
      </c>
      <c r="I10">
        <v>11.1</v>
      </c>
      <c r="J10" s="1">
        <f t="shared" si="2"/>
        <v>0.26555023923444976</v>
      </c>
    </row>
    <row r="11" spans="1:10" ht="14" x14ac:dyDescent="0.15">
      <c r="A11" s="1">
        <v>37.5</v>
      </c>
      <c r="B11">
        <v>45.7</v>
      </c>
      <c r="C11">
        <v>14.2</v>
      </c>
      <c r="D11" s="1">
        <f t="shared" si="0"/>
        <v>0.31072210065645511</v>
      </c>
      <c r="F11">
        <f t="shared" si="1"/>
        <v>343</v>
      </c>
      <c r="G11" s="1">
        <v>37.5</v>
      </c>
      <c r="H11">
        <v>41.8</v>
      </c>
      <c r="I11">
        <v>11.9</v>
      </c>
      <c r="J11" s="1">
        <f t="shared" si="2"/>
        <v>0.28468899521531105</v>
      </c>
    </row>
    <row r="12" spans="1:10" ht="14" x14ac:dyDescent="0.15">
      <c r="A12" s="1">
        <v>38</v>
      </c>
      <c r="B12">
        <v>45.8</v>
      </c>
      <c r="C12">
        <v>15.5</v>
      </c>
      <c r="D12" s="1">
        <f t="shared" si="0"/>
        <v>0.33842794759825329</v>
      </c>
      <c r="F12">
        <f t="shared" si="1"/>
        <v>342.5</v>
      </c>
      <c r="G12" s="1">
        <v>38</v>
      </c>
      <c r="H12">
        <v>41.6</v>
      </c>
      <c r="I12">
        <v>12.6</v>
      </c>
      <c r="J12" s="1">
        <f t="shared" si="2"/>
        <v>0.30288461538461536</v>
      </c>
    </row>
    <row r="13" spans="1:10" ht="14" x14ac:dyDescent="0.15">
      <c r="A13" s="1">
        <v>38.5</v>
      </c>
      <c r="B13">
        <v>45.6</v>
      </c>
      <c r="C13">
        <v>16.2</v>
      </c>
      <c r="D13" s="1">
        <f t="shared" si="0"/>
        <v>0.35526315789473684</v>
      </c>
      <c r="F13">
        <f t="shared" si="1"/>
        <v>342</v>
      </c>
      <c r="G13" s="1">
        <v>38.5</v>
      </c>
      <c r="H13">
        <v>41.5</v>
      </c>
      <c r="I13">
        <v>13</v>
      </c>
      <c r="J13" s="1">
        <f t="shared" si="2"/>
        <v>0.31325301204819278</v>
      </c>
    </row>
    <row r="14" spans="1:10" ht="14" x14ac:dyDescent="0.15">
      <c r="A14" s="1">
        <v>39</v>
      </c>
      <c r="B14">
        <v>45.4</v>
      </c>
      <c r="C14">
        <v>16.7</v>
      </c>
      <c r="D14" s="1">
        <f t="shared" si="0"/>
        <v>0.36784140969162993</v>
      </c>
      <c r="F14">
        <f t="shared" si="1"/>
        <v>341.5</v>
      </c>
      <c r="G14" s="1">
        <v>39</v>
      </c>
      <c r="H14">
        <v>41.1</v>
      </c>
      <c r="I14">
        <v>13.2</v>
      </c>
      <c r="J14" s="1">
        <f t="shared" si="2"/>
        <v>0.32116788321167883</v>
      </c>
    </row>
    <row r="15" spans="1:10" ht="14" x14ac:dyDescent="0.15">
      <c r="A15" s="1">
        <v>39.5</v>
      </c>
      <c r="B15">
        <v>45.3</v>
      </c>
      <c r="C15">
        <v>17.100000000000001</v>
      </c>
      <c r="D15" s="1">
        <f t="shared" si="0"/>
        <v>0.37748344370860931</v>
      </c>
      <c r="F15">
        <f t="shared" si="1"/>
        <v>341</v>
      </c>
      <c r="G15" s="1">
        <v>39.5</v>
      </c>
      <c r="H15">
        <v>41.1</v>
      </c>
      <c r="I15">
        <v>14</v>
      </c>
      <c r="J15" s="1">
        <f t="shared" si="2"/>
        <v>0.34063260340632601</v>
      </c>
    </row>
    <row r="16" spans="1:10" ht="14" x14ac:dyDescent="0.15">
      <c r="A16" s="1">
        <v>40</v>
      </c>
      <c r="B16">
        <v>45.3</v>
      </c>
      <c r="C16">
        <v>17.5</v>
      </c>
      <c r="D16" s="1">
        <f t="shared" si="0"/>
        <v>0.38631346578366449</v>
      </c>
      <c r="F16">
        <f t="shared" si="1"/>
        <v>340.5</v>
      </c>
      <c r="G16" s="1">
        <v>40</v>
      </c>
      <c r="H16">
        <v>40.9</v>
      </c>
      <c r="I16">
        <v>14.6</v>
      </c>
      <c r="J16" s="1">
        <f t="shared" si="2"/>
        <v>0.35696821515892418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6"/>
  <sheetViews>
    <sheetView zoomScaleNormal="100" workbookViewId="0">
      <selection activeCell="I17" sqref="I17"/>
    </sheetView>
  </sheetViews>
  <sheetFormatPr baseColWidth="10" defaultColWidth="8.83203125" defaultRowHeight="13" x14ac:dyDescent="0.15"/>
  <cols>
    <col min="1" max="1025" width="12.5"/>
  </cols>
  <sheetData>
    <row r="1" spans="1:10" ht="14" x14ac:dyDescent="0.15">
      <c r="A1" t="s">
        <v>5</v>
      </c>
      <c r="B1" s="1" t="s">
        <v>0</v>
      </c>
      <c r="C1" s="1" t="s">
        <v>1</v>
      </c>
      <c r="D1" s="1" t="s">
        <v>2</v>
      </c>
      <c r="E1" s="1" t="s">
        <v>3</v>
      </c>
    </row>
    <row r="2" spans="1:10" ht="14" x14ac:dyDescent="0.15">
      <c r="A2">
        <f t="shared" ref="A2:A16" si="0">20.5-B2+360</f>
        <v>347.5</v>
      </c>
      <c r="B2" s="1">
        <v>33</v>
      </c>
      <c r="C2" s="1">
        <v>1</v>
      </c>
      <c r="D2" s="1">
        <v>0</v>
      </c>
      <c r="E2" s="1">
        <f t="shared" ref="E2:E16" si="1">D2/C2</f>
        <v>0</v>
      </c>
    </row>
    <row r="3" spans="1:10" ht="14" x14ac:dyDescent="0.15">
      <c r="A3">
        <f t="shared" si="0"/>
        <v>347</v>
      </c>
      <c r="B3" s="1">
        <v>33.5</v>
      </c>
      <c r="C3" s="1">
        <v>1</v>
      </c>
      <c r="D3" s="1">
        <v>0</v>
      </c>
      <c r="E3" s="1">
        <f t="shared" si="1"/>
        <v>0</v>
      </c>
    </row>
    <row r="4" spans="1:10" ht="14" x14ac:dyDescent="0.15">
      <c r="A4">
        <f t="shared" si="0"/>
        <v>346.5</v>
      </c>
      <c r="B4" s="1">
        <v>34</v>
      </c>
      <c r="C4" s="1">
        <v>1</v>
      </c>
      <c r="D4" s="1">
        <v>0</v>
      </c>
      <c r="E4" s="1">
        <f t="shared" si="1"/>
        <v>0</v>
      </c>
    </row>
    <row r="5" spans="1:10" ht="14" x14ac:dyDescent="0.15">
      <c r="A5">
        <f t="shared" si="0"/>
        <v>346</v>
      </c>
      <c r="B5" s="1">
        <v>34.5</v>
      </c>
      <c r="C5" s="1">
        <v>1</v>
      </c>
      <c r="D5" s="1">
        <v>0</v>
      </c>
      <c r="E5" s="1">
        <f t="shared" si="1"/>
        <v>0</v>
      </c>
    </row>
    <row r="6" spans="1:10" ht="14" x14ac:dyDescent="0.15">
      <c r="A6">
        <f t="shared" si="0"/>
        <v>345.5</v>
      </c>
      <c r="B6" s="1">
        <v>35</v>
      </c>
      <c r="C6" s="1">
        <v>91.4</v>
      </c>
      <c r="D6" s="1">
        <v>27.8</v>
      </c>
      <c r="E6" s="1">
        <f t="shared" si="1"/>
        <v>0.30415754923413568</v>
      </c>
      <c r="F6" s="5" t="s">
        <v>6</v>
      </c>
      <c r="G6" t="s">
        <v>7</v>
      </c>
    </row>
    <row r="7" spans="1:10" ht="14" x14ac:dyDescent="0.15">
      <c r="A7">
        <f t="shared" si="0"/>
        <v>345</v>
      </c>
      <c r="B7" s="1">
        <v>35.5</v>
      </c>
      <c r="C7" s="1">
        <v>90.5</v>
      </c>
      <c r="D7" s="1">
        <v>25.9</v>
      </c>
      <c r="E7" s="1">
        <f t="shared" si="1"/>
        <v>0.28618784530386737</v>
      </c>
      <c r="F7" s="5" t="s">
        <v>8</v>
      </c>
      <c r="G7" t="s">
        <v>7</v>
      </c>
    </row>
    <row r="8" spans="1:10" ht="14" x14ac:dyDescent="0.15">
      <c r="A8">
        <f t="shared" si="0"/>
        <v>344.5</v>
      </c>
      <c r="B8" s="4">
        <v>36</v>
      </c>
      <c r="C8" s="1">
        <v>90</v>
      </c>
      <c r="D8" s="1">
        <v>24.5</v>
      </c>
      <c r="E8" s="1">
        <f t="shared" si="1"/>
        <v>0.2722222222222222</v>
      </c>
      <c r="F8" s="5">
        <v>0</v>
      </c>
      <c r="G8" t="s">
        <v>7</v>
      </c>
      <c r="H8">
        <v>344.75</v>
      </c>
      <c r="I8" t="s">
        <v>9</v>
      </c>
      <c r="J8" t="s">
        <v>7</v>
      </c>
    </row>
    <row r="9" spans="1:10" ht="14" x14ac:dyDescent="0.15">
      <c r="A9">
        <f t="shared" si="0"/>
        <v>344</v>
      </c>
      <c r="B9" s="1">
        <v>36.5</v>
      </c>
      <c r="C9" s="1">
        <v>89</v>
      </c>
      <c r="D9" s="1">
        <v>24.4</v>
      </c>
      <c r="E9" s="1">
        <f t="shared" si="1"/>
        <v>0.27415730337078648</v>
      </c>
      <c r="F9" s="5" t="s">
        <v>10</v>
      </c>
      <c r="G9" t="s">
        <v>7</v>
      </c>
      <c r="H9">
        <v>344.25</v>
      </c>
      <c r="I9" t="s">
        <v>11</v>
      </c>
      <c r="J9" t="s">
        <v>7</v>
      </c>
    </row>
    <row r="10" spans="1:10" ht="14" x14ac:dyDescent="0.15">
      <c r="A10">
        <f t="shared" si="0"/>
        <v>343.5</v>
      </c>
      <c r="B10" s="1">
        <v>37</v>
      </c>
      <c r="C10" s="1">
        <v>84</v>
      </c>
      <c r="D10" s="1">
        <v>23.7</v>
      </c>
      <c r="E10" s="1">
        <f t="shared" si="1"/>
        <v>0.28214285714285714</v>
      </c>
      <c r="F10" s="5" t="s">
        <v>12</v>
      </c>
      <c r="G10" t="s">
        <v>7</v>
      </c>
    </row>
    <row r="11" spans="1:10" ht="14" x14ac:dyDescent="0.15">
      <c r="A11">
        <f t="shared" si="0"/>
        <v>343</v>
      </c>
      <c r="B11" s="1">
        <v>37.5</v>
      </c>
      <c r="C11" s="1">
        <v>90.1</v>
      </c>
      <c r="D11" s="1">
        <v>28</v>
      </c>
      <c r="E11" s="1">
        <f t="shared" si="1"/>
        <v>0.31076581576026641</v>
      </c>
    </row>
    <row r="12" spans="1:10" ht="14" x14ac:dyDescent="0.15">
      <c r="A12">
        <f t="shared" si="0"/>
        <v>342.5</v>
      </c>
      <c r="B12" s="1">
        <v>38</v>
      </c>
      <c r="C12" s="1">
        <v>89.7</v>
      </c>
      <c r="D12" s="1">
        <v>29.7</v>
      </c>
      <c r="E12" s="1">
        <f t="shared" si="1"/>
        <v>0.33110367892976589</v>
      </c>
      <c r="F12" s="6"/>
    </row>
    <row r="13" spans="1:10" ht="14" x14ac:dyDescent="0.15">
      <c r="A13">
        <f t="shared" si="0"/>
        <v>342</v>
      </c>
      <c r="B13" s="1">
        <v>38.5</v>
      </c>
      <c r="C13" s="1">
        <v>1</v>
      </c>
      <c r="D13" s="1">
        <v>0</v>
      </c>
      <c r="E13" s="1">
        <f t="shared" si="1"/>
        <v>0</v>
      </c>
      <c r="F13" s="6"/>
    </row>
    <row r="14" spans="1:10" ht="14" x14ac:dyDescent="0.15">
      <c r="A14">
        <f t="shared" si="0"/>
        <v>341.5</v>
      </c>
      <c r="B14" s="1">
        <v>39</v>
      </c>
      <c r="C14" s="1">
        <v>1</v>
      </c>
      <c r="D14" s="1">
        <v>0</v>
      </c>
      <c r="E14" s="1">
        <f t="shared" si="1"/>
        <v>0</v>
      </c>
    </row>
    <row r="15" spans="1:10" ht="14" x14ac:dyDescent="0.15">
      <c r="A15">
        <f t="shared" si="0"/>
        <v>341</v>
      </c>
      <c r="B15" s="1">
        <v>39.5</v>
      </c>
      <c r="C15" s="1">
        <v>1</v>
      </c>
      <c r="D15" s="1">
        <v>0</v>
      </c>
      <c r="E15" s="1">
        <f t="shared" si="1"/>
        <v>0</v>
      </c>
    </row>
    <row r="16" spans="1:10" ht="14" x14ac:dyDescent="0.15">
      <c r="A16">
        <f t="shared" si="0"/>
        <v>340.5</v>
      </c>
      <c r="B16" s="1">
        <v>40</v>
      </c>
      <c r="C16" s="1">
        <v>1</v>
      </c>
      <c r="D16" s="1">
        <v>0</v>
      </c>
      <c r="E16" s="1">
        <f t="shared" si="1"/>
        <v>0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090224</vt:lpstr>
      <vt:lpstr>120224</vt:lpstr>
      <vt:lpstr>130224</vt:lpstr>
      <vt:lpstr>140224</vt:lpstr>
      <vt:lpstr>150224</vt:lpstr>
      <vt:lpstr>190224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Yat Wang Suen</cp:lastModifiedBy>
  <cp:revision>7</cp:revision>
  <dcterms:modified xsi:type="dcterms:W3CDTF">2024-07-26T15:29:45Z</dcterms:modified>
  <dc:language>en-US</dc:language>
</cp:coreProperties>
</file>