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st Build BOM" sheetId="1" state="visible" r:id="rId2"/>
    <sheet name="Tarmo3 BOM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<sst xmlns="http://schemas.openxmlformats.org/spreadsheetml/2006/main" count="243" uniqueCount="167">
  <si>
    <t xml:space="preserve">#</t>
  </si>
  <si>
    <t xml:space="preserve">Parts Needed for Car</t>
  </si>
  <si>
    <t xml:space="preserve">Notes</t>
  </si>
  <si>
    <t xml:space="preserve">My Source</t>
  </si>
  <si>
    <t xml:space="preserve">Total Shipped Cost</t>
  </si>
  <si>
    <t xml:space="preserve">ordered</t>
  </si>
  <si>
    <t xml:space="preserve">LiPo Battery</t>
  </si>
  <si>
    <t xml:space="preserve">Any 3S LiPo will work, Some better than others</t>
  </si>
  <si>
    <t xml:space="preserve">https://www.amazon.com/gp/product/B01JCSOJIY/</t>
  </si>
  <si>
    <t xml:space="preserve">Brushless Motor</t>
  </si>
  <si>
    <t xml:space="preserve">EMAX Toolcool GT2215-09 1180KV Outrunner Brushless Motor for RC Models</t>
  </si>
  <si>
    <t xml:space="preserve">https://www.amazon.com/gp/product/B01J82ZTG0</t>
  </si>
  <si>
    <t xml:space="preserve">Electronic Speed Controller (ESC)</t>
  </si>
  <si>
    <t xml:space="preserve">Hobbypower 60A SL V2 Brushless Speed Controller ESC for RC 1/10 Model Racing</t>
  </si>
  <si>
    <t xml:space="preserve">https://www.amazon.com/gp/product/B071777MG2/</t>
  </si>
  <si>
    <t xml:space="preserve">High Torque Servo</t>
  </si>
  <si>
    <t xml:space="preserve">For steering, high torque, full metal gears, waterproof </t>
  </si>
  <si>
    <t xml:space="preserve">https://www.amazon.com/gp/product/B076CNKQX4/</t>
  </si>
  <si>
    <t xml:space="preserve">60mm Shocks</t>
  </si>
  <si>
    <t xml:space="preserve">For suspension</t>
  </si>
  <si>
    <t xml:space="preserve">https://www.amazon.com/gp/product/B01G1GPBX2</t>
  </si>
  <si>
    <t xml:space="preserve">x</t>
  </si>
  <si>
    <t xml:space="preserve">Metal servo horn</t>
  </si>
  <si>
    <t xml:space="preserve">Part required to connect servo to steering assembly</t>
  </si>
  <si>
    <t xml:space="preserve">https://amzn.to/2Dd21TR</t>
  </si>
  <si>
    <t xml:space="preserve">n/a</t>
  </si>
  <si>
    <t xml:space="preserve">Rod Ends</t>
  </si>
  <si>
    <t xml:space="preserve">For suspension and steering (count of 5)</t>
  </si>
  <si>
    <t xml:space="preserve">https://www.amazon.com/gp/product/B07SV31Q8R</t>
  </si>
  <si>
    <t xml:space="preserve">M3 Locking Nuts</t>
  </si>
  <si>
    <t xml:space="preserve">For steering and other moving parts (purchased pack of 100)</t>
  </si>
  <si>
    <t xml:space="preserve">https://www.amazon.com/gp/product/B075ZZW7VL/</t>
  </si>
  <si>
    <t xml:space="preserve">100+</t>
  </si>
  <si>
    <t xml:space="preserve">M3 Nuts</t>
  </si>
  <si>
    <t xml:space="preserve">Bag of 100, Metric hex nuts, Stainless steel 18-8 (A-2), 3mm x 0.5mm</t>
  </si>
  <si>
    <t xml:space="preserve">https://www.boltdepot.com/Product-Details.aspx?product=4773</t>
  </si>
  <si>
    <t xml:space="preserve">10+</t>
  </si>
  <si>
    <t xml:space="preserve">M3 x 25 Screw</t>
  </si>
  <si>
    <t xml:space="preserve">Bag of 100, Metric socket cap, Stainless steel 18-8 (A-2), 3mm x 0.5mm x 25mm</t>
  </si>
  <si>
    <t xml:space="preserve">https://www.boltdepot.com/Metric_socket_cap_Stainless_steel_18-8_(A-2)_3mm_x_0.5mm.aspx</t>
  </si>
  <si>
    <t xml:space="preserve">M3 x 16 Screw</t>
  </si>
  <si>
    <t xml:space="preserve">Bag of 100, Metric socket cap, Stainless steel 18-8 (A-2), 3mm x 0.5mm x 16mm</t>
  </si>
  <si>
    <t xml:space="preserve">75+</t>
  </si>
  <si>
    <t xml:space="preserve">M3 x 10 Screw</t>
  </si>
  <si>
    <t xml:space="preserve">Bag of 100,Metric socket cap, Stainless steel 18-8 (A-2), 3mm x 0.5mm x 10mm</t>
  </si>
  <si>
    <t xml:space="preserve">https://www.boltdepot.com/Product-Details.aspx?product=6380</t>
  </si>
  <si>
    <t xml:space="preserve">M4 X 150mm threaded rods</t>
  </si>
  <si>
    <t xml:space="preserve">To stiffen body (only 2 rods are required but came in 5 pack)</t>
  </si>
  <si>
    <t xml:space="preserve">https://www.amazon.com/gp/product/B01MAYQ12S/ref=ppx_yo_dt_b_asin_title_o01_s00</t>
  </si>
  <si>
    <t xml:space="preserve">4+</t>
  </si>
  <si>
    <t xml:space="preserve">M4 locking nut</t>
  </si>
  <si>
    <t xml:space="preserve">To hold M4 rods in place (purchase package of 50)</t>
  </si>
  <si>
    <t xml:space="preserve">https://www.amazon.com/gp/product/B07MKFXLMP</t>
  </si>
  <si>
    <t xml:space="preserve">1:10 RC racing Tire &amp; Wheel</t>
  </si>
  <si>
    <t xml:space="preserve">High Grip Rubber Tires for Off-Road Pack of 4</t>
  </si>
  <si>
    <t xml:space="preserve">https://www.amazon.com/gp/product/B00ID51M9W/</t>
  </si>
  <si>
    <t xml:space="preserve">Set of Traxxas differential gears</t>
  </si>
  <si>
    <t xml:space="preserve">two differential one for front and back</t>
  </si>
  <si>
    <t xml:space="preserve">https://www.amazon.com/gp/product/B000XQ3GJ8/</t>
  </si>
  <si>
    <t xml:space="preserve">10x15x4mm Precision Ball Bearings</t>
  </si>
  <si>
    <t xml:space="preserve">Bearings used throughout the drive train</t>
  </si>
  <si>
    <t xml:space="preserve">https://www.amazon.com/gp/product/B00ZVBREP2/</t>
  </si>
  <si>
    <t xml:space="preserve">Silicone Lubricating Grease</t>
  </si>
  <si>
    <t xml:space="preserve">3 oz. Tube for gears and CV axles</t>
  </si>
  <si>
    <t xml:space="preserve">https://www.amazon.com/gp/product/B000XBH9HI</t>
  </si>
  <si>
    <t xml:space="preserve">1</t>
  </si>
  <si>
    <t xml:space="preserve">Torsion Spring - Torque Damper (see video @ 1:06)</t>
  </si>
  <si>
    <t xml:space="preserve">Package of 6, Left-Hand, 0.6''OD, 7.75 turns, 0.4" Shaft</t>
  </si>
  <si>
    <t xml:space="preserve">https://www.mcmaster.com/9271k419</t>
  </si>
  <si>
    <t xml:space="preserve">M3x35mm Screws </t>
  </si>
  <si>
    <t xml:space="preserve">For control arms, these go in from one side instead of 2 screws from both sides</t>
  </si>
  <si>
    <t xml:space="preserve">https://www.mcmaster.com/91290A135</t>
  </si>
  <si>
    <t xml:space="preserve">Supporting Parts Needed </t>
  </si>
  <si>
    <t xml:space="preserve">RC Transmitter / Receiver</t>
  </si>
  <si>
    <t xml:space="preserve">DumboRC X6 2.4G 6CH Transmitter with X6FG Receiver</t>
  </si>
  <si>
    <t xml:space="preserve">https://www.banggood.com/DumboRC-X6-2_4G-6CH-Transmitter-with-X6FG-Receiver-for-JJRC-Q65-MN-90-Rc-Car-Boat-Tank-Model-Parts-p-1454329.html</t>
  </si>
  <si>
    <t xml:space="preserve">Balance Charger for LiPo Battery</t>
  </si>
  <si>
    <t xml:space="preserve">Tenergy TB6-B Balance Charger Discharger 1S-6S Digital Battery Pack Charger for NiMH/NiCD/Li-PO/Li-Fe </t>
  </si>
  <si>
    <t xml:space="preserve">https://www.amazon.com/gp/product/B00466PKE0/</t>
  </si>
  <si>
    <t xml:space="preserve">Fireproof Explosion Proof LiPo Safe Bag</t>
  </si>
  <si>
    <t xml:space="preserve">COLCASE Fireproof Explosion-proof Lipo Safe Bag for Lipo Battery Storage and Charging</t>
  </si>
  <si>
    <t xml:space="preserve">https://www.amazon.com/Washers-Gaskets-Aluminum-Countersunk-Multicolor/dp/B072N4N2VP/</t>
  </si>
  <si>
    <t xml:space="preserve">Countersunk Cup Shim</t>
  </si>
  <si>
    <t xml:space="preserve">M3 Head Washers Gaskets Aluminum Alloy Countersunk Cup Shim for attaching wheels (total of 20)</t>
  </si>
  <si>
    <t xml:space="preserve">ESC Programmer</t>
  </si>
  <si>
    <t xml:space="preserve">HobbyWing LED Program Card for Car ESC</t>
  </si>
  <si>
    <t xml:space="preserve">https://www.amazon.com/gp/product/B00AX69CCI/</t>
  </si>
  <si>
    <t xml:space="preserve">Hand tools for assembly</t>
  </si>
  <si>
    <t xml:space="preserve">4PCS RC Repair Tools Metric Allen Hex Screwdrivers</t>
  </si>
  <si>
    <t xml:space="preserve">https://www.amazon.com/gp/product/B07NVG2R9H/</t>
  </si>
  <si>
    <t xml:space="preserve">4PCS RC Repair Tools Flat Head Hex Screw Drivers</t>
  </si>
  <si>
    <t xml:space="preserve">https://www.amazon.com/gp/product/B073VJH965/</t>
  </si>
  <si>
    <t xml:space="preserve">Tamiya Style Connector </t>
  </si>
  <si>
    <t xml:space="preserve">Connect for mating battery with ESC</t>
  </si>
  <si>
    <t xml:space="preserve">https://www.amazon.com/gp/product/B00XQ91C18</t>
  </si>
  <si>
    <t xml:space="preserve">Tire Glue</t>
  </si>
  <si>
    <t xml:space="preserve">rubber-toughened cyanoacrylate that forms shock resistant bonds between tire and rim</t>
  </si>
  <si>
    <t xml:space="preserve">https://www.amazon.com/IC-2000-20-45-Rubber-Toughened-Cyanoacrylate/dp/B002N4WCR0</t>
  </si>
  <si>
    <t xml:space="preserve">Velcro Hook &amp; Loop Fastener</t>
  </si>
  <si>
    <t xml:space="preserve">used to attach ESC, radioT/R, etc to car</t>
  </si>
  <si>
    <t xml:space="preserve">https://www.amazon.com/VELCRO-Brand-Industrial-Fasteners-Professional/dp/B0019IJ8YG/</t>
  </si>
  <si>
    <t xml:space="preserve">Rubber Bands</t>
  </si>
  <si>
    <t xml:space="preserve">strong rubber bands to hold down battery</t>
  </si>
  <si>
    <t xml:space="preserve">https://www.amazon.com/Rubber-Bands-Non-Latex-Safety-Heavy-Duty/dp/B07WK7WS3M/</t>
  </si>
  <si>
    <t xml:space="preserve">Tarmo3 Official Parts List</t>
  </si>
  <si>
    <t xml:space="preserve">https://docs.google.com/spreadsheets/d/10gS0H6_ADVWPt2O_ZIXLfmCgJAxFySBps5DkU6ocSow/edit#gid=0</t>
  </si>
  <si>
    <t xml:space="preserve">Tarmo3 Video</t>
  </si>
  <si>
    <t xml:space="preserve">https://www.youtube.com/watch?v=fneoYrtdVjo&amp;feature=</t>
  </si>
  <si>
    <t xml:space="preserve">RoboDisko's parts sourced (4.15.19)</t>
  </si>
  <si>
    <t xml:space="preserve">Part Needed</t>
  </si>
  <si>
    <t xml:space="preserve">Note</t>
  </si>
  <si>
    <t xml:space="preserve">Possible Source</t>
  </si>
  <si>
    <t xml:space="preserve">Alternative</t>
  </si>
  <si>
    <t xml:space="preserve">Source used</t>
  </si>
  <si>
    <t xml:space="preserve">Total shipped cost:</t>
  </si>
  <si>
    <t xml:space="preserve">Battery</t>
  </si>
  <si>
    <t xml:space="preserve">Any 3S lipo will work, Some better than others</t>
  </si>
  <si>
    <t xml:space="preserve">Already have one</t>
  </si>
  <si>
    <t xml:space="preserve">Motor</t>
  </si>
  <si>
    <t xml:space="preserve">Price went way up, Cheap motors can also be used</t>
  </si>
  <si>
    <t xml:space="preserve">https://amzn.to/2X6I1d6</t>
  </si>
  <si>
    <t xml:space="preserve">https://www.aliexpress.com/item/EMAX-GT2215-09-brushless-motor-airplane-905kv-1100kv-1180kv-outrunner-GT-4mm-shaft-2-3s-28/32851771061.html?spm=a2g0o.cart.99999999.274.c8713c00yhXxO0</t>
  </si>
  <si>
    <t xml:space="preserve">&lt;- aliexpress link</t>
  </si>
  <si>
    <t xml:space="preserve">1/10 scale brushless motor ESC</t>
  </si>
  <si>
    <t xml:space="preserve">Must be this, or a very similar motor</t>
  </si>
  <si>
    <t xml:space="preserve">https://amzn.to/2UOY02b</t>
  </si>
  <si>
    <t xml:space="preserve">&lt;- amazon link</t>
  </si>
  <si>
    <t xml:space="preserve">Servo</t>
  </si>
  <si>
    <t xml:space="preserve">For steering</t>
  </si>
  <si>
    <t xml:space="preserve">https://amzn.to/2UYHtJa</t>
  </si>
  <si>
    <t xml:space="preserve">https://www.aliexpress.com/item/1XDS3225-update-servo-25-KG-full-metal-gear-digital-servo-baja-servo-Waterproof-servo-for-baja/32897006346.html?spm=a2g0o.cart.99999999.298.6b7a3c00r3VT53</t>
  </si>
  <si>
    <t xml:space="preserve">Steering</t>
  </si>
  <si>
    <t xml:space="preserve">&lt;&lt;---- May come with servo, cheaper options may exist</t>
  </si>
  <si>
    <t xml:space="preserve">appears to come with servo</t>
  </si>
  <si>
    <t xml:space="preserve">https://amzn.to/2UhFsmE</t>
  </si>
  <si>
    <t xml:space="preserve">For suspension and steering</t>
  </si>
  <si>
    <t xml:space="preserve">https://amzn.to/2X1mAu6</t>
  </si>
  <si>
    <t xml:space="preserve">Might print</t>
  </si>
  <si>
    <t xml:space="preserve">For steering and other moving parts</t>
  </si>
  <si>
    <t xml:space="preserve">https://amzn.to/2DbysSR</t>
  </si>
  <si>
    <t xml:space="preserve">https://www.aliexpress.com/item/304-stainless-steel-locknut-316-slip-nut-M3-M4-M5-M6/32482870592.html?spm=2114.search0104.3.2.114f73b5zw30tm&amp;ws_ab_test=searchweb0_0,searchweb201602_5_10065_10130_10068_10890_10547_319_10546_317_10548_10545_10696_453_10084_454_10083_10618_10307_537_536_10059_10884_10887_321_322_10103,searchweb201603_6,ppcSwitch_0&amp;algo_expid=de8c5e4c-dadd-49b8-94a6-a1b17cae1c1b-0&amp;algo_pvid=de8c5e4c-dadd-49b8-94a6-a1b17cae1c1b</t>
  </si>
  <si>
    <t xml:space="preserve">https://www.aliexpress.com/item/440pcs-Set-M3-Screws-Nuts-Kits-Set-Stainless-Steel-Hex-Head-Socket-Screws-and-Nuts-Assortment/32815535720.html?spm=a2g0o.cart.99999999.274.78103c00MmBVUP</t>
  </si>
  <si>
    <t xml:space="preserve">Same ^</t>
  </si>
  <si>
    <t xml:space="preserve">^</t>
  </si>
  <si>
    <t xml:space="preserve">M4 X 130-150mm threaded rods</t>
  </si>
  <si>
    <t xml:space="preserve">To stiffen body</t>
  </si>
  <si>
    <t xml:space="preserve">https://amzn.to/2UQm1WB</t>
  </si>
  <si>
    <t xml:space="preserve">https://www.aliexpress.com/item/UXCELL-M4-X-150Mm-304-Stainless-Steel-Fully-Threaded-Rod-Bar-Studs-Silver-Tone-5-Pcs/32811994435.html?spm=a2g0o.cart.99999999.304.30453c009pTQPu</t>
  </si>
  <si>
    <t xml:space="preserve">To hold M4 rods in place</t>
  </si>
  <si>
    <t xml:space="preserve">https://amzn.to/2DbO6Oa</t>
  </si>
  <si>
    <t xml:space="preserve">https://www.aliexpress.com/item/304-stainless-steel-locknut-316-slip-nut-M3-M4-M5-M6/32482870592.html?spm=2114.search0104.3.14.71cc101cwL4ADn&amp;ws_ab_test=searchweb0_0,searchweb201602_5_10065_10130_10068_10890_10547_319_10546_317_10548_10545_10696_453_10084_454_10083_10618_10307_537_536_10059_10884_10887_321_322_10103,searchweb201603_6,ppcSwitch_0&amp;algo_expid=4e3811c9-d923-4706-9efc-c6038d5cdd18-2&amp;algo_pvid=4e3811c9-d923-4706-9efc-c6038d5cdd18</t>
  </si>
  <si>
    <t xml:space="preserve">https://amzn.to/2IsWEn3</t>
  </si>
  <si>
    <t xml:space="preserve">https://www.aliexpress.com/item/4-Pcs-Off-Road-Vehicle-Wheel-Rim-Black-Tires-Rubber-1-10-85mm-Outer-Diameter/32584736905.html?spm=2114.search0104.3.10.77802222qgz685&amp;ws_ab_test=searchweb0_0,searchweb201602_5_10065_10130_10068_10890_10547_319_10546_317_10548_10545_10696_453_10084_454_10083_10618_10307_537_536_10059_10884_10887_321_322_10103,searchweb201603_6,ppcSwitch_0&amp;algo_expid=e39d274c-7ad2-425f-9b94-56aa1b9996ea-1&amp;algo_pvid=e39d274c-7ad2-425f-9b94-56aa1b9996ea</t>
  </si>
  <si>
    <t xml:space="preserve">1 or 2</t>
  </si>
  <si>
    <t xml:space="preserve">Optional (Can use locked front, but hard to turn)</t>
  </si>
  <si>
    <t xml:space="preserve">https://amzn.to/2Ig0KQc</t>
  </si>
  <si>
    <t xml:space="preserve">x*13.99</t>
  </si>
  <si>
    <t xml:space="preserve">https://amzn.to/2G8gIZ7</t>
  </si>
  <si>
    <t xml:space="preserve">https://www.aliexpress.com/item/10PCS-10X15X4-6700-2RS-ABEC3-10X15X4mm-Blue-Rubber-Seals-bearing-Model-bearing/32603214282.html?spm=a2g0o.cart.99999999.285.30453c009pTQPu</t>
  </si>
  <si>
    <t xml:space="preserve">For gears and CV axles</t>
  </si>
  <si>
    <t xml:space="preserve">https://amzn.to/2DbySZr</t>
  </si>
  <si>
    <t xml:space="preserve">https://www.aliexpress.com/item/10ml-bottle-1-Pcs-Lube-Lube-Cube-Lubricating-Oil-10ML-Magic-Cube-Maru-Cube-Oil-Best/32817898921.html?spm=2114.search0104.3.33.7735697cLMRCnQ&amp;ws_ab_test=searchweb0_0,searchweb201602_5_10065_10130_10068_10890_10547_319_10546_317_10548_10545_10696_453_10084_454_10083_10618_10307_537_536_10059_10884_10887_321_322_10103,searchweb201603_6,ppcSwitch_0&amp;algo_expid=0e19cd91-1c48-4eb3-bd31-79a69f325d36-4&amp;algo_pvid=0e19cd91-1c48-4eb3-bd31-79a69f325d36</t>
  </si>
  <si>
    <t xml:space="preserve">1+</t>
  </si>
  <si>
    <t xml:space="preserve">Left-Hand, 0.6''OD, 7.75 turns, 0.4" Shaft</t>
  </si>
  <si>
    <t xml:space="preserve">https://www.amazon.com/gp/product/B005XQM2Y8</t>
  </si>
  <si>
    <t xml:space="preserve">Video:</t>
  </si>
  <si>
    <t xml:space="preserve">Total for build: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</si>
</sst>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\$* #,##0.00_);_(\$* \(#,##0.00\);_(\$* \-??_);_(@_)"/>
    <numFmt numFmtId="166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C9211E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2E75B6"/>
        <bgColor rgb="FF0563C1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com/gp/product/B01JCSOJIY/" TargetMode="External"/><Relationship Id="rId2" Type="http://schemas.openxmlformats.org/officeDocument/2006/relationships/hyperlink" Target="https://www.amazon.com/gp/product/B01J82ZTG0" TargetMode="External"/><Relationship Id="rId3" Type="http://schemas.openxmlformats.org/officeDocument/2006/relationships/hyperlink" Target="https://www.amazon.com/gp/product/B071777MG2/" TargetMode="External"/><Relationship Id="rId4" Type="http://schemas.openxmlformats.org/officeDocument/2006/relationships/hyperlink" Target="https://www.amazon.com/gp/product/B076CNKQX4/" TargetMode="External"/><Relationship Id="rId5" Type="http://schemas.openxmlformats.org/officeDocument/2006/relationships/hyperlink" Target="https://www.amazon.com/gp/product/B01G1GPBX2" TargetMode="External"/><Relationship Id="rId6" Type="http://schemas.openxmlformats.org/officeDocument/2006/relationships/hyperlink" Target="https://amzn.to/2Dd21TR" TargetMode="External"/><Relationship Id="rId7" Type="http://schemas.openxmlformats.org/officeDocument/2006/relationships/hyperlink" Target="https://www.amazon.com/gp/product/B07SV31Q8R" TargetMode="External"/><Relationship Id="rId8" Type="http://schemas.openxmlformats.org/officeDocument/2006/relationships/hyperlink" Target="https://www.amazon.com/gp/product/B075ZZW7VL/" TargetMode="External"/><Relationship Id="rId9" Type="http://schemas.openxmlformats.org/officeDocument/2006/relationships/hyperlink" Target="https://www.boltdepot.com/Product-Details.aspx?product=4773" TargetMode="External"/><Relationship Id="rId10" Type="http://schemas.openxmlformats.org/officeDocument/2006/relationships/hyperlink" Target="https://www.boltdepot.com/Metric_socket_cap_Stainless_steel_18-8_(A-2)_3mm_x_0.5mm.aspx" TargetMode="External"/><Relationship Id="rId11" Type="http://schemas.openxmlformats.org/officeDocument/2006/relationships/hyperlink" Target="https://www.boltdepot.com/Metric_socket_cap_Stainless_steel_18-8_(A-2)_3mm_x_0.5mm.aspx" TargetMode="External"/><Relationship Id="rId12" Type="http://schemas.openxmlformats.org/officeDocument/2006/relationships/hyperlink" Target="https://www.boltdepot.com/Product-Details.aspx?product=6380" TargetMode="External"/><Relationship Id="rId13" Type="http://schemas.openxmlformats.org/officeDocument/2006/relationships/hyperlink" Target="https://www.amazon.com/gp/product/B01MAYQ12S/ref=ppx_yo_dt_b_asin_title_o01_s00" TargetMode="External"/><Relationship Id="rId14" Type="http://schemas.openxmlformats.org/officeDocument/2006/relationships/hyperlink" Target="https://www.amazon.com/gp/product/B07MKFXLMP" TargetMode="External"/><Relationship Id="rId15" Type="http://schemas.openxmlformats.org/officeDocument/2006/relationships/hyperlink" Target="https://www.amazon.com/gp/product/B00ID51M9W/" TargetMode="External"/><Relationship Id="rId16" Type="http://schemas.openxmlformats.org/officeDocument/2006/relationships/hyperlink" Target="https://www.amazon.com/gp/product/B000XQ3GJ8/" TargetMode="External"/><Relationship Id="rId17" Type="http://schemas.openxmlformats.org/officeDocument/2006/relationships/hyperlink" Target="https://www.amazon.com/gp/product/B00ZVBREP2/" TargetMode="External"/><Relationship Id="rId18" Type="http://schemas.openxmlformats.org/officeDocument/2006/relationships/hyperlink" Target="https://www.amazon.com/gp/product/B000XBH9HI" TargetMode="External"/><Relationship Id="rId19" Type="http://schemas.openxmlformats.org/officeDocument/2006/relationships/hyperlink" Target="https://www.mcmaster.com/9271k419" TargetMode="External"/><Relationship Id="rId20" Type="http://schemas.openxmlformats.org/officeDocument/2006/relationships/hyperlink" Target="https://www.mcmaster.com/91290A135" TargetMode="External"/><Relationship Id="rId21" Type="http://schemas.openxmlformats.org/officeDocument/2006/relationships/hyperlink" Target="https://www.banggood.com/DumboRC-X6-2_4G-6CH-Transmitter-with-X6FG-Receiver-for-JJRC-Q65-MN-90-Rc-Car-Boat-Tank-Model-Parts-p-1454329.html" TargetMode="External"/><Relationship Id="rId22" Type="http://schemas.openxmlformats.org/officeDocument/2006/relationships/hyperlink" Target="https://www.amazon.com/gp/product/B00466PKE0/" TargetMode="External"/><Relationship Id="rId23" Type="http://schemas.openxmlformats.org/officeDocument/2006/relationships/hyperlink" Target="https://www.amazon.com/Washers-Gaskets-Aluminum-Countersunk-Multicolor/dp/B072N4N2VP/" TargetMode="External"/><Relationship Id="rId24" Type="http://schemas.openxmlformats.org/officeDocument/2006/relationships/hyperlink" Target="https://www.amazon.com/Washers-Gaskets-Aluminum-Countersunk-Multicolor/dp/B072N4N2VP/" TargetMode="External"/><Relationship Id="rId25" Type="http://schemas.openxmlformats.org/officeDocument/2006/relationships/hyperlink" Target="https://www.amazon.com/gp/product/B00AX69CCI/" TargetMode="External"/><Relationship Id="rId26" Type="http://schemas.openxmlformats.org/officeDocument/2006/relationships/hyperlink" Target="https://www.amazon.com/gp/product/B07NVG2R9H/" TargetMode="External"/><Relationship Id="rId27" Type="http://schemas.openxmlformats.org/officeDocument/2006/relationships/hyperlink" Target="https://www.amazon.com/gp/product/B073VJH965/" TargetMode="External"/><Relationship Id="rId28" Type="http://schemas.openxmlformats.org/officeDocument/2006/relationships/hyperlink" Target="https://www.amazon.com/gp/product/B00XQ91C18" TargetMode="External"/><Relationship Id="rId29" Type="http://schemas.openxmlformats.org/officeDocument/2006/relationships/hyperlink" Target="https://www.amazon.com/IC-2000-20-45-Rubber-Toughened-Cyanoacrylate/dp/B002N4WCR0" TargetMode="External"/><Relationship Id="rId30" Type="http://schemas.openxmlformats.org/officeDocument/2006/relationships/hyperlink" Target="https://www.amazon.com/VELCRO-Brand-Industrial-Fasteners-Professional/dp/B0019IJ8YG/" TargetMode="External"/><Relationship Id="rId31" Type="http://schemas.openxmlformats.org/officeDocument/2006/relationships/hyperlink" Target="https://www.amazon.com/Rubber-Bands-Non-Latex-Safety-Heavy-Duty/dp/B07WK7WS3M/" TargetMode="External"/><Relationship Id="rId32" Type="http://schemas.openxmlformats.org/officeDocument/2006/relationships/hyperlink" Target="https://docs.google.com/spreadsheets/d/10gS0H6_ADVWPt2O_ZIXLfmCgJAxFySBps5DkU6ocSow/edit" TargetMode="External"/><Relationship Id="rId33" Type="http://schemas.openxmlformats.org/officeDocument/2006/relationships/hyperlink" Target="https://www.youtube.com/watch?v=fneoYrtdVjo&amp;feature=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cs.google.com/spreadsheets/d/10gS0H6_ADVWPt2O_ZIXLfmCgJAxFySBps5DkU6ocSow/edit" TargetMode="External"/><Relationship Id="rId2" Type="http://schemas.openxmlformats.org/officeDocument/2006/relationships/hyperlink" Target="https://amzn.to/2X6I1d6" TargetMode="External"/><Relationship Id="rId3" Type="http://schemas.openxmlformats.org/officeDocument/2006/relationships/hyperlink" Target="https://www.aliexpress.com/item/EMAX-GT2215-09-brushless-motor-airplane-905kv-1100kv-1180kv-outrunner-GT-4mm-shaft-2-3s-28/32851771061.html?spm=a2g0o.cart.99999999.274.c8713c00yhXxO0" TargetMode="External"/><Relationship Id="rId4" Type="http://schemas.openxmlformats.org/officeDocument/2006/relationships/hyperlink" Target="https://amzn.to/2UOY02b" TargetMode="External"/><Relationship Id="rId5" Type="http://schemas.openxmlformats.org/officeDocument/2006/relationships/hyperlink" Target="https://amzn.to/2UYHtJa" TargetMode="External"/><Relationship Id="rId6" Type="http://schemas.openxmlformats.org/officeDocument/2006/relationships/hyperlink" Target="https://www.aliexpress.com/item/1XDS3225-update-servo-25-KG-full-metal-gear-digital-servo-baja-servo-Waterproof-servo-for-baja/32897006346.html?spm=a2g0o.cart.99999999.298.6b7a3c00r3VT53" TargetMode="External"/><Relationship Id="rId7" Type="http://schemas.openxmlformats.org/officeDocument/2006/relationships/hyperlink" Target="https://amzn.to/2Dd21TR" TargetMode="External"/><Relationship Id="rId8" Type="http://schemas.openxmlformats.org/officeDocument/2006/relationships/hyperlink" Target="https://amzn.to/2UhFsmE" TargetMode="External"/><Relationship Id="rId9" Type="http://schemas.openxmlformats.org/officeDocument/2006/relationships/hyperlink" Target="https://amzn.to/2X1mAu6" TargetMode="External"/><Relationship Id="rId10" Type="http://schemas.openxmlformats.org/officeDocument/2006/relationships/hyperlink" Target="https://amzn.to/2DbysSR" TargetMode="External"/><Relationship Id="rId11" Type="http://schemas.openxmlformats.org/officeDocument/2006/relationships/hyperlink" Target="https://www.aliexpress.com/item/304-stainless-steel-locknut-316-slip-nut-M3-M4-M5-M6/32482870592.html?spm=2114.search0104.3.2.114f73b5zw30tm&amp;ws_ab_test=searchweb0_0,searchweb201602_5_10065_10130_10068_10890_10547_319_10546_317_10548_10545_10696_453_10084_" TargetMode="External"/><Relationship Id="rId12" Type="http://schemas.openxmlformats.org/officeDocument/2006/relationships/hyperlink" Target="https://www.boltdepot.com/Product-Details.aspx?product=4773" TargetMode="External"/><Relationship Id="rId13" Type="http://schemas.openxmlformats.org/officeDocument/2006/relationships/hyperlink" Target="https://www.aliexpress.com/item/440pcs-Set-M3-Screws-Nuts-Kits-Set-Stainless-Steel-Hex-Head-Socket-Screws-and-Nuts-Assortment/32815535720.html?spm=a2g0o.cart.99999999.274.78103c00MmBVUP" TargetMode="External"/><Relationship Id="rId14" Type="http://schemas.openxmlformats.org/officeDocument/2006/relationships/hyperlink" Target="https://www.boltdepot.com/Metric_socket_cap_Stainless_steel_18-8_(A-2)_3mm_x_0.5mm.aspx" TargetMode="External"/><Relationship Id="rId15" Type="http://schemas.openxmlformats.org/officeDocument/2006/relationships/hyperlink" Target="https://www.boltdepot.com/Metric_socket_cap_Stainless_steel_18-8_(A-2)_3mm_x_0.5mm.aspx" TargetMode="External"/><Relationship Id="rId16" Type="http://schemas.openxmlformats.org/officeDocument/2006/relationships/hyperlink" Target="https://www.boltdepot.com/Metric_socket_cap_Stainless_steel_18-8_(A-2)_3mm_x_0.5mm.aspx" TargetMode="External"/><Relationship Id="rId17" Type="http://schemas.openxmlformats.org/officeDocument/2006/relationships/hyperlink" Target="https://amzn.to/2UQm1WB" TargetMode="External"/><Relationship Id="rId18" Type="http://schemas.openxmlformats.org/officeDocument/2006/relationships/hyperlink" Target="https://www.aliexpress.com/item/UXCELL-M4-X-150Mm-304-Stainless-Steel-Fully-Threaded-Rod-Bar-Studs-Silver-Tone-5-Pcs/32811994435.html?spm=a2g0o.cart.99999999.304.30453c009pTQPu" TargetMode="External"/><Relationship Id="rId19" Type="http://schemas.openxmlformats.org/officeDocument/2006/relationships/hyperlink" Target="https://amzn.to/2DbO6Oa" TargetMode="External"/><Relationship Id="rId20" Type="http://schemas.openxmlformats.org/officeDocument/2006/relationships/hyperlink" Target="https://www.aliexpress.com/item/304-stainless-steel-locknut-316-slip-nut-M3-M4-M5-M6/32482870592.html?spm=2114.search0104.3.14.71cc101cwL4ADn&amp;ws_ab_test=searchweb0_0,searchweb201602_5_10065_10130_10068_10890_10547_319_10546_317_10548_10545_10696_453_10084" TargetMode="External"/><Relationship Id="rId21" Type="http://schemas.openxmlformats.org/officeDocument/2006/relationships/hyperlink" Target="https://amzn.to/2IsWEn3" TargetMode="External"/><Relationship Id="rId22" Type="http://schemas.openxmlformats.org/officeDocument/2006/relationships/hyperlink" Target="https://www.aliexpress.com/item/4-Pcs-Off-Road-Vehicle-Wheel-Rim-Black-Tires-Rubber-1-10-85mm-Outer-Diameter/32584736905.html?spm=2114.search0104.3.10.77802222qgz685&amp;ws_ab_test=searchweb0_0,searchweb201602_5_10065_10130_10068_10890_10547_319_10546_317_105" TargetMode="External"/><Relationship Id="rId23" Type="http://schemas.openxmlformats.org/officeDocument/2006/relationships/hyperlink" Target="https://amzn.to/2Ig0KQc" TargetMode="External"/><Relationship Id="rId24" Type="http://schemas.openxmlformats.org/officeDocument/2006/relationships/hyperlink" Target="https://amzn.to/2G8gIZ7" TargetMode="External"/><Relationship Id="rId25" Type="http://schemas.openxmlformats.org/officeDocument/2006/relationships/hyperlink" Target="https://www.aliexpress.com/item/10PCS-10X15X4-6700-2RS-ABEC3-10X15X4mm-Blue-Rubber-Seals-bearing-Model-bearing/32603214282.html?spm=a2g0o.cart.99999999.285.30453c009pTQPu" TargetMode="External"/><Relationship Id="rId26" Type="http://schemas.openxmlformats.org/officeDocument/2006/relationships/hyperlink" Target="https://amzn.to/2DbySZr" TargetMode="External"/><Relationship Id="rId27" Type="http://schemas.openxmlformats.org/officeDocument/2006/relationships/hyperlink" Target="https://www.aliexpress.com/item/10ml-bottle-1-Pcs-Lube-Lube-Cube-Lubricating-Oil-10ML-Magic-Cube-Maru-Cube-Oil-Best/32817898921.html?spm=2114.search0104.3.33.7735697cLMRCnQ&amp;ws_ab_test=searchweb0_0,searchweb201602_5_10065_10130_10068_10890_10547_319_10546_" TargetMode="External"/><Relationship Id="rId28" Type="http://schemas.openxmlformats.org/officeDocument/2006/relationships/hyperlink" Target="https://www.mcmaster.com/9271k419" TargetMode="External"/><Relationship Id="rId29" Type="http://schemas.openxmlformats.org/officeDocument/2006/relationships/hyperlink" Target="https://www.amazon.com/gp/product/B005XQM2Y8" TargetMode="External"/><Relationship Id="rId30" Type="http://schemas.openxmlformats.org/officeDocument/2006/relationships/hyperlink" Target="https://www.youtube.com/watch?v=fneoYrtdVjo&amp;feature=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4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3.01"/>
    <col collapsed="false" customWidth="true" hidden="false" outlineLevel="0" max="2" min="2" style="1" width="7.53"/>
    <col collapsed="false" customWidth="true" hidden="false" outlineLevel="0" max="3" min="3" style="2" width="7.15"/>
    <col collapsed="false" customWidth="true" hidden="false" outlineLevel="0" max="4" min="4" style="3" width="45.14"/>
    <col collapsed="false" customWidth="true" hidden="false" outlineLevel="0" max="5" min="5" style="3" width="47.43"/>
    <col collapsed="false" customWidth="true" hidden="false" outlineLevel="0" max="6" min="6" style="3" width="34.42"/>
    <col collapsed="false" customWidth="true" hidden="false" outlineLevel="0" max="7" min="7" style="3" width="19.14"/>
    <col collapsed="false" customWidth="false" hidden="false" outlineLevel="0" max="1022" min="8" style="3" width="11.57"/>
    <col collapsed="false" customWidth="true" hidden="false" outlineLevel="0" max="1024" min="1023" style="0" width="8.67"/>
  </cols>
  <sheetData>
    <row r="2" s="7" customFormat="true" ht="12.8" hidden="false" customHeight="false" outlineLevel="0" collapsed="false">
      <c r="A2" s="4"/>
      <c r="B2" s="4"/>
      <c r="C2" s="5" t="s">
        <v>0</v>
      </c>
      <c r="D2" s="6" t="s">
        <v>1</v>
      </c>
      <c r="E2" s="6" t="s">
        <v>2</v>
      </c>
      <c r="F2" s="6" t="s">
        <v>3</v>
      </c>
      <c r="G2" s="6" t="s">
        <v>4</v>
      </c>
      <c r="AMI2" s="0"/>
      <c r="AMJ2" s="0"/>
    </row>
    <row r="3" customFormat="false" ht="12.8" hidden="false" customHeight="false" outlineLevel="0" collapsed="false">
      <c r="B3" s="1" t="s">
        <v>5</v>
      </c>
      <c r="C3" s="2" t="n">
        <v>1</v>
      </c>
      <c r="D3" s="3" t="s">
        <v>6</v>
      </c>
      <c r="E3" s="3" t="s">
        <v>7</v>
      </c>
      <c r="F3" s="8" t="s">
        <v>8</v>
      </c>
      <c r="G3" s="9" t="n">
        <v>54.99</v>
      </c>
    </row>
    <row r="4" customFormat="false" ht="12.8" hidden="false" customHeight="false" outlineLevel="0" collapsed="false">
      <c r="B4" s="1" t="s">
        <v>5</v>
      </c>
      <c r="C4" s="2" t="n">
        <v>1</v>
      </c>
      <c r="D4" s="3" t="s">
        <v>9</v>
      </c>
      <c r="E4" s="3" t="s">
        <v>10</v>
      </c>
      <c r="F4" s="8" t="s">
        <v>11</v>
      </c>
      <c r="G4" s="9" t="n">
        <f aca="false">28.76 + 2.99</f>
        <v>31.75</v>
      </c>
    </row>
    <row r="5" customFormat="false" ht="12.8" hidden="false" customHeight="false" outlineLevel="0" collapsed="false">
      <c r="B5" s="1" t="s">
        <v>5</v>
      </c>
      <c r="C5" s="2" t="n">
        <v>1</v>
      </c>
      <c r="D5" s="3" t="s">
        <v>12</v>
      </c>
      <c r="E5" s="3" t="s">
        <v>13</v>
      </c>
      <c r="F5" s="8" t="s">
        <v>14</v>
      </c>
      <c r="G5" s="9" t="n">
        <v>21.99</v>
      </c>
    </row>
    <row r="6" customFormat="false" ht="12.8" hidden="false" customHeight="false" outlineLevel="0" collapsed="false">
      <c r="B6" s="1" t="s">
        <v>5</v>
      </c>
      <c r="C6" s="2" t="n">
        <v>1</v>
      </c>
      <c r="D6" s="3" t="s">
        <v>15</v>
      </c>
      <c r="E6" s="3" t="s">
        <v>16</v>
      </c>
      <c r="F6" s="8" t="s">
        <v>17</v>
      </c>
      <c r="G6" s="9" t="n">
        <v>16.99</v>
      </c>
    </row>
    <row r="7" customFormat="false" ht="12.8" hidden="false" customHeight="false" outlineLevel="0" collapsed="false">
      <c r="B7" s="1" t="s">
        <v>5</v>
      </c>
      <c r="C7" s="2" t="n">
        <v>4</v>
      </c>
      <c r="D7" s="3" t="s">
        <v>18</v>
      </c>
      <c r="E7" s="3" t="s">
        <v>19</v>
      </c>
      <c r="F7" s="8" t="s">
        <v>20</v>
      </c>
      <c r="G7" s="9" t="n">
        <f aca="false">23.9 + 5.99</f>
        <v>29.89</v>
      </c>
    </row>
    <row r="8" customFormat="false" ht="12.8" hidden="false" customHeight="false" outlineLevel="0" collapsed="false">
      <c r="B8" s="1" t="s">
        <v>21</v>
      </c>
      <c r="C8" s="2" t="n">
        <v>1</v>
      </c>
      <c r="D8" s="3" t="s">
        <v>22</v>
      </c>
      <c r="E8" s="3" t="s">
        <v>23</v>
      </c>
      <c r="F8" s="8" t="s">
        <v>24</v>
      </c>
      <c r="G8" s="9" t="s">
        <v>25</v>
      </c>
    </row>
    <row r="9" customFormat="false" ht="12.8" hidden="false" customHeight="false" outlineLevel="0" collapsed="false">
      <c r="B9" s="1" t="s">
        <v>5</v>
      </c>
      <c r="C9" s="2" t="n">
        <v>2</v>
      </c>
      <c r="D9" s="3" t="s">
        <v>26</v>
      </c>
      <c r="E9" s="3" t="s">
        <v>27</v>
      </c>
      <c r="F9" s="8" t="s">
        <v>28</v>
      </c>
      <c r="G9" s="9" t="n">
        <v>5.99</v>
      </c>
    </row>
    <row r="10" customFormat="false" ht="12.8" hidden="false" customHeight="false" outlineLevel="0" collapsed="false">
      <c r="B10" s="1" t="s">
        <v>5</v>
      </c>
      <c r="C10" s="2" t="n">
        <v>10</v>
      </c>
      <c r="D10" s="3" t="s">
        <v>29</v>
      </c>
      <c r="E10" s="3" t="s">
        <v>30</v>
      </c>
      <c r="F10" s="8" t="s">
        <v>31</v>
      </c>
      <c r="G10" s="9" t="n">
        <v>7.99</v>
      </c>
    </row>
    <row r="11" customFormat="false" ht="12.8" hidden="false" customHeight="false" outlineLevel="0" collapsed="false">
      <c r="B11" s="1" t="s">
        <v>5</v>
      </c>
      <c r="C11" s="10" t="s">
        <v>32</v>
      </c>
      <c r="D11" s="3" t="s">
        <v>33</v>
      </c>
      <c r="E11" s="3" t="s">
        <v>34</v>
      </c>
      <c r="F11" s="8" t="s">
        <v>35</v>
      </c>
      <c r="G11" s="9" t="n">
        <f aca="false">1.8 + 6.8 / 4</f>
        <v>3.5</v>
      </c>
    </row>
    <row r="12" customFormat="false" ht="12.8" hidden="false" customHeight="false" outlineLevel="0" collapsed="false">
      <c r="B12" s="1" t="s">
        <v>5</v>
      </c>
      <c r="C12" s="10" t="s">
        <v>36</v>
      </c>
      <c r="D12" s="3" t="s">
        <v>37</v>
      </c>
      <c r="E12" s="3" t="s">
        <v>38</v>
      </c>
      <c r="F12" s="8" t="s">
        <v>39</v>
      </c>
      <c r="G12" s="9" t="n">
        <f aca="false">5.16 + 6.8 / 4</f>
        <v>6.86</v>
      </c>
    </row>
    <row r="13" customFormat="false" ht="12.8" hidden="false" customHeight="false" outlineLevel="0" collapsed="false">
      <c r="B13" s="1" t="s">
        <v>5</v>
      </c>
      <c r="C13" s="10" t="s">
        <v>32</v>
      </c>
      <c r="D13" s="3" t="s">
        <v>40</v>
      </c>
      <c r="E13" s="3" t="s">
        <v>41</v>
      </c>
      <c r="F13" s="8" t="s">
        <v>39</v>
      </c>
      <c r="G13" s="9" t="n">
        <f aca="false">3.98 + 6.8 / 4</f>
        <v>5.68</v>
      </c>
    </row>
    <row r="14" customFormat="false" ht="12.8" hidden="false" customHeight="false" outlineLevel="0" collapsed="false">
      <c r="B14" s="1" t="s">
        <v>5</v>
      </c>
      <c r="C14" s="10" t="s">
        <v>42</v>
      </c>
      <c r="D14" s="3" t="s">
        <v>43</v>
      </c>
      <c r="E14" s="3" t="s">
        <v>44</v>
      </c>
      <c r="F14" s="8" t="s">
        <v>45</v>
      </c>
      <c r="G14" s="9" t="n">
        <f aca="false">3.78 + 6.8 / 4</f>
        <v>5.48</v>
      </c>
    </row>
    <row r="15" customFormat="false" ht="12.8" hidden="false" customHeight="false" outlineLevel="0" collapsed="false">
      <c r="B15" s="1" t="s">
        <v>5</v>
      </c>
      <c r="C15" s="2" t="n">
        <v>2</v>
      </c>
      <c r="D15" s="3" t="s">
        <v>46</v>
      </c>
      <c r="E15" s="3" t="s">
        <v>47</v>
      </c>
      <c r="F15" s="8" t="s">
        <v>48</v>
      </c>
      <c r="G15" s="9" t="n">
        <v>6.89</v>
      </c>
    </row>
    <row r="16" customFormat="false" ht="12.8" hidden="false" customHeight="false" outlineLevel="0" collapsed="false">
      <c r="B16" s="1" t="s">
        <v>5</v>
      </c>
      <c r="C16" s="10" t="s">
        <v>49</v>
      </c>
      <c r="D16" s="3" t="s">
        <v>50</v>
      </c>
      <c r="E16" s="3" t="s">
        <v>51</v>
      </c>
      <c r="F16" s="8" t="s">
        <v>52</v>
      </c>
      <c r="G16" s="9" t="n">
        <v>5.99</v>
      </c>
    </row>
    <row r="17" customFormat="false" ht="12.8" hidden="false" customHeight="false" outlineLevel="0" collapsed="false">
      <c r="B17" s="1" t="s">
        <v>5</v>
      </c>
      <c r="C17" s="2" t="n">
        <v>4</v>
      </c>
      <c r="D17" s="3" t="s">
        <v>53</v>
      </c>
      <c r="E17" s="3" t="s">
        <v>54</v>
      </c>
      <c r="F17" s="8" t="s">
        <v>55</v>
      </c>
      <c r="G17" s="9" t="n">
        <v>14.3</v>
      </c>
    </row>
    <row r="18" customFormat="false" ht="12.8" hidden="false" customHeight="false" outlineLevel="0" collapsed="false">
      <c r="B18" s="1" t="s">
        <v>5</v>
      </c>
      <c r="C18" s="2" t="n">
        <v>2</v>
      </c>
      <c r="D18" s="3" t="s">
        <v>56</v>
      </c>
      <c r="E18" s="3" t="s">
        <v>57</v>
      </c>
      <c r="F18" s="8" t="s">
        <v>58</v>
      </c>
      <c r="G18" s="9" t="n">
        <f aca="false">2 *13.99</f>
        <v>27.98</v>
      </c>
    </row>
    <row r="19" customFormat="false" ht="12.8" hidden="false" customHeight="false" outlineLevel="0" collapsed="false">
      <c r="B19" s="1" t="s">
        <v>5</v>
      </c>
      <c r="C19" s="2" t="n">
        <v>20</v>
      </c>
      <c r="D19" s="3" t="s">
        <v>59</v>
      </c>
      <c r="E19" s="3" t="s">
        <v>60</v>
      </c>
      <c r="F19" s="8" t="s">
        <v>61</v>
      </c>
      <c r="G19" s="9" t="n">
        <f aca="false">2 * 10.48</f>
        <v>20.96</v>
      </c>
    </row>
    <row r="20" customFormat="false" ht="12.8" hidden="false" customHeight="false" outlineLevel="0" collapsed="false">
      <c r="B20" s="1" t="s">
        <v>5</v>
      </c>
      <c r="C20" s="2" t="n">
        <v>1</v>
      </c>
      <c r="D20" s="3" t="s">
        <v>62</v>
      </c>
      <c r="E20" s="3" t="s">
        <v>63</v>
      </c>
      <c r="F20" s="8" t="s">
        <v>64</v>
      </c>
      <c r="G20" s="9" t="n">
        <v>5.06</v>
      </c>
    </row>
    <row r="21" customFormat="false" ht="12.8" hidden="false" customHeight="false" outlineLevel="0" collapsed="false">
      <c r="B21" s="1" t="s">
        <v>5</v>
      </c>
      <c r="C21" s="10" t="s">
        <v>65</v>
      </c>
      <c r="D21" s="3" t="s">
        <v>66</v>
      </c>
      <c r="E21" s="3" t="s">
        <v>67</v>
      </c>
      <c r="F21" s="8" t="s">
        <v>68</v>
      </c>
      <c r="G21" s="9" t="n">
        <v>7.91</v>
      </c>
    </row>
    <row r="22" customFormat="false" ht="12.8" hidden="false" customHeight="false" outlineLevel="0" collapsed="false">
      <c r="B22" s="1" t="s">
        <v>5</v>
      </c>
      <c r="C22" s="2" t="n">
        <v>8</v>
      </c>
      <c r="D22" s="3" t="s">
        <v>69</v>
      </c>
      <c r="E22" s="3" t="s">
        <v>70</v>
      </c>
      <c r="F22" s="8" t="s">
        <v>71</v>
      </c>
      <c r="G22" s="9" t="n">
        <v>9.96</v>
      </c>
    </row>
    <row r="23" customFormat="false" ht="12.8" hidden="false" customHeight="false" outlineLevel="0" collapsed="false">
      <c r="G23" s="9"/>
    </row>
    <row r="24" customFormat="false" ht="12.8" hidden="false" customHeight="false" outlineLevel="0" collapsed="false">
      <c r="C24" s="5" t="s">
        <v>0</v>
      </c>
      <c r="D24" s="6" t="s">
        <v>72</v>
      </c>
      <c r="E24" s="6" t="s">
        <v>2</v>
      </c>
      <c r="F24" s="6" t="s">
        <v>3</v>
      </c>
      <c r="G24" s="6" t="s">
        <v>4</v>
      </c>
    </row>
    <row r="25" customFormat="false" ht="12.8" hidden="false" customHeight="false" outlineLevel="0" collapsed="false">
      <c r="B25" s="1" t="s">
        <v>5</v>
      </c>
      <c r="C25" s="2" t="n">
        <v>1</v>
      </c>
      <c r="D25" s="3" t="s">
        <v>73</v>
      </c>
      <c r="E25" s="3" t="s">
        <v>74</v>
      </c>
      <c r="F25" s="8" t="s">
        <v>75</v>
      </c>
      <c r="G25" s="9" t="n">
        <f aca="false">25.99 + 1.3 + 0.52</f>
        <v>27.81</v>
      </c>
    </row>
    <row r="26" customFormat="false" ht="12.8" hidden="false" customHeight="false" outlineLevel="0" collapsed="false">
      <c r="B26" s="1" t="s">
        <v>5</v>
      </c>
      <c r="C26" s="2" t="n">
        <v>1</v>
      </c>
      <c r="D26" s="3" t="s">
        <v>76</v>
      </c>
      <c r="E26" s="3" t="s">
        <v>77</v>
      </c>
      <c r="F26" s="8" t="s">
        <v>78</v>
      </c>
      <c r="G26" s="9" t="n">
        <v>58.99</v>
      </c>
    </row>
    <row r="27" customFormat="false" ht="12.8" hidden="false" customHeight="false" outlineLevel="0" collapsed="false">
      <c r="B27" s="1" t="s">
        <v>5</v>
      </c>
      <c r="C27" s="2" t="n">
        <v>1</v>
      </c>
      <c r="D27" s="3" t="s">
        <v>79</v>
      </c>
      <c r="E27" s="3" t="s">
        <v>80</v>
      </c>
      <c r="F27" s="8" t="s">
        <v>81</v>
      </c>
      <c r="G27" s="9" t="n">
        <v>12.99</v>
      </c>
    </row>
    <row r="28" customFormat="false" ht="12.8" hidden="false" customHeight="false" outlineLevel="0" collapsed="false">
      <c r="B28" s="1" t="s">
        <v>5</v>
      </c>
      <c r="C28" s="2" t="n">
        <v>1</v>
      </c>
      <c r="D28" s="3" t="s">
        <v>82</v>
      </c>
      <c r="E28" s="3" t="s">
        <v>83</v>
      </c>
      <c r="F28" s="8" t="s">
        <v>81</v>
      </c>
      <c r="G28" s="9" t="n">
        <v>6.99</v>
      </c>
    </row>
    <row r="29" customFormat="false" ht="12.8" hidden="false" customHeight="false" outlineLevel="0" collapsed="false">
      <c r="B29" s="1" t="s">
        <v>5</v>
      </c>
      <c r="C29" s="2" t="n">
        <v>1</v>
      </c>
      <c r="D29" s="3" t="s">
        <v>84</v>
      </c>
      <c r="E29" s="3" t="s">
        <v>85</v>
      </c>
      <c r="F29" s="8" t="s">
        <v>86</v>
      </c>
      <c r="G29" s="9" t="n">
        <v>10.24</v>
      </c>
    </row>
    <row r="30" customFormat="false" ht="12.8" hidden="false" customHeight="false" outlineLevel="0" collapsed="false">
      <c r="B30" s="1" t="s">
        <v>5</v>
      </c>
      <c r="C30" s="2" t="n">
        <v>1</v>
      </c>
      <c r="D30" s="3" t="s">
        <v>87</v>
      </c>
      <c r="E30" s="3" t="s">
        <v>88</v>
      </c>
      <c r="F30" s="8" t="s">
        <v>89</v>
      </c>
      <c r="G30" s="9" t="n">
        <v>12.99</v>
      </c>
      <c r="H30" s="8"/>
    </row>
    <row r="31" customFormat="false" ht="12.8" hidden="false" customHeight="false" outlineLevel="0" collapsed="false">
      <c r="B31" s="1" t="s">
        <v>5</v>
      </c>
      <c r="C31" s="2" t="n">
        <v>1</v>
      </c>
      <c r="D31" s="3" t="s">
        <v>87</v>
      </c>
      <c r="E31" s="3" t="s">
        <v>90</v>
      </c>
      <c r="F31" s="8" t="s">
        <v>91</v>
      </c>
      <c r="G31" s="9" t="n">
        <v>12.99</v>
      </c>
      <c r="H31" s="8"/>
    </row>
    <row r="32" customFormat="false" ht="12.8" hidden="false" customHeight="false" outlineLevel="0" collapsed="false">
      <c r="B32" s="1" t="s">
        <v>5</v>
      </c>
      <c r="C32" s="2" t="n">
        <v>1</v>
      </c>
      <c r="D32" s="3" t="s">
        <v>92</v>
      </c>
      <c r="E32" s="3" t="s">
        <v>93</v>
      </c>
      <c r="F32" s="8" t="s">
        <v>94</v>
      </c>
      <c r="G32" s="9" t="n">
        <v>8.99</v>
      </c>
      <c r="H32" s="8"/>
    </row>
    <row r="33" customFormat="false" ht="12.8" hidden="false" customHeight="false" outlineLevel="0" collapsed="false">
      <c r="C33" s="2" t="n">
        <v>1</v>
      </c>
      <c r="D33" s="3" t="s">
        <v>95</v>
      </c>
      <c r="E33" s="3" t="s">
        <v>96</v>
      </c>
      <c r="F33" s="8" t="s">
        <v>97</v>
      </c>
      <c r="G33" s="9" t="n">
        <v>4.68</v>
      </c>
    </row>
    <row r="34" customFormat="false" ht="12.8" hidden="false" customHeight="false" outlineLevel="0" collapsed="false">
      <c r="C34" s="2" t="n">
        <v>1</v>
      </c>
      <c r="D34" s="3" t="s">
        <v>98</v>
      </c>
      <c r="E34" s="3" t="s">
        <v>99</v>
      </c>
      <c r="F34" s="8" t="s">
        <v>100</v>
      </c>
      <c r="G34" s="9" t="n">
        <v>14.34</v>
      </c>
    </row>
    <row r="35" customFormat="false" ht="12.8" hidden="false" customHeight="false" outlineLevel="0" collapsed="false">
      <c r="A35" s="11"/>
      <c r="C35" s="2" t="n">
        <v>1</v>
      </c>
      <c r="D35" s="3" t="s">
        <v>101</v>
      </c>
      <c r="E35" s="3" t="s">
        <v>102</v>
      </c>
      <c r="F35" s="8" t="s">
        <v>103</v>
      </c>
      <c r="G35" s="9" t="n">
        <v>6.49</v>
      </c>
    </row>
    <row r="36" customFormat="false" ht="12.8" hidden="false" customHeight="false" outlineLevel="0" collapsed="false">
      <c r="A36" s="11"/>
      <c r="G36" s="9"/>
    </row>
    <row r="37" customFormat="false" ht="12.8" hidden="false" customHeight="false" outlineLevel="0" collapsed="false">
      <c r="D37" s="0"/>
      <c r="E37" s="0"/>
      <c r="G37" s="12" t="n">
        <f aca="false">SUM(G3:G35)</f>
        <v>467.66</v>
      </c>
    </row>
    <row r="39" customFormat="false" ht="12.8" hidden="false" customHeight="false" outlineLevel="0" collapsed="false">
      <c r="D39" s="3" t="s">
        <v>104</v>
      </c>
      <c r="E39" s="13" t="s">
        <v>105</v>
      </c>
    </row>
    <row r="40" customFormat="false" ht="12.8" hidden="false" customHeight="false" outlineLevel="0" collapsed="false">
      <c r="D40" s="3" t="s">
        <v>106</v>
      </c>
      <c r="E40" s="8" t="s">
        <v>107</v>
      </c>
    </row>
  </sheetData>
  <hyperlinks>
    <hyperlink ref="F3" r:id="rId1" display="https://www.amazon.com/gp/product/B01JCSOJIY/"/>
    <hyperlink ref="F4" r:id="rId2" display="https://www.amazon.com/gp/product/B01J82ZTG0"/>
    <hyperlink ref="F5" r:id="rId3" display="https://www.amazon.com/gp/product/B071777MG2/"/>
    <hyperlink ref="F6" r:id="rId4" display="https://www.amazon.com/gp/product/B076CNKQX4/"/>
    <hyperlink ref="F7" r:id="rId5" display="https://www.amazon.com/gp/product/B01G1GPBX2"/>
    <hyperlink ref="F8" r:id="rId6" display="https://amzn.to/2Dd21TR"/>
    <hyperlink ref="F9" r:id="rId7" display="https://www.amazon.com/gp/product/B07SV31Q8R"/>
    <hyperlink ref="F10" r:id="rId8" display="https://www.amazon.com/gp/product/B075ZZW7VL/"/>
    <hyperlink ref="F11" r:id="rId9" display="https://www.boltdepot.com/Product-Details.aspx?product=4773"/>
    <hyperlink ref="F12" r:id="rId10" display="https://www.boltdepot.com/Metric_socket_cap_Stainless_steel_18-8_(A-2)_3mm_x_0.5mm.aspx"/>
    <hyperlink ref="F13" r:id="rId11" display="https://www.boltdepot.com/Metric_socket_cap_Stainless_steel_18-8_(A-2)_3mm_x_0.5mm.aspx"/>
    <hyperlink ref="F14" r:id="rId12" display="https://www.boltdepot.com/Product-Details.aspx?product=6380"/>
    <hyperlink ref="F15" r:id="rId13" display="https://www.amazon.com/gp/product/B01MAYQ12S/ref=ppx_yo_dt_b_asin_title_o01_s00"/>
    <hyperlink ref="F16" r:id="rId14" display="https://www.amazon.com/gp/product/B07MKFXLMP"/>
    <hyperlink ref="F17" r:id="rId15" display="https://www.amazon.com/gp/product/B00ID51M9W/"/>
    <hyperlink ref="F18" r:id="rId16" display="https://www.amazon.com/gp/product/B000XQ3GJ8/"/>
    <hyperlink ref="F19" r:id="rId17" display="https://www.amazon.com/gp/product/B00ZVBREP2/"/>
    <hyperlink ref="F20" r:id="rId18" display="https://www.amazon.com/gp/product/B000XBH9HI"/>
    <hyperlink ref="F21" r:id="rId19" display="https://www.mcmaster.com/9271k419"/>
    <hyperlink ref="F22" r:id="rId20" display="https://www.mcmaster.com/91290A135"/>
    <hyperlink ref="F25" r:id="rId21" display="https://www.banggood.com/DumboRC-X6-2_4G-6CH-Transmitter-with-X6FG-Receiver-for-JJRC-Q65-MN-90-Rc-Car-Boat-Tank-Model-Parts-p-1454329.html"/>
    <hyperlink ref="F26" r:id="rId22" display="https://www.amazon.com/gp/product/B00466PKE0/"/>
    <hyperlink ref="F27" r:id="rId23" display="https://www.amazon.com/Washers-Gaskets-Aluminum-Countersunk-Multicolor/dp/B072N4N2VP/"/>
    <hyperlink ref="F28" r:id="rId24" display="https://www.amazon.com/Washers-Gaskets-Aluminum-Countersunk-Multicolor/dp/B072N4N2VP/"/>
    <hyperlink ref="F29" r:id="rId25" display="https://www.amazon.com/gp/product/B00AX69CCI/"/>
    <hyperlink ref="F30" r:id="rId26" display="https://www.amazon.com/gp/product/B07NVG2R9H/"/>
    <hyperlink ref="F31" r:id="rId27" display="https://www.amazon.com/gp/product/B073VJH965/"/>
    <hyperlink ref="F32" r:id="rId28" display="https://www.amazon.com/gp/product/B00XQ91C18"/>
    <hyperlink ref="F33" r:id="rId29" display="https://www.amazon.com/IC-2000-20-45-Rubber-Toughened-Cyanoacrylate/dp/B002N4WCR0"/>
    <hyperlink ref="F34" r:id="rId30" display="https://www.amazon.com/VELCRO-Brand-Industrial-Fasteners-Professional/dp/B0019IJ8YG/"/>
    <hyperlink ref="F35" r:id="rId31" display="https://www.amazon.com/Rubber-Bands-Non-Latex-Safety-Heavy-Duty/dp/B07WK7WS3M/"/>
    <hyperlink ref="E39" r:id="rId32" location="gid=0" display="https://docs.google.com/spreadsheets/d/10gS0H6_ADVWPt2O_ZIXLfmCgJAxFySBps5DkU6ocSow/edit#gid=0"/>
    <hyperlink ref="E40" r:id="rId33" display="https://www.youtube.com/watch?v=fneoYrtdVjo&amp;feature=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2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2.65"/>
    <col collapsed="false" customWidth="true" hidden="false" outlineLevel="0" max="2" min="2" style="2" width="7.15"/>
    <col collapsed="false" customWidth="true" hidden="false" outlineLevel="0" max="3" min="3" style="3" width="45.14"/>
    <col collapsed="false" customWidth="true" hidden="false" outlineLevel="0" max="4" min="4" style="3" width="47.43"/>
    <col collapsed="false" customWidth="true" hidden="false" outlineLevel="0" max="5" min="5" style="3" width="34.42"/>
    <col collapsed="false" customWidth="true" hidden="false" outlineLevel="0" max="6" min="6" style="3" width="16.33"/>
    <col collapsed="false" customWidth="true" hidden="false" outlineLevel="0" max="7" min="7" style="3" width="18.58"/>
    <col collapsed="false" customWidth="true" hidden="false" outlineLevel="0" max="8" min="8" style="3" width="19.14"/>
    <col collapsed="false" customWidth="false" hidden="false" outlineLevel="0" max="1024" min="9" style="3" width="11.57"/>
  </cols>
  <sheetData>
    <row r="2" customFormat="false" ht="12.8" hidden="false" customHeight="false" outlineLevel="0" collapsed="false">
      <c r="C2" s="3" t="s">
        <v>104</v>
      </c>
      <c r="D2" s="13" t="s">
        <v>105</v>
      </c>
    </row>
    <row r="4" customFormat="false" ht="12.8" hidden="false" customHeight="false" outlineLevel="0" collapsed="false">
      <c r="B4" s="14" t="s">
        <v>104</v>
      </c>
      <c r="C4" s="14"/>
      <c r="D4" s="14"/>
      <c r="G4" s="14" t="s">
        <v>108</v>
      </c>
      <c r="H4" s="14"/>
    </row>
    <row r="5" s="7" customFormat="true" ht="12.8" hidden="false" customHeight="false" outlineLevel="0" collapsed="false">
      <c r="A5" s="4"/>
      <c r="B5" s="5" t="s">
        <v>0</v>
      </c>
      <c r="C5" s="6" t="s">
        <v>109</v>
      </c>
      <c r="D5" s="6" t="s">
        <v>110</v>
      </c>
      <c r="E5" s="6" t="s">
        <v>111</v>
      </c>
      <c r="F5" s="6" t="s">
        <v>112</v>
      </c>
      <c r="G5" s="6" t="s">
        <v>113</v>
      </c>
      <c r="H5" s="6" t="s">
        <v>114</v>
      </c>
    </row>
    <row r="6" customFormat="false" ht="12.8" hidden="false" customHeight="false" outlineLevel="0" collapsed="false">
      <c r="B6" s="2" t="n">
        <v>1</v>
      </c>
      <c r="C6" s="3" t="s">
        <v>115</v>
      </c>
      <c r="D6" s="3" t="s">
        <v>116</v>
      </c>
      <c r="G6" s="3" t="s">
        <v>117</v>
      </c>
      <c r="H6" s="15"/>
    </row>
    <row r="7" customFormat="false" ht="12.8" hidden="false" customHeight="false" outlineLevel="0" collapsed="false">
      <c r="B7" s="2" t="n">
        <v>1</v>
      </c>
      <c r="C7" s="3" t="s">
        <v>118</v>
      </c>
      <c r="D7" s="3" t="s">
        <v>119</v>
      </c>
      <c r="E7" s="8" t="s">
        <v>120</v>
      </c>
      <c r="F7" s="8" t="s">
        <v>121</v>
      </c>
      <c r="G7" s="3" t="s">
        <v>122</v>
      </c>
      <c r="H7" s="9" t="n">
        <v>18.61</v>
      </c>
    </row>
    <row r="8" customFormat="false" ht="12.8" hidden="false" customHeight="false" outlineLevel="0" collapsed="false">
      <c r="B8" s="2" t="n">
        <v>1</v>
      </c>
      <c r="C8" s="3" t="s">
        <v>123</v>
      </c>
      <c r="D8" s="3" t="s">
        <v>124</v>
      </c>
      <c r="E8" s="8" t="s">
        <v>125</v>
      </c>
      <c r="G8" s="3" t="s">
        <v>126</v>
      </c>
      <c r="H8" s="9" t="n">
        <v>22</v>
      </c>
    </row>
    <row r="9" customFormat="false" ht="12.8" hidden="false" customHeight="false" outlineLevel="0" collapsed="false">
      <c r="B9" s="2" t="n">
        <v>1</v>
      </c>
      <c r="C9" s="3" t="s">
        <v>127</v>
      </c>
      <c r="D9" s="3" t="s">
        <v>128</v>
      </c>
      <c r="E9" s="8" t="s">
        <v>129</v>
      </c>
      <c r="G9" s="8" t="s">
        <v>130</v>
      </c>
      <c r="H9" s="9" t="n">
        <v>13.28</v>
      </c>
    </row>
    <row r="10" customFormat="false" ht="12.8" hidden="false" customHeight="false" outlineLevel="0" collapsed="false">
      <c r="B10" s="2" t="n">
        <v>1</v>
      </c>
      <c r="C10" s="3" t="s">
        <v>22</v>
      </c>
      <c r="D10" s="3" t="s">
        <v>131</v>
      </c>
      <c r="E10" s="8" t="s">
        <v>24</v>
      </c>
      <c r="F10" s="3" t="s">
        <v>132</v>
      </c>
      <c r="G10" s="3" t="s">
        <v>133</v>
      </c>
      <c r="H10" s="9" t="s">
        <v>25</v>
      </c>
    </row>
    <row r="11" customFormat="false" ht="12.8" hidden="false" customHeight="false" outlineLevel="0" collapsed="false">
      <c r="B11" s="2" t="n">
        <v>4</v>
      </c>
      <c r="C11" s="3" t="s">
        <v>18</v>
      </c>
      <c r="D11" s="3" t="s">
        <v>19</v>
      </c>
      <c r="E11" s="8" t="s">
        <v>134</v>
      </c>
      <c r="G11" s="3" t="s">
        <v>126</v>
      </c>
      <c r="H11" s="9" t="n">
        <v>26.94</v>
      </c>
    </row>
    <row r="12" customFormat="false" ht="12.8" hidden="false" customHeight="false" outlineLevel="0" collapsed="false">
      <c r="B12" s="2" t="n">
        <v>2</v>
      </c>
      <c r="C12" s="3" t="s">
        <v>26</v>
      </c>
      <c r="D12" s="3" t="s">
        <v>135</v>
      </c>
      <c r="E12" s="8" t="s">
        <v>136</v>
      </c>
      <c r="G12" s="3" t="s">
        <v>137</v>
      </c>
      <c r="H12" s="9" t="s">
        <v>25</v>
      </c>
    </row>
    <row r="13" customFormat="false" ht="12.8" hidden="false" customHeight="false" outlineLevel="0" collapsed="false">
      <c r="B13" s="2" t="n">
        <v>10</v>
      </c>
      <c r="C13" s="3" t="s">
        <v>29</v>
      </c>
      <c r="D13" s="3" t="s">
        <v>138</v>
      </c>
      <c r="E13" s="8" t="s">
        <v>139</v>
      </c>
      <c r="G13" s="8" t="s">
        <v>140</v>
      </c>
      <c r="H13" s="9" t="n">
        <v>1</v>
      </c>
    </row>
    <row r="14" customFormat="false" ht="12.8" hidden="false" customHeight="false" outlineLevel="0" collapsed="false">
      <c r="B14" s="10" t="s">
        <v>32</v>
      </c>
      <c r="C14" s="3" t="s">
        <v>33</v>
      </c>
      <c r="E14" s="8" t="s">
        <v>35</v>
      </c>
      <c r="G14" s="8" t="s">
        <v>141</v>
      </c>
      <c r="H14" s="9" t="n">
        <v>13.68</v>
      </c>
    </row>
    <row r="15" customFormat="false" ht="12.8" hidden="false" customHeight="false" outlineLevel="0" collapsed="false">
      <c r="B15" s="10" t="s">
        <v>36</v>
      </c>
      <c r="C15" s="3" t="s">
        <v>37</v>
      </c>
      <c r="E15" s="8" t="s">
        <v>39</v>
      </c>
      <c r="G15" s="3" t="s">
        <v>142</v>
      </c>
      <c r="H15" s="9" t="s">
        <v>143</v>
      </c>
    </row>
    <row r="16" customFormat="false" ht="12.8" hidden="false" customHeight="false" outlineLevel="0" collapsed="false">
      <c r="B16" s="10" t="s">
        <v>32</v>
      </c>
      <c r="C16" s="3" t="s">
        <v>40</v>
      </c>
      <c r="E16" s="8" t="s">
        <v>39</v>
      </c>
      <c r="G16" s="3" t="s">
        <v>142</v>
      </c>
      <c r="H16" s="9" t="s">
        <v>143</v>
      </c>
    </row>
    <row r="17" customFormat="false" ht="12.8" hidden="false" customHeight="false" outlineLevel="0" collapsed="false">
      <c r="B17" s="10" t="s">
        <v>42</v>
      </c>
      <c r="C17" s="3" t="s">
        <v>43</v>
      </c>
      <c r="E17" s="8" t="s">
        <v>39</v>
      </c>
      <c r="G17" s="3" t="s">
        <v>142</v>
      </c>
      <c r="H17" s="9" t="s">
        <v>143</v>
      </c>
    </row>
    <row r="18" customFormat="false" ht="12.8" hidden="false" customHeight="false" outlineLevel="0" collapsed="false">
      <c r="B18" s="2" t="n">
        <v>2</v>
      </c>
      <c r="C18" s="3" t="s">
        <v>144</v>
      </c>
      <c r="D18" s="3" t="s">
        <v>145</v>
      </c>
      <c r="E18" s="8" t="s">
        <v>146</v>
      </c>
      <c r="G18" s="8" t="s">
        <v>147</v>
      </c>
      <c r="H18" s="9" t="n">
        <v>3.5</v>
      </c>
    </row>
    <row r="19" customFormat="false" ht="12.8" hidden="false" customHeight="false" outlineLevel="0" collapsed="false">
      <c r="B19" s="10" t="s">
        <v>49</v>
      </c>
      <c r="C19" s="3" t="s">
        <v>50</v>
      </c>
      <c r="D19" s="3" t="s">
        <v>148</v>
      </c>
      <c r="E19" s="8" t="s">
        <v>149</v>
      </c>
      <c r="G19" s="8" t="s">
        <v>150</v>
      </c>
      <c r="H19" s="9" t="n">
        <v>2.02</v>
      </c>
    </row>
    <row r="20" customFormat="false" ht="12.8" hidden="false" customHeight="false" outlineLevel="0" collapsed="false">
      <c r="B20" s="2" t="n">
        <v>4</v>
      </c>
      <c r="C20" s="3" t="s">
        <v>53</v>
      </c>
      <c r="E20" s="8" t="s">
        <v>151</v>
      </c>
      <c r="G20" s="8" t="s">
        <v>152</v>
      </c>
      <c r="H20" s="9" t="n">
        <v>12.64</v>
      </c>
    </row>
    <row r="21" customFormat="false" ht="12.8" hidden="false" customHeight="false" outlineLevel="0" collapsed="false">
      <c r="B21" s="2" t="s">
        <v>153</v>
      </c>
      <c r="C21" s="3" t="s">
        <v>56</v>
      </c>
      <c r="D21" s="3" t="s">
        <v>154</v>
      </c>
      <c r="E21" s="8" t="s">
        <v>155</v>
      </c>
      <c r="G21" s="3" t="s">
        <v>126</v>
      </c>
      <c r="H21" s="9" t="s">
        <v>156</v>
      </c>
    </row>
    <row r="22" customFormat="false" ht="12.8" hidden="false" customHeight="false" outlineLevel="0" collapsed="false">
      <c r="B22" s="2" t="n">
        <v>20</v>
      </c>
      <c r="C22" s="3" t="s">
        <v>59</v>
      </c>
      <c r="E22" s="8" t="s">
        <v>157</v>
      </c>
      <c r="G22" s="8" t="s">
        <v>158</v>
      </c>
      <c r="H22" s="9" t="n">
        <v>13.21</v>
      </c>
    </row>
    <row r="23" customFormat="false" ht="12.8" hidden="false" customHeight="false" outlineLevel="0" collapsed="false">
      <c r="B23" s="2" t="s">
        <v>21</v>
      </c>
      <c r="C23" s="3" t="s">
        <v>62</v>
      </c>
      <c r="D23" s="3" t="s">
        <v>159</v>
      </c>
      <c r="E23" s="8" t="s">
        <v>160</v>
      </c>
      <c r="G23" s="8" t="s">
        <v>161</v>
      </c>
      <c r="H23" s="9" t="n">
        <v>1.16</v>
      </c>
    </row>
    <row r="24" customFormat="false" ht="12.8" hidden="false" customHeight="false" outlineLevel="0" collapsed="false">
      <c r="B24" s="10" t="s">
        <v>162</v>
      </c>
      <c r="C24" s="3" t="s">
        <v>66</v>
      </c>
      <c r="D24" s="3" t="s">
        <v>163</v>
      </c>
      <c r="E24" s="8" t="s">
        <v>68</v>
      </c>
      <c r="F24" s="8" t="s">
        <v>164</v>
      </c>
      <c r="H24" s="9"/>
    </row>
    <row r="25" customFormat="false" ht="12.8" hidden="false" customHeight="false" outlineLevel="0" collapsed="false">
      <c r="B25" s="2" t="n">
        <v>8</v>
      </c>
      <c r="C25" s="3" t="s">
        <v>69</v>
      </c>
      <c r="D25" s="3" t="s">
        <v>70</v>
      </c>
      <c r="H25" s="15"/>
    </row>
    <row r="26" customFormat="false" ht="12.8" hidden="false" customHeight="false" outlineLevel="0" collapsed="false">
      <c r="H26" s="15"/>
    </row>
    <row r="27" customFormat="false" ht="12.8" hidden="false" customHeight="false" outlineLevel="0" collapsed="false">
      <c r="C27" s="3" t="s">
        <v>165</v>
      </c>
      <c r="D27" s="8" t="s">
        <v>107</v>
      </c>
      <c r="G27" s="3" t="s">
        <v>166</v>
      </c>
      <c r="H27" s="9" t="n">
        <f aca="false">SUM(H7:H23)</f>
        <v>128.04</v>
      </c>
    </row>
  </sheetData>
  <mergeCells count="2">
    <mergeCell ref="B4:D4"/>
    <mergeCell ref="G4:H4"/>
  </mergeCells>
  <hyperlinks>
    <hyperlink ref="D2" r:id="rId1" location="gid=0" display="https://docs.google.com/spreadsheets/d/10gS0H6_ADVWPt2O_ZIXLfmCgJAxFySBps5DkU6ocSow/edit#gid=0"/>
    <hyperlink ref="E7" r:id="rId2" display="https://amzn.to/2X6I1d6"/>
    <hyperlink ref="F7" r:id="rId3" display="https://www.aliexpress.com/item/EMAX-GT2215-09-brushless-motor-airplane-905kv-1100kv-1180kv-outrunner-GT-4mm-shaft-2-3s-28/32851771061.html?spm=a2g0o.cart.99999999.274.c8713c00yhXxO0"/>
    <hyperlink ref="E8" r:id="rId4" display="https://amzn.to/2UOY02b"/>
    <hyperlink ref="E9" r:id="rId5" display="https://amzn.to/2UYHtJa"/>
    <hyperlink ref="G9" r:id="rId6" display="https://www.aliexpress.com/item/1XDS3225-update-servo-25-KG-full-metal-gear-digital-servo-baja-servo-Waterproof-servo-for-baja/32897006346.html?spm=a2g0o.cart.99999999.298.6b7a3c00r3VT53"/>
    <hyperlink ref="E10" r:id="rId7" display="https://amzn.to/2Dd21TR"/>
    <hyperlink ref="E11" r:id="rId8" display="https://amzn.to/2UhFsmE"/>
    <hyperlink ref="E12" r:id="rId9" display="https://amzn.to/2X1mAu6"/>
    <hyperlink ref="E13" r:id="rId10" display="https://amzn.to/2DbysSR"/>
    <hyperlink ref="G13" r:id="rId11" display="https://www.aliexpress.com/item/304-stainless-steel-locknut-316-slip-nut-M3-M4-M5-M6/32482870592.html?spm=2114.search0104.3.2.114f73b5zw30tm&amp;ws_ab_test=searchweb0_0,searchweb201602_5_10065_10130_10068_10890_10547_319_10546_317_10548_10545_10696_453_10084_454_10083_10618_10307_537_536_10059_10884_10887_321_322_10103,searchweb201603_6,ppcSwitch_0&amp;algo_expid=de8c5e4c-dadd-49b8-94a6-a1b17cae1c1b-0&amp;algo_pvid=de8c5e4c-dadd-49b8-94a6-a1b17cae1c1b"/>
    <hyperlink ref="E14" r:id="rId12" display="https://www.boltdepot.com/Product-Details.aspx?product=4773"/>
    <hyperlink ref="G14" r:id="rId13" display="https://www.aliexpress.com/item/440pcs-Set-M3-Screws-Nuts-Kits-Set-Stainless-Steel-Hex-Head-Socket-Screws-and-Nuts-Assortment/32815535720.html?spm=a2g0o.cart.99999999.274.78103c00MmBVUP"/>
    <hyperlink ref="E15" r:id="rId14" display="https://www.boltdepot.com/Metric_socket_cap_Stainless_steel_18-8_(A-2)_3mm_x_0.5mm.aspx"/>
    <hyperlink ref="E16" r:id="rId15" display="https://www.boltdepot.com/Metric_socket_cap_Stainless_steel_18-8_(A-2)_3mm_x_0.5mm.aspx"/>
    <hyperlink ref="E17" r:id="rId16" display="https://www.boltdepot.com/Metric_socket_cap_Stainless_steel_18-8_(A-2)_3mm_x_0.5mm.aspx"/>
    <hyperlink ref="E18" r:id="rId17" display="https://amzn.to/2UQm1WB"/>
    <hyperlink ref="G18" r:id="rId18" display="https://www.aliexpress.com/item/UXCELL-M4-X-150Mm-304-Stainless-Steel-Fully-Threaded-Rod-Bar-Studs-Silver-Tone-5-Pcs/32811994435.html?spm=a2g0o.cart.99999999.304.30453c009pTQPu"/>
    <hyperlink ref="E19" r:id="rId19" display="https://amzn.to/2DbO6Oa"/>
    <hyperlink ref="G19" r:id="rId20" display="https://www.aliexpress.com/item/304-stainless-steel-locknut-316-slip-nut-M3-M4-M5-M6/32482870592.html?spm=2114.search0104.3.14.71cc101cwL4ADn&amp;ws_ab_test=searchweb0_0,searchweb201602_5_10065_10130_10068_10890_10547_319_10546_317_10548_10545_10696_453_10084_454_10083_10618_10307_537_536_10059_10884_10887_321_322_10103,searchweb201603_6,ppcSwitch_0&amp;algo_expid=4e3811c9-d923-4706-9efc-c6038d5cdd18-2&amp;algo_pvid=4e3811c9-d923-4706-9efc-c6038d5cdd18"/>
    <hyperlink ref="E20" r:id="rId21" display="https://amzn.to/2IsWEn3"/>
    <hyperlink ref="G20" r:id="rId22" display="https://www.aliexpress.com/item/4-Pcs-Off-Road-Vehicle-Wheel-Rim-Black-Tires-Rubber-1-10-85mm-Outer-Diameter/32584736905.html?spm=2114.search0104.3.10.77802222qgz685&amp;ws_ab_test=searchweb0_0,searchweb201602_5_10065_10130_10068_10890_10547_319_10546_317_10548_10545_10696_453_10084_454_10083_10618_10307_537_536_10059_10884_10887_321_322_10103,searchweb201603_6,ppcSwitch_0&amp;algo_expid=e39d274c-7ad2-425f-9b94-56aa1b9996ea-1&amp;algo_pvid=e39d274c-7ad2-425f-9b94-56aa1b9996ea"/>
    <hyperlink ref="E21" r:id="rId23" display="https://amzn.to/2Ig0KQc"/>
    <hyperlink ref="E22" r:id="rId24" display="https://amzn.to/2G8gIZ7"/>
    <hyperlink ref="G22" r:id="rId25" display="https://www.aliexpress.com/item/10PCS-10X15X4-6700-2RS-ABEC3-10X15X4mm-Blue-Rubber-Seals-bearing-Model-bearing/32603214282.html?spm=a2g0o.cart.99999999.285.30453c009pTQPu"/>
    <hyperlink ref="E23" r:id="rId26" display="https://amzn.to/2DbySZr"/>
    <hyperlink ref="G23" r:id="rId27" display="https://www.aliexpress.com/item/10ml-bottle-1-Pcs-Lube-Lube-Cube-Lubricating-Oil-10ML-Magic-Cube-Maru-Cube-Oil-Best/32817898921.html?spm=2114.search0104.3.33.7735697cLMRCnQ&amp;ws_ab_test=searchweb0_0,searchweb201602_5_10065_10130_10068_10890_10547_319_10546_317_10548_10545_10696_453_10084_454_10083_10618_10307_537_536_10059_10884_10887_321_322_10103,searchweb201603_6,ppcSwitch_0&amp;algo_expid=0e19cd91-1c48-4eb3-bd31-79a69f325d36-4&amp;algo_pvid=0e19cd91-1c48-4eb3-bd31-79a69f325d36"/>
    <hyperlink ref="E24" r:id="rId28" display="https://www.mcmaster.com/9271k419"/>
    <hyperlink ref="F24" r:id="rId29" display="https://www.amazon.com/gp/product/B005XQM2Y8"/>
    <hyperlink ref="D27" r:id="rId30" display="https://www.youtube.com/watch?v=fneoYrtdVjo&amp;feature=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2019-07-02T15:23:37Z</dcterms:created>
  <dc:creator>Irland, Jeffrey Clinton</dc:creator>
  <dc:description/>
  <dc:language>en-US</dc:language>
  <cp:lastModifiedBy/>
  <dcterms:modified xsi:type="dcterms:W3CDTF">2023-09-28T15:32:36Z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