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jeffs\Documents\Power BI\Datasets\Allstate\"/>
    </mc:Choice>
  </mc:AlternateContent>
  <xr:revisionPtr revIDLastSave="0" documentId="13_ncr:1_{77FCAD45-3A2D-49F3-9D74-9057846F5B89}" xr6:coauthVersionLast="47" xr6:coauthVersionMax="47" xr10:uidLastSave="{00000000-0000-0000-0000-000000000000}"/>
  <bookViews>
    <workbookView xWindow="28680" yWindow="-120" windowWidth="29040" windowHeight="15720" activeTab="3" xr2:uid="{1B537AE0-2E5A-4A21-B766-AEE35957A090}"/>
    <workbookView xWindow="-120" yWindow="-120" windowWidth="29040" windowHeight="15720" xr2:uid="{C861F918-BA79-4147-A957-00F95AE265F8}"/>
  </bookViews>
  <sheets>
    <sheet name="Instructions" sheetId="1" r:id="rId1"/>
    <sheet name="Definitions and Criteria" sheetId="4" r:id="rId2"/>
    <sheet name="FRED Index" sheetId="2" r:id="rId3"/>
    <sheet name="Sample Monthly Data"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2" l="1"/>
  <c r="E10" i="2"/>
  <c r="E11" i="2"/>
  <c r="E12" i="2"/>
  <c r="E13" i="2"/>
  <c r="E14" i="2"/>
  <c r="E15" i="2"/>
  <c r="E16" i="2"/>
  <c r="E17" i="2"/>
  <c r="E18" i="2"/>
  <c r="E19" i="2"/>
  <c r="E20" i="2"/>
  <c r="D9" i="2"/>
  <c r="D10" i="2"/>
  <c r="D11" i="2"/>
  <c r="D12" i="2"/>
  <c r="D13" i="2"/>
  <c r="D14" i="2"/>
  <c r="D15" i="2"/>
  <c r="D16" i="2"/>
  <c r="D17" i="2"/>
  <c r="D18" i="2"/>
  <c r="D19" i="2"/>
  <c r="D20" i="2"/>
</calcChain>
</file>

<file path=xl/sharedStrings.xml><?xml version="1.0" encoding="utf-8"?>
<sst xmlns="http://schemas.openxmlformats.org/spreadsheetml/2006/main" count="134" uniqueCount="94">
  <si>
    <t>Project Tasks</t>
  </si>
  <si>
    <t>Task 1: SQL Data Analysis</t>
  </si>
  <si>
    <t>1. Database Setup:</t>
  </si>
  <si>
    <t>2. SQL Queries:</t>
  </si>
  <si>
    <t>3. Data Cleaning:</t>
  </si>
  <si>
    <t>Task 2: Power BI Data Visualization</t>
  </si>
  <si>
    <t>1. Data Import:</t>
  </si>
  <si>
    <t>2. Dashboard Creation:</t>
  </si>
  <si>
    <t>Evaluation Criteria</t>
  </si>
  <si>
    <t>Objective: Assess candidates' ability to analyze and visualize data using SQL and Power BI.</t>
  </si>
  <si>
    <t>SQL Skills: Accuracy and efficiency of SQL queries, ability to clean and manipulate data.</t>
  </si>
  <si>
    <t>Power BI Skills: Quality and clarity of visualizations, ability to create interactive dashboards, and effectiveness in presenting insights.</t>
  </si>
  <si>
    <t>Problem-Solving: Ability to understand and address the business questions through data analysis.</t>
  </si>
  <si>
    <t>Communication: Clarity and professionalism in the report presentation.</t>
  </si>
  <si>
    <t>Data Updated: 2025-04-21</t>
  </si>
  <si>
    <t>S&amp;P 500, Index, Monthly, Not Seasonally Adjusted</t>
  </si>
  <si>
    <t>SP500</t>
  </si>
  <si>
    <t>NASDAQ 100 Index, Index, Monthly, Not Seasonally Adjusted</t>
  </si>
  <si>
    <t>NASDAQ100</t>
  </si>
  <si>
    <t>Data Updated: 2025-04-17</t>
  </si>
  <si>
    <t>ICE BofA 7-10 Year US Corporate Index Total Return Index Value, Index, Monthly, Not Seasonally Adjusted</t>
  </si>
  <si>
    <t>BAMLCC4A0710YTRIV</t>
  </si>
  <si>
    <t>ICE BofA US High Yield Index Total Return Index Value, Index, Monthly, Not Seasonally Adjusted</t>
  </si>
  <si>
    <t>BAMLHYH0A0HYM2TRIV</t>
  </si>
  <si>
    <t>Data Updated: 2025-04-18</t>
  </si>
  <si>
    <t>Market Yield on U.S. Treasury Securities at 1-Year Constant Maturity, Quoted on an Investment Basis, Percent, Monthly, Not Seasonally Adjusted</t>
  </si>
  <si>
    <t>DGS1</t>
  </si>
  <si>
    <t>Market Yield on U.S. Treasury Securities at 5-Year Constant Maturity, Quoted on an Investment Basis, Percent, Monthly, Not Seasonally Adjusted</t>
  </si>
  <si>
    <t>DGS5</t>
  </si>
  <si>
    <t>Data Updated: 2025-04-01</t>
  </si>
  <si>
    <t>Moody's Seasoned Aaa Corporate Bond Yield, Percent, Monthly, Not Seasonally Adjusted</t>
  </si>
  <si>
    <t>AAA</t>
  </si>
  <si>
    <t>Moody's Seasoned Baa Corporate Bond Yield, Percent, Monthly, Not Seasonally Adjusted</t>
  </si>
  <si>
    <t>DBAA</t>
  </si>
  <si>
    <t>Market Yield on U.S. Treasury Securities at 10-Year Constant Maturity, Quoted on an Investment Basis, Percent, Monthly, Not Seasonally Adjusted</t>
  </si>
  <si>
    <t>DGS10</t>
  </si>
  <si>
    <t>Market Yield on U.S. Treasury Securities at 30-Year Constant Maturity, Quoted on an Investment Basis, Percent, Monthly, Not Seasonally Adjusted</t>
  </si>
  <si>
    <t>DGS30</t>
  </si>
  <si>
    <t>Market Yield on U.S. Treasury Securities at 30-Year Constant Maturity, Quoted on an Investment Basis, Inflation-Indexed, Percent, Monthly, Not Seasonally Adjusted</t>
  </si>
  <si>
    <t>DFII30</t>
  </si>
  <si>
    <t>Federal Funds Effective Rate, Percent, Monthly, Not Seasonally Adjusted</t>
  </si>
  <si>
    <t>FEDFUNDS</t>
  </si>
  <si>
    <t>File Created: 2025-04-21 11:07 pm CDT</t>
  </si>
  <si>
    <t>This data may be copyrighted. Please refer to the Terms of Use: https://fred.stlouisfed.org/legal#fred-terms-faq</t>
  </si>
  <si>
    <t>Help: https://fredhelp.stlouisfed.org</t>
  </si>
  <si>
    <t>Link: https://fred.stlouisfed.org</t>
  </si>
  <si>
    <t>Federal Reserve Economic Data, Federal Reserve Bank of St. Louis</t>
  </si>
  <si>
    <t>FRED Graph Observations</t>
  </si>
  <si>
    <t>observation_date</t>
  </si>
  <si>
    <t>a. use sample monthly data tab and create SQL table</t>
  </si>
  <si>
    <t>b. calculate quarterly and monthly returns %'s for index values in SQL</t>
  </si>
  <si>
    <t>d. convert monthly into quarterly based on the income and valuation calcs</t>
  </si>
  <si>
    <t>a. use SQL to find the top 5 and bottom 5 performing months for 1 asset class; provide answer and SQL statement</t>
  </si>
  <si>
    <t>a. clean up data so its ready for Power Bi visuals</t>
  </si>
  <si>
    <t>b. convert all appropriate columns to % and all income to $000s in SQL</t>
  </si>
  <si>
    <t>e. assume rolling quarterly calcs for this analysis (quarterly is the aggregation of the 3 most recent months) ex: Jan Qtr would consist of Nov, Dec, Jan and Feb Qtr would consist of Dec, Jan, Feb</t>
  </si>
  <si>
    <t>a. import the cleaned data from the SQL database into Power BI.</t>
  </si>
  <si>
    <t>a. create a long term trend in descending order; add filters and slicers as needed (switch from monthly to quarterly)</t>
  </si>
  <si>
    <t xml:space="preserve">c. assume every asset class has a $100 million invested in it; calculate monthly income based off yields and monthly change in valuation based off returns. </t>
  </si>
  <si>
    <t>c. convert headers to appropriate Titles for report visualizations</t>
  </si>
  <si>
    <t>b. create date table and establish relationship with fact table</t>
  </si>
  <si>
    <t>b. create a visualization to explain recent yield curve movement</t>
  </si>
  <si>
    <t>c. create 2 different visualizations to explain performance</t>
  </si>
  <si>
    <t xml:space="preserve">Definitions: </t>
  </si>
  <si>
    <t>QTR Return % = (Current Index Value / Prior Index Value -3 Months) - 1</t>
  </si>
  <si>
    <t>MTH Return % = (Current Index Value / Prior Index Value -1 Month) - 1</t>
  </si>
  <si>
    <t>Monthly Income = Amount Invested * % Yield</t>
  </si>
  <si>
    <t>Quarterly Income = Sum (3 rolling monthly income amounts)</t>
  </si>
  <si>
    <t>Monthly Change in Valuation = Amount Invested * % Return</t>
  </si>
  <si>
    <t>Quarterly Change in Valuation = Sum (3 rolling monthly change in valuation amounts)</t>
  </si>
  <si>
    <t>Estimated Duration: 2-4 hours</t>
  </si>
  <si>
    <t>5-Point Rating Scale for Data Analysis Evaluation</t>
  </si>
  <si>
    <t>Rating</t>
  </si>
  <si>
    <t>Description</t>
  </si>
  <si>
    <t>5 – Excellent</t>
  </si>
  <si>
    <t>Demonstrates expert-level SQL skills with highly accurate and efficient queries; data is thoroughly cleaned and well-prepared. Power BI dashboards are visually compelling, interactive, and deliver clear, actionable insights. Shows exceptional problem-solving, fully addressing business questions with thoughtful analysis. Communication is clear, professional, and highly effective.</t>
  </si>
  <si>
    <t>4 – Good</t>
  </si>
  <si>
    <t>SQL queries are mostly accurate and efficient; minor improvements could be made in data manipulation. Power BI visualizations are clear and informative, with moderate interactivity and insight. Addresses business problems well with solid analytical thinking. Reports are well-organized and communicated effectively.</t>
  </si>
  <si>
    <t>3 – Satisfactory</t>
  </si>
  <si>
    <t>SQL work is generally correct but may lack optimization or have occasional data issues. Power BI visuals are basic and convey insights, though design or interactivity may be limited. Demonstrates understanding of business problems, but analysis could be deeper. Communication is adequate but may lack clarity or structure in places.</t>
  </si>
  <si>
    <t>2 – Needs Improvement</t>
  </si>
  <si>
    <t>SQL queries show frequent errors or inefficiencies; data cleaning is inconsistent. Power BI visuals are unclear or poorly designed, with limited insight. Struggles to connect data to business questions or oversimplifies the analysis. Communication lacks clarity and professionalism.</t>
  </si>
  <si>
    <t>1 – Unsatisfactory</t>
  </si>
  <si>
    <t>SQL queries are mostly inaccurate or inefficient, with poor data handling. Power BI dashboards are confusing, lacking interactivity and insights. Fails to understand or address the business problem. Report or presentation is unclear, incomplete, or unprofessional.</t>
  </si>
  <si>
    <t>ex. Mar QTR = ( Mar / Dec ) - 1</t>
  </si>
  <si>
    <t>ex. Mar MTH = ( Mar / Feb) - 1</t>
  </si>
  <si>
    <t>Task 3: Presentation</t>
  </si>
  <si>
    <t>Prepare to walk us through the SQL Data Analysis and Power BI Data Visualizations during the interview session.</t>
  </si>
  <si>
    <t xml:space="preserve"> </t>
  </si>
  <si>
    <t xml:space="preserve">  </t>
  </si>
  <si>
    <t>Abbreviation</t>
  </si>
  <si>
    <t>Notes</t>
  </si>
  <si>
    <t>Index</t>
  </si>
  <si>
    <t>Yield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</si>
</sst>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1"/>
      <color theme="0"/>
      <name val="Aptos Narrow"/>
      <family val="2"/>
      <scheme val="minor"/>
    </font>
    <font>
      <b/>
      <sz val="11"/>
      <color rgb="FF000000"/>
      <name val="Aptos Narrow"/>
      <family val="2"/>
      <scheme val="minor"/>
    </font>
  </fonts>
  <fills count="4">
    <fill>
      <patternFill patternType="none"/>
    </fill>
    <fill>
      <patternFill patternType="gray125"/>
    </fill>
    <fill>
      <patternFill patternType="solid">
        <fgColor theme="1"/>
        <bgColor indexed="64"/>
      </patternFill>
    </fill>
    <fill>
      <patternFill patternType="solid">
        <fgColor theme="4" tint="0.59999389629810485"/>
        <bgColor indexed="64"/>
      </patternFill>
    </fill>
  </fills>
  <borders count="9">
    <border>
      <left/>
      <right/>
      <top/>
      <bottom/>
      <diagonal/>
    </border>
    <border>
      <left/>
      <right/>
      <top style="thin">
        <color auto="1"/>
      </top>
      <bottom/>
      <diagonal/>
    </border>
    <border>
      <left style="thin">
        <color theme="4" tint="0.39997558519241921"/>
      </left>
      <right/>
      <top style="thin">
        <color auto="1"/>
      </top>
      <bottom/>
      <diagonal/>
    </border>
    <border>
      <left/>
      <right style="thin">
        <color theme="4" tint="0.39997558519241921"/>
      </right>
      <top style="thin">
        <color auto="1"/>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auto="1"/>
      </left>
      <right/>
      <top/>
      <bottom/>
      <diagonal/>
    </border>
    <border>
      <left style="thin">
        <color auto="1"/>
      </left>
      <right style="thin">
        <color auto="1"/>
      </right>
      <top/>
      <bottom/>
      <diagonal/>
    </border>
  </borders>
  <cellStyleXfs count="1">
    <xf numFmtId="0" fontId="0" fillId="0" borderId="0"/>
  </cellStyleXfs>
  <cellXfs count="17">
    <xf numFmtId="0" fontId="0" fillId="0" borderId="0" xfId="0"/>
    <xf numFmtId="0" fontId="1" fillId="2" borderId="0" xfId="0" applyFont="1" applyFill="1"/>
    <xf numFmtId="0" fontId="1" fillId="2" borderId="0" xfId="0" applyFont="1" applyFill="1" applyAlignment="1">
      <alignment vertical="center"/>
    </xf>
    <xf numFmtId="0" fontId="1" fillId="2" borderId="0" xfId="0" applyFont="1" applyFill="1" applyAlignment="1">
      <alignment vertical="center" wrapText="1"/>
    </xf>
    <xf numFmtId="0" fontId="1" fillId="2" borderId="0" xfId="0" applyFont="1" applyFill="1" applyAlignment="1">
      <alignment horizontal="left" vertical="top" wrapText="1"/>
    </xf>
    <xf numFmtId="0" fontId="1" fillId="2" borderId="0" xfId="0" applyFont="1" applyFill="1" applyAlignment="1">
      <alignment wrapText="1"/>
    </xf>
    <xf numFmtId="0" fontId="1" fillId="2" borderId="0" xfId="0" applyFont="1" applyFill="1" applyAlignment="1"/>
    <xf numFmtId="14" fontId="1" fillId="2" borderId="2" xfId="0" applyNumberFormat="1" applyFont="1" applyFill="1" applyBorder="1"/>
    <xf numFmtId="14" fontId="1" fillId="2" borderId="4" xfId="0" applyNumberFormat="1" applyFont="1" applyFill="1" applyBorder="1"/>
    <xf numFmtId="0" fontId="2" fillId="3" borderId="7" xfId="0" applyFont="1" applyFill="1" applyBorder="1" applyAlignment="1">
      <alignment horizontal="center" vertical="center" wrapText="1"/>
    </xf>
    <xf numFmtId="4" fontId="2" fillId="3" borderId="7" xfId="0" applyNumberFormat="1" applyFont="1" applyFill="1" applyBorder="1" applyAlignment="1">
      <alignment horizontal="center" vertical="center" wrapText="1"/>
    </xf>
    <xf numFmtId="4" fontId="2" fillId="3" borderId="8" xfId="0" applyNumberFormat="1" applyFont="1" applyFill="1" applyBorder="1" applyAlignment="1">
      <alignment horizontal="center" vertical="center" wrapText="1"/>
    </xf>
    <xf numFmtId="4" fontId="1" fillId="2" borderId="1" xfId="0" applyNumberFormat="1" applyFont="1" applyFill="1" applyBorder="1"/>
    <xf numFmtId="4" fontId="1" fillId="2" borderId="3" xfId="0" applyNumberFormat="1" applyFont="1" applyFill="1" applyBorder="1"/>
    <xf numFmtId="4" fontId="1" fillId="2" borderId="5" xfId="0" applyNumberFormat="1" applyFont="1" applyFill="1" applyBorder="1"/>
    <xf numFmtId="4" fontId="1" fillId="2" borderId="6" xfId="0" applyNumberFormat="1" applyFont="1" applyFill="1" applyBorder="1"/>
    <xf numFmtId="4" fontId="1" fillId="2" borderId="0" xfId="0" applyNumberFormat="1" applyFont="1" applyFill="1"/>
  </cellXfs>
  <cellStyles count="1">
    <cellStyle name="Normal" xfId="0" builtinId="0"/>
  </cellStyles>
  <dxfs count="21">
    <dxf>
      <font>
        <b val="0"/>
        <i val="0"/>
        <strike val="0"/>
        <condense val="0"/>
        <extend val="0"/>
        <outline val="0"/>
        <shadow val="0"/>
        <u val="none"/>
        <vertAlign val="baseline"/>
        <sz val="11"/>
        <color theme="0"/>
        <name val="Aptos Narrow"/>
        <family val="2"/>
        <scheme val="minor"/>
      </font>
      <numFmt numFmtId="0" formatCode="General"/>
      <fill>
        <patternFill patternType="solid">
          <fgColor indexed="64"/>
          <bgColor theme="1"/>
        </patternFill>
      </fill>
    </dxf>
    <dxf>
      <font>
        <b val="0"/>
        <i val="0"/>
        <strike val="0"/>
        <condense val="0"/>
        <extend val="0"/>
        <outline val="0"/>
        <shadow val="0"/>
        <u val="none"/>
        <vertAlign val="baseline"/>
        <sz val="11"/>
        <color theme="0"/>
        <name val="Aptos Narrow"/>
        <family val="2"/>
        <scheme val="minor"/>
      </font>
      <numFmt numFmtId="0" formatCode="General"/>
      <fill>
        <patternFill patternType="solid">
          <fgColor indexed="64"/>
          <bgColor theme="1"/>
        </patternFill>
      </fill>
    </dxf>
    <dxf>
      <font>
        <b val="0"/>
        <i val="0"/>
        <strike val="0"/>
        <condense val="0"/>
        <extend val="0"/>
        <outline val="0"/>
        <shadow val="0"/>
        <u val="none"/>
        <vertAlign val="baseline"/>
        <sz val="11"/>
        <color theme="0"/>
        <name val="Aptos Narrow"/>
        <family val="2"/>
        <scheme val="minor"/>
      </font>
      <numFmt numFmtId="4" formatCode="#,##0.00"/>
      <fill>
        <patternFill patternType="solid">
          <fgColor indexed="64"/>
          <bgColor theme="1"/>
        </patternFill>
      </fill>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1"/>
        <color theme="0"/>
        <name val="Aptos Narrow"/>
        <family val="2"/>
        <scheme val="minor"/>
      </font>
      <numFmt numFmtId="4" formatCode="#,##0.00"/>
      <fill>
        <patternFill patternType="solid">
          <fgColor indexed="64"/>
          <bgColor theme="1"/>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0"/>
        <name val="Aptos Narrow"/>
        <family val="2"/>
        <scheme val="minor"/>
      </font>
      <numFmt numFmtId="4" formatCode="#,##0.00"/>
      <fill>
        <patternFill patternType="solid">
          <fgColor indexed="64"/>
          <bgColor theme="1"/>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0"/>
        <name val="Aptos Narrow"/>
        <family val="2"/>
        <scheme val="minor"/>
      </font>
      <numFmt numFmtId="4" formatCode="#,##0.00"/>
      <fill>
        <patternFill patternType="solid">
          <fgColor indexed="64"/>
          <bgColor theme="1"/>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0"/>
        <name val="Aptos Narrow"/>
        <family val="2"/>
        <scheme val="minor"/>
      </font>
      <numFmt numFmtId="4" formatCode="#,##0.00"/>
      <fill>
        <patternFill patternType="solid">
          <fgColor indexed="64"/>
          <bgColor theme="1"/>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0"/>
        <name val="Aptos Narrow"/>
        <family val="2"/>
        <scheme val="minor"/>
      </font>
      <numFmt numFmtId="4" formatCode="#,##0.00"/>
      <fill>
        <patternFill patternType="solid">
          <fgColor indexed="64"/>
          <bgColor theme="1"/>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0"/>
        <name val="Aptos Narrow"/>
        <family val="2"/>
        <scheme val="minor"/>
      </font>
      <numFmt numFmtId="4" formatCode="#,##0.00"/>
      <fill>
        <patternFill patternType="solid">
          <fgColor indexed="64"/>
          <bgColor theme="1"/>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0"/>
        <name val="Aptos Narrow"/>
        <family val="2"/>
        <scheme val="minor"/>
      </font>
      <numFmt numFmtId="4" formatCode="#,##0.00"/>
      <fill>
        <patternFill patternType="solid">
          <fgColor indexed="64"/>
          <bgColor theme="1"/>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0"/>
        <name val="Aptos Narrow"/>
        <family val="2"/>
        <scheme val="minor"/>
      </font>
      <numFmt numFmtId="4" formatCode="#,##0.00"/>
      <fill>
        <patternFill patternType="solid">
          <fgColor indexed="64"/>
          <bgColor theme="1"/>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0"/>
        <name val="Aptos Narrow"/>
        <family val="2"/>
        <scheme val="minor"/>
      </font>
      <numFmt numFmtId="4" formatCode="#,##0.00"/>
      <fill>
        <patternFill patternType="solid">
          <fgColor indexed="64"/>
          <bgColor theme="1"/>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0"/>
        <name val="Aptos Narrow"/>
        <family val="2"/>
        <scheme val="minor"/>
      </font>
      <numFmt numFmtId="4" formatCode="#,##0.00"/>
      <fill>
        <patternFill patternType="solid">
          <fgColor indexed="64"/>
          <bgColor theme="1"/>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0"/>
        <name val="Aptos Narrow"/>
        <family val="2"/>
        <scheme val="minor"/>
      </font>
      <numFmt numFmtId="4" formatCode="#,##0.00"/>
      <fill>
        <patternFill patternType="solid">
          <fgColor indexed="64"/>
          <bgColor theme="1"/>
        </patternFill>
      </fill>
      <border diagonalUp="0" diagonalDown="0">
        <left/>
        <right/>
        <top style="thin">
          <color theme="4" tint="0.39997558519241921"/>
        </top>
        <bottom/>
        <vertical/>
        <horizontal/>
      </border>
    </dxf>
    <dxf>
      <font>
        <b/>
        <i val="0"/>
        <strike val="0"/>
        <condense val="0"/>
        <extend val="0"/>
        <outline val="0"/>
        <shadow val="0"/>
        <u val="none"/>
        <vertAlign val="baseline"/>
        <sz val="11"/>
        <color rgb="FF000000"/>
        <name val="Aptos Narrow"/>
        <family val="2"/>
        <scheme val="minor"/>
      </font>
      <fill>
        <patternFill patternType="solid">
          <fgColor indexed="64"/>
          <bgColor theme="4" tint="0.5999938962981048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0"/>
        <name val="Aptos Narrow"/>
        <family val="2"/>
        <scheme val="minor"/>
      </font>
      <fill>
        <patternFill patternType="solid">
          <fgColor indexed="64"/>
          <bgColor theme="1"/>
        </patternFill>
      </fill>
    </dxf>
    <dxf>
      <font>
        <b val="0"/>
        <i val="0"/>
        <strike val="0"/>
        <condense val="0"/>
        <extend val="0"/>
        <outline val="0"/>
        <shadow val="0"/>
        <u val="none"/>
        <vertAlign val="baseline"/>
        <sz val="11"/>
        <color theme="0"/>
        <name val="Aptos Narrow"/>
        <family val="2"/>
        <scheme val="minor"/>
      </font>
      <numFmt numFmtId="19" formatCode="m/d/yyyy"/>
      <fill>
        <patternFill patternType="solid">
          <fgColor indexed="64"/>
          <bgColor theme="1"/>
        </patternFill>
      </fill>
      <border diagonalUp="0" diagonalDown="0">
        <left style="thin">
          <color theme="4" tint="0.39997558519241921"/>
        </left>
        <right/>
        <top style="thin">
          <color theme="4" tint="0.39997558519241921"/>
        </top>
        <bottom/>
        <vertical/>
        <horizontal/>
      </border>
    </dxf>
    <dxf>
      <border outline="0">
        <top style="thin">
          <color auto="1"/>
        </top>
        <bottom style="thin">
          <color theme="4" tint="0.39997558519241921"/>
        </bottom>
      </border>
    </dxf>
    <dxf>
      <font>
        <b val="0"/>
        <i val="0"/>
        <strike val="0"/>
        <condense val="0"/>
        <extend val="0"/>
        <outline val="0"/>
        <shadow val="0"/>
        <u val="none"/>
        <vertAlign val="baseline"/>
        <sz val="11"/>
        <color theme="0"/>
        <name val="Aptos Narrow"/>
        <family val="2"/>
        <scheme val="minor"/>
      </font>
      <fill>
        <patternFill patternType="solid">
          <fgColor indexed="64"/>
          <bgColor theme="1"/>
        </patternFill>
      </fill>
    </dxf>
    <dxf>
      <font>
        <b val="0"/>
        <i val="0"/>
        <strike val="0"/>
        <condense val="0"/>
        <extend val="0"/>
        <outline val="0"/>
        <shadow val="0"/>
        <u val="none"/>
        <vertAlign val="baseline"/>
        <sz val="11"/>
        <color theme="0"/>
        <name val="Aptos Narrow"/>
        <family val="2"/>
        <scheme val="minor"/>
      </font>
      <fill>
        <patternFill patternType="solid">
          <fgColor indexed="64"/>
          <bgColor theme="1"/>
        </patternFill>
      </fill>
    </dxf>
    <dxf>
      <font>
        <b val="0"/>
        <i val="0"/>
        <strike val="0"/>
        <condense val="0"/>
        <extend val="0"/>
        <outline val="0"/>
        <shadow val="0"/>
        <u val="none"/>
        <vertAlign val="baseline"/>
        <sz val="11"/>
        <color theme="0"/>
        <name val="Aptos Narrow"/>
        <family val="2"/>
        <scheme val="minor"/>
      </font>
      <fill>
        <patternFill patternType="solid">
          <fgColor indexed="64"/>
          <bgColor theme="1"/>
        </patternFill>
      </fill>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471DD1-0DB6-4216-9EBA-760E3D9CD89C}" name="Table2" displayName="Table2" ref="A8:E20" totalsRowShown="0">
  <autoFilter ref="A8:E20" xr:uid="{E4471DD1-0DB6-4216-9EBA-760E3D9CD89C}"/>
  <tableColumns count="5">
    <tableColumn id="1" xr3:uid="{9BD382FB-EE98-4D72-B9AD-E8C5783F6C9A}" name="Abbreviation" dataDxfId="20"/>
    <tableColumn id="2" xr3:uid="{9F436B2C-126A-4A64-9198-04924BF19C07}" name="Description" dataDxfId="19"/>
    <tableColumn id="3" xr3:uid="{D55B313F-13FC-4F0C-A922-8DBC2110026D}" name="Notes" dataDxfId="18"/>
    <tableColumn id="4" xr3:uid="{6A540CAB-1AD6-458E-B042-E8FE855E905E}" name="Index" dataDxfId="1">
      <calculatedColumnFormula>FIND("Index",Table2[[#This Row],[Description]])</calculatedColumnFormula>
    </tableColumn>
    <tableColumn id="5" xr3:uid="{6E9F7029-4141-458C-8B2E-01928E654CDC}" name="Yield" dataDxfId="0">
      <calculatedColumnFormula>FIND("Yield",Table2[[#This Row],[Description]])</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82B58C7-12FB-4C85-9059-E691FA67C97F}" name="Table3" displayName="Table3" ref="A1:M77" totalsRowShown="0" headerRowDxfId="14" dataDxfId="15" tableBorderDxfId="17">
  <autoFilter ref="A1:M77" xr:uid="{B82B58C7-12FB-4C85-9059-E691FA67C97F}"/>
  <tableColumns count="13">
    <tableColumn id="1" xr3:uid="{5460A086-4321-4C5E-AE66-28CE802881C3}" name="observation_date" dataDxfId="16"/>
    <tableColumn id="2" xr3:uid="{452B45A0-06DF-418B-B85D-6120BDBCC7C7}" name="FEDFUNDS" dataDxfId="13"/>
    <tableColumn id="3" xr3:uid="{776E394D-31AE-468E-AF54-F123E9F8FB3B}" name="DFII30" dataDxfId="12"/>
    <tableColumn id="4" xr3:uid="{BE742484-7D2D-4784-A543-20000DF28146}" name="DGS30" dataDxfId="11"/>
    <tableColumn id="5" xr3:uid="{B4C6E381-AAF7-456A-995C-D3A4AF38555F}" name="DGS10" dataDxfId="10"/>
    <tableColumn id="6" xr3:uid="{5EE44FB3-F62B-44FB-83E5-0C740819676F}" name="DBAA" dataDxfId="9"/>
    <tableColumn id="7" xr3:uid="{25E5CB8D-CD32-4333-A453-E4BEDE4F271C}" name="AAA" dataDxfId="8"/>
    <tableColumn id="8" xr3:uid="{4578CEF2-260E-40C1-BE74-FC429B5FA5E8}" name="DGS5" dataDxfId="7"/>
    <tableColumn id="9" xr3:uid="{77320EB3-2ADB-4A0F-A570-B8E6BE23EE22}" name="DGS1" dataDxfId="6"/>
    <tableColumn id="10" xr3:uid="{0BAB6C9A-9788-4EC8-865D-3E144D601C75}" name="BAMLHYH0A0HYM2TRIV" dataDxfId="5"/>
    <tableColumn id="11" xr3:uid="{8039531B-925C-4586-BD62-9F748A2F2764}" name="BAMLCC4A0710YTRIV" dataDxfId="4"/>
    <tableColumn id="12" xr3:uid="{6198AE31-EDDE-4D0D-976C-A2453AB2579D}" name="NASDAQ100" dataDxfId="3"/>
    <tableColumn id="13" xr3:uid="{C1EEA837-0898-43CD-AC28-7A6871B8A2BE}" name="SP500"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EF640-5D25-4F8C-9047-6ECCFFCA2C18}">
  <dimension ref="A1:W58"/>
  <sheetViews>
    <sheetView zoomScale="130" zoomScaleNormal="130" workbookViewId="0">
      <selection activeCell="B2" sqref="B2"/>
    </sheetView>
    <sheetView tabSelected="1" zoomScale="115" zoomScaleNormal="115" workbookViewId="1">
      <selection activeCell="B8" sqref="B8"/>
    </sheetView>
  </sheetViews>
  <sheetFormatPr defaultRowHeight="15" x14ac:dyDescent="0.25"/>
  <cols>
    <col min="1" max="1" width="1.5703125" customWidth="1"/>
    <col min="2" max="2" width="26" customWidth="1"/>
    <col min="3" max="3" width="14" customWidth="1"/>
    <col min="4" max="4" width="14.42578125" customWidth="1"/>
  </cols>
  <sheetData>
    <row r="1" spans="1:23" x14ac:dyDescent="0.25">
      <c r="A1" s="1"/>
      <c r="B1" s="1"/>
      <c r="C1" s="1"/>
      <c r="D1" s="1"/>
      <c r="E1" s="1"/>
      <c r="F1" s="1"/>
      <c r="G1" s="1"/>
      <c r="H1" s="1"/>
      <c r="I1" s="1"/>
      <c r="J1" s="1"/>
      <c r="K1" s="1"/>
      <c r="L1" s="1"/>
      <c r="M1" s="1"/>
      <c r="N1" s="1"/>
      <c r="O1" s="1"/>
      <c r="P1" s="1"/>
      <c r="Q1" s="1"/>
      <c r="R1" s="1"/>
      <c r="S1" s="1"/>
      <c r="T1" s="1"/>
      <c r="U1" s="1"/>
      <c r="V1" s="1"/>
      <c r="W1" s="1"/>
    </row>
    <row r="2" spans="1:23" x14ac:dyDescent="0.25">
      <c r="A2" s="1"/>
      <c r="B2" s="1" t="s">
        <v>9</v>
      </c>
      <c r="C2" s="1"/>
      <c r="D2" s="1"/>
      <c r="E2" s="1"/>
      <c r="F2" s="1"/>
      <c r="G2" s="1"/>
      <c r="H2" s="1"/>
      <c r="I2" s="1"/>
      <c r="J2" s="1"/>
      <c r="K2" s="1"/>
      <c r="L2" s="1"/>
      <c r="M2" s="1"/>
      <c r="N2" s="1"/>
      <c r="O2" s="1"/>
      <c r="P2" s="1"/>
      <c r="Q2" s="1"/>
      <c r="R2" s="1"/>
      <c r="S2" s="1"/>
      <c r="T2" s="1"/>
      <c r="U2" s="1"/>
      <c r="V2" s="1"/>
      <c r="W2" s="1"/>
    </row>
    <row r="3" spans="1:23" x14ac:dyDescent="0.25">
      <c r="A3" s="1"/>
      <c r="B3" s="1" t="s">
        <v>70</v>
      </c>
      <c r="C3" s="1"/>
      <c r="D3" s="1"/>
      <c r="E3" s="1"/>
      <c r="F3" s="1"/>
      <c r="G3" s="1"/>
      <c r="H3" s="1"/>
      <c r="I3" s="1"/>
      <c r="J3" s="1"/>
      <c r="K3" s="1"/>
      <c r="L3" s="1"/>
      <c r="M3" s="1"/>
      <c r="N3" s="1"/>
      <c r="O3" s="1"/>
      <c r="P3" s="1"/>
      <c r="Q3" s="1"/>
      <c r="R3" s="1"/>
      <c r="S3" s="1"/>
      <c r="T3" s="1"/>
      <c r="U3" s="1"/>
      <c r="V3" s="1"/>
      <c r="W3" s="1"/>
    </row>
    <row r="4" spans="1:23" x14ac:dyDescent="0.25">
      <c r="A4" s="1"/>
      <c r="B4" s="1"/>
      <c r="C4" s="1"/>
      <c r="D4" s="1"/>
      <c r="E4" s="1"/>
      <c r="F4" s="1"/>
      <c r="G4" s="1"/>
      <c r="H4" s="1"/>
      <c r="I4" s="1"/>
      <c r="J4" s="1"/>
      <c r="K4" s="1"/>
      <c r="L4" s="1"/>
      <c r="M4" s="1"/>
      <c r="N4" s="1"/>
      <c r="O4" s="1"/>
      <c r="P4" s="1"/>
      <c r="Q4" s="1"/>
      <c r="R4" s="1"/>
      <c r="S4" s="1"/>
      <c r="T4" s="1"/>
      <c r="U4" s="1"/>
      <c r="V4" s="1"/>
      <c r="W4" s="1"/>
    </row>
    <row r="5" spans="1:23" x14ac:dyDescent="0.25">
      <c r="A5" s="1"/>
      <c r="B5" s="1" t="s">
        <v>0</v>
      </c>
      <c r="C5" s="1"/>
      <c r="D5" s="1"/>
      <c r="E5" s="1"/>
      <c r="F5" s="1"/>
      <c r="G5" s="1"/>
      <c r="H5" s="1"/>
      <c r="I5" s="1"/>
      <c r="J5" s="1"/>
      <c r="K5" s="1"/>
      <c r="L5" s="1"/>
      <c r="M5" s="1"/>
      <c r="N5" s="1"/>
      <c r="O5" s="1"/>
      <c r="P5" s="1"/>
      <c r="Q5" s="1"/>
      <c r="R5" s="1"/>
      <c r="S5" s="1"/>
      <c r="T5" s="1"/>
      <c r="U5" s="1"/>
      <c r="V5" s="1"/>
      <c r="W5" s="1"/>
    </row>
    <row r="6" spans="1:23" x14ac:dyDescent="0.25">
      <c r="A6" s="1"/>
      <c r="B6" s="1" t="s">
        <v>1</v>
      </c>
      <c r="C6" s="1"/>
      <c r="D6" s="1"/>
      <c r="E6" s="1"/>
      <c r="F6" s="1"/>
      <c r="G6" s="1"/>
      <c r="H6" s="1"/>
      <c r="I6" s="1"/>
      <c r="J6" s="1"/>
      <c r="K6" s="1"/>
      <c r="L6" s="1"/>
      <c r="M6" s="1"/>
      <c r="N6" s="1"/>
      <c r="O6" s="1"/>
      <c r="P6" s="1"/>
      <c r="Q6" s="1"/>
      <c r="R6" s="1"/>
      <c r="S6" s="1"/>
      <c r="T6" s="1"/>
      <c r="U6" s="1"/>
      <c r="V6" s="1"/>
      <c r="W6" s="1"/>
    </row>
    <row r="7" spans="1:23" x14ac:dyDescent="0.25">
      <c r="A7" s="1"/>
      <c r="B7" s="1" t="s">
        <v>2</v>
      </c>
      <c r="C7" s="1"/>
      <c r="D7" s="1"/>
      <c r="E7" s="1"/>
      <c r="F7" s="1"/>
      <c r="G7" s="1"/>
      <c r="H7" s="1"/>
      <c r="I7" s="1"/>
      <c r="J7" s="1"/>
      <c r="K7" s="1"/>
      <c r="L7" s="1"/>
      <c r="M7" s="1"/>
      <c r="N7" s="1"/>
      <c r="O7" s="1"/>
      <c r="P7" s="1"/>
      <c r="Q7" s="1"/>
      <c r="R7" s="1"/>
      <c r="S7" s="1"/>
      <c r="T7" s="1"/>
      <c r="U7" s="1"/>
      <c r="V7" s="1"/>
      <c r="W7" s="1"/>
    </row>
    <row r="8" spans="1:23" x14ac:dyDescent="0.25">
      <c r="A8" s="1"/>
      <c r="B8" s="1"/>
      <c r="C8" s="1" t="s">
        <v>49</v>
      </c>
      <c r="D8" s="1"/>
      <c r="E8" s="1"/>
      <c r="F8" s="1"/>
      <c r="G8" s="1"/>
      <c r="H8" s="1"/>
      <c r="I8" s="1"/>
      <c r="J8" s="1"/>
      <c r="K8" s="1"/>
      <c r="L8" s="1"/>
      <c r="M8" s="1"/>
      <c r="N8" s="1"/>
      <c r="O8" s="1"/>
      <c r="P8" s="1"/>
      <c r="Q8" s="1"/>
      <c r="R8" s="1"/>
      <c r="S8" s="1"/>
      <c r="T8" s="1"/>
      <c r="U8" s="1"/>
      <c r="V8" s="1"/>
      <c r="W8" s="1"/>
    </row>
    <row r="9" spans="1:23" x14ac:dyDescent="0.25">
      <c r="A9" s="1"/>
      <c r="B9" s="1"/>
      <c r="C9" s="1" t="s">
        <v>50</v>
      </c>
      <c r="D9" s="1"/>
      <c r="E9" s="1"/>
      <c r="F9" s="1"/>
      <c r="G9" s="1"/>
      <c r="H9" s="1"/>
      <c r="I9" s="1"/>
      <c r="J9" s="1"/>
      <c r="K9" s="1"/>
      <c r="L9" s="1"/>
      <c r="M9" s="1"/>
      <c r="N9" s="1"/>
      <c r="O9" s="1"/>
      <c r="P9" s="1"/>
      <c r="Q9" s="1"/>
      <c r="R9" s="1"/>
      <c r="S9" s="1"/>
      <c r="T9" s="1"/>
      <c r="U9" s="1"/>
      <c r="V9" s="1"/>
      <c r="W9" s="1"/>
    </row>
    <row r="10" spans="1:23" x14ac:dyDescent="0.25">
      <c r="A10" s="1"/>
      <c r="B10" s="1"/>
      <c r="C10" s="1" t="s">
        <v>58</v>
      </c>
      <c r="D10" s="1"/>
      <c r="E10" s="1"/>
      <c r="F10" s="1"/>
      <c r="G10" s="1"/>
      <c r="H10" s="1"/>
      <c r="I10" s="1"/>
      <c r="J10" s="1"/>
      <c r="K10" s="1"/>
      <c r="L10" s="1"/>
      <c r="M10" s="1"/>
      <c r="N10" s="1"/>
      <c r="O10" s="1"/>
      <c r="P10" s="1"/>
      <c r="Q10" s="1"/>
      <c r="R10" s="1"/>
      <c r="S10" s="1"/>
      <c r="T10" s="1"/>
      <c r="U10" s="1"/>
      <c r="V10" s="1"/>
      <c r="W10" s="1"/>
    </row>
    <row r="11" spans="1:23" x14ac:dyDescent="0.25">
      <c r="A11" s="1"/>
      <c r="B11" s="1"/>
      <c r="C11" s="1" t="s">
        <v>51</v>
      </c>
      <c r="D11" s="1"/>
      <c r="E11" s="1"/>
      <c r="F11" s="1"/>
      <c r="G11" s="1"/>
      <c r="H11" s="1"/>
      <c r="I11" s="1"/>
      <c r="J11" s="1"/>
      <c r="K11" s="1"/>
      <c r="L11" s="1"/>
      <c r="M11" s="1"/>
      <c r="N11" s="1"/>
      <c r="O11" s="1"/>
      <c r="P11" s="1"/>
      <c r="Q11" s="1"/>
      <c r="R11" s="1"/>
      <c r="S11" s="1"/>
      <c r="T11" s="1"/>
      <c r="U11" s="1"/>
      <c r="V11" s="1"/>
      <c r="W11" s="1"/>
    </row>
    <row r="12" spans="1:23" x14ac:dyDescent="0.25">
      <c r="A12" s="1"/>
      <c r="B12" s="1"/>
      <c r="C12" s="1" t="s">
        <v>55</v>
      </c>
      <c r="D12" s="1"/>
      <c r="E12" s="1"/>
      <c r="F12" s="1"/>
      <c r="G12" s="1"/>
      <c r="H12" s="1"/>
      <c r="I12" s="1"/>
      <c r="J12" s="1"/>
      <c r="K12" s="1"/>
      <c r="L12" s="1"/>
      <c r="M12" s="1"/>
      <c r="N12" s="1"/>
      <c r="O12" s="1"/>
      <c r="P12" s="1"/>
      <c r="Q12" s="1"/>
      <c r="R12" s="1"/>
      <c r="S12" s="1"/>
      <c r="T12" s="1"/>
      <c r="U12" s="1"/>
      <c r="V12" s="1"/>
      <c r="W12" s="1"/>
    </row>
    <row r="13" spans="1:23" x14ac:dyDescent="0.25">
      <c r="A13" s="1"/>
      <c r="B13" s="1"/>
      <c r="C13" s="1"/>
      <c r="D13" s="1"/>
      <c r="E13" s="1"/>
      <c r="F13" s="1"/>
      <c r="G13" s="1"/>
      <c r="H13" s="1"/>
      <c r="I13" s="1"/>
      <c r="J13" s="1"/>
      <c r="K13" s="1"/>
      <c r="L13" s="1"/>
      <c r="M13" s="1"/>
      <c r="N13" s="1"/>
      <c r="O13" s="1"/>
      <c r="P13" s="1"/>
      <c r="Q13" s="1"/>
      <c r="R13" s="1"/>
      <c r="S13" s="1"/>
      <c r="T13" s="1"/>
      <c r="U13" s="1"/>
      <c r="V13" s="1"/>
      <c r="W13" s="1"/>
    </row>
    <row r="14" spans="1:23" x14ac:dyDescent="0.25">
      <c r="A14" s="1"/>
      <c r="B14" s="1" t="s">
        <v>3</v>
      </c>
      <c r="C14" s="1"/>
      <c r="D14" s="1"/>
      <c r="E14" s="1"/>
      <c r="F14" s="1"/>
      <c r="G14" s="1"/>
      <c r="H14" s="1"/>
      <c r="I14" s="1"/>
      <c r="J14" s="1"/>
      <c r="K14" s="1"/>
      <c r="L14" s="1"/>
      <c r="M14" s="1"/>
      <c r="N14" s="1"/>
      <c r="O14" s="1"/>
      <c r="P14" s="1"/>
      <c r="Q14" s="1"/>
      <c r="R14" s="1"/>
      <c r="S14" s="1"/>
      <c r="T14" s="1"/>
      <c r="U14" s="1"/>
      <c r="V14" s="1"/>
      <c r="W14" s="1"/>
    </row>
    <row r="15" spans="1:23" x14ac:dyDescent="0.25">
      <c r="A15" s="1"/>
      <c r="B15" s="1"/>
      <c r="C15" s="1" t="s">
        <v>52</v>
      </c>
      <c r="D15" s="1"/>
      <c r="E15" s="1"/>
      <c r="F15" s="1"/>
      <c r="G15" s="1"/>
      <c r="H15" s="1"/>
      <c r="I15" s="1"/>
      <c r="J15" s="1"/>
      <c r="K15" s="1"/>
      <c r="L15" s="1"/>
      <c r="M15" s="1"/>
      <c r="N15" s="1"/>
      <c r="O15" s="1"/>
      <c r="P15" s="1"/>
      <c r="Q15" s="1"/>
      <c r="R15" s="1"/>
      <c r="S15" s="1"/>
      <c r="T15" s="1"/>
      <c r="U15" s="1"/>
      <c r="V15" s="1"/>
      <c r="W15" s="1"/>
    </row>
    <row r="16" spans="1:23" x14ac:dyDescent="0.25">
      <c r="A16" s="1"/>
      <c r="B16" s="1"/>
      <c r="C16" s="1"/>
      <c r="D16" s="1"/>
      <c r="E16" s="1"/>
      <c r="F16" s="1"/>
      <c r="G16" s="1"/>
      <c r="H16" s="1"/>
      <c r="I16" s="1"/>
      <c r="J16" s="1"/>
      <c r="K16" s="1"/>
      <c r="L16" s="1"/>
      <c r="M16" s="1"/>
      <c r="N16" s="1"/>
      <c r="O16" s="1"/>
      <c r="P16" s="1"/>
      <c r="Q16" s="1"/>
      <c r="R16" s="1"/>
      <c r="S16" s="1"/>
      <c r="T16" s="1"/>
      <c r="U16" s="1"/>
      <c r="V16" s="1"/>
      <c r="W16" s="1"/>
    </row>
    <row r="17" spans="1:23" x14ac:dyDescent="0.25">
      <c r="A17" s="1"/>
      <c r="B17" s="1" t="s">
        <v>4</v>
      </c>
      <c r="C17" s="1"/>
      <c r="D17" s="1"/>
      <c r="E17" s="1"/>
      <c r="F17" s="1"/>
      <c r="G17" s="1"/>
      <c r="H17" s="1"/>
      <c r="I17" s="1"/>
      <c r="J17" s="1"/>
      <c r="K17" s="1"/>
      <c r="L17" s="1"/>
      <c r="M17" s="1"/>
      <c r="N17" s="1"/>
      <c r="O17" s="1"/>
      <c r="P17" s="1"/>
      <c r="Q17" s="1"/>
      <c r="R17" s="1"/>
      <c r="S17" s="1"/>
      <c r="T17" s="1"/>
      <c r="U17" s="1"/>
      <c r="V17" s="1"/>
      <c r="W17" s="1"/>
    </row>
    <row r="18" spans="1:23" x14ac:dyDescent="0.25">
      <c r="A18" s="1"/>
      <c r="B18" s="1"/>
      <c r="C18" s="1" t="s">
        <v>53</v>
      </c>
      <c r="D18" s="1"/>
      <c r="E18" s="1"/>
      <c r="F18" s="1"/>
      <c r="G18" s="1"/>
      <c r="H18" s="1"/>
      <c r="I18" s="1"/>
      <c r="J18" s="1"/>
      <c r="K18" s="1"/>
      <c r="L18" s="1"/>
      <c r="M18" s="1"/>
      <c r="N18" s="1"/>
      <c r="O18" s="1"/>
      <c r="P18" s="1"/>
      <c r="Q18" s="1"/>
      <c r="R18" s="1"/>
      <c r="S18" s="1"/>
      <c r="T18" s="1"/>
      <c r="U18" s="1"/>
      <c r="V18" s="1"/>
      <c r="W18" s="1"/>
    </row>
    <row r="19" spans="1:23" x14ac:dyDescent="0.25">
      <c r="A19" s="1"/>
      <c r="B19" s="1"/>
      <c r="C19" s="1" t="s">
        <v>54</v>
      </c>
      <c r="D19" s="1"/>
      <c r="E19" s="1"/>
      <c r="F19" s="1"/>
      <c r="G19" s="1"/>
      <c r="H19" s="1"/>
      <c r="I19" s="1"/>
      <c r="J19" s="1"/>
      <c r="K19" s="1"/>
      <c r="L19" s="1"/>
      <c r="M19" s="1"/>
      <c r="N19" s="1"/>
      <c r="O19" s="1"/>
      <c r="P19" s="1"/>
      <c r="Q19" s="1"/>
      <c r="R19" s="1"/>
      <c r="S19" s="1"/>
      <c r="T19" s="1"/>
      <c r="U19" s="1"/>
      <c r="V19" s="1"/>
      <c r="W19" s="1"/>
    </row>
    <row r="20" spans="1:23" x14ac:dyDescent="0.25">
      <c r="A20" s="1"/>
      <c r="B20" s="1"/>
      <c r="C20" s="1" t="s">
        <v>59</v>
      </c>
      <c r="D20" s="1"/>
      <c r="E20" s="1"/>
      <c r="F20" s="1"/>
      <c r="G20" s="1"/>
      <c r="H20" s="1"/>
      <c r="I20" s="1"/>
      <c r="J20" s="1"/>
      <c r="K20" s="1"/>
      <c r="L20" s="1"/>
      <c r="M20" s="1"/>
      <c r="N20" s="1"/>
      <c r="O20" s="1"/>
      <c r="P20" s="1"/>
      <c r="Q20" s="1"/>
      <c r="R20" s="1"/>
      <c r="S20" s="1"/>
      <c r="T20" s="1"/>
      <c r="U20" s="1"/>
      <c r="V20" s="1"/>
      <c r="W20" s="1"/>
    </row>
    <row r="21" spans="1:23" x14ac:dyDescent="0.25">
      <c r="A21" s="1"/>
      <c r="B21" s="1"/>
      <c r="C21" s="1"/>
      <c r="D21" s="1"/>
      <c r="E21" s="1"/>
      <c r="F21" s="1"/>
      <c r="G21" s="1"/>
      <c r="H21" s="1"/>
      <c r="I21" s="1"/>
      <c r="J21" s="1"/>
      <c r="K21" s="1"/>
      <c r="L21" s="1"/>
      <c r="M21" s="1"/>
      <c r="N21" s="1"/>
      <c r="O21" s="1"/>
      <c r="P21" s="1"/>
      <c r="Q21" s="1"/>
      <c r="R21" s="1"/>
      <c r="S21" s="1"/>
      <c r="T21" s="1"/>
      <c r="U21" s="1"/>
      <c r="V21" s="1"/>
      <c r="W21" s="1"/>
    </row>
    <row r="22" spans="1:23" x14ac:dyDescent="0.25">
      <c r="A22" s="1"/>
      <c r="B22" s="1" t="s">
        <v>5</v>
      </c>
      <c r="C22" s="1"/>
      <c r="D22" s="1"/>
      <c r="E22" s="1"/>
      <c r="F22" s="1"/>
      <c r="G22" s="1"/>
      <c r="H22" s="1"/>
      <c r="I22" s="1"/>
      <c r="J22" s="1"/>
      <c r="K22" s="1"/>
      <c r="L22" s="1"/>
      <c r="M22" s="1"/>
      <c r="N22" s="1"/>
      <c r="O22" s="1"/>
      <c r="P22" s="1"/>
      <c r="Q22" s="1"/>
      <c r="R22" s="1"/>
      <c r="S22" s="1"/>
      <c r="T22" s="1"/>
      <c r="U22" s="1"/>
      <c r="V22" s="1"/>
      <c r="W22" s="1"/>
    </row>
    <row r="23" spans="1:23" x14ac:dyDescent="0.25">
      <c r="A23" s="1"/>
      <c r="B23" s="1" t="s">
        <v>6</v>
      </c>
      <c r="C23" s="1"/>
      <c r="D23" s="1"/>
      <c r="E23" s="1"/>
      <c r="F23" s="1"/>
      <c r="G23" s="1"/>
      <c r="H23" s="1"/>
      <c r="I23" s="1"/>
      <c r="J23" s="1"/>
      <c r="K23" s="1"/>
      <c r="L23" s="1"/>
      <c r="M23" s="1"/>
      <c r="N23" s="1"/>
      <c r="O23" s="1"/>
      <c r="P23" s="1"/>
      <c r="Q23" s="1"/>
      <c r="R23" s="1"/>
      <c r="S23" s="1"/>
      <c r="T23" s="1"/>
      <c r="U23" s="1"/>
      <c r="V23" s="1"/>
      <c r="W23" s="1"/>
    </row>
    <row r="24" spans="1:23" x14ac:dyDescent="0.25">
      <c r="A24" s="1"/>
      <c r="B24" s="1"/>
      <c r="C24" s="1" t="s">
        <v>56</v>
      </c>
      <c r="D24" s="1"/>
      <c r="E24" s="1"/>
      <c r="F24" s="1"/>
      <c r="G24" s="1"/>
      <c r="H24" s="1"/>
      <c r="I24" s="1"/>
      <c r="J24" s="1"/>
      <c r="K24" s="1"/>
      <c r="L24" s="1"/>
      <c r="M24" s="1"/>
      <c r="N24" s="1"/>
      <c r="O24" s="1"/>
      <c r="P24" s="1"/>
      <c r="Q24" s="1"/>
      <c r="R24" s="1"/>
      <c r="S24" s="1"/>
      <c r="T24" s="1"/>
      <c r="U24" s="1"/>
      <c r="V24" s="1"/>
      <c r="W24" s="1"/>
    </row>
    <row r="25" spans="1:23" x14ac:dyDescent="0.25">
      <c r="A25" s="1"/>
      <c r="B25" s="1"/>
      <c r="C25" s="1" t="s">
        <v>60</v>
      </c>
      <c r="D25" s="1"/>
      <c r="E25" s="1"/>
      <c r="F25" s="1"/>
      <c r="G25" s="1"/>
      <c r="H25" s="1"/>
      <c r="I25" s="1"/>
      <c r="J25" s="1"/>
      <c r="K25" s="1"/>
      <c r="L25" s="1"/>
      <c r="M25" s="1"/>
      <c r="N25" s="1"/>
      <c r="O25" s="1"/>
      <c r="P25" s="1"/>
      <c r="Q25" s="1"/>
      <c r="R25" s="1"/>
      <c r="S25" s="1"/>
      <c r="T25" s="1"/>
      <c r="U25" s="1"/>
      <c r="V25" s="1"/>
      <c r="W25" s="1"/>
    </row>
    <row r="26" spans="1:23" x14ac:dyDescent="0.25">
      <c r="A26" s="1"/>
      <c r="B26" s="1"/>
      <c r="C26" s="1"/>
      <c r="D26" s="1"/>
      <c r="E26" s="1"/>
      <c r="F26" s="1"/>
      <c r="G26" s="1"/>
      <c r="H26" s="1"/>
      <c r="I26" s="1"/>
      <c r="J26" s="1"/>
      <c r="K26" s="1"/>
      <c r="L26" s="1"/>
      <c r="M26" s="1"/>
      <c r="N26" s="1"/>
      <c r="O26" s="1"/>
      <c r="P26" s="1"/>
      <c r="Q26" s="1"/>
      <c r="R26" s="1"/>
      <c r="S26" s="1"/>
      <c r="T26" s="1"/>
      <c r="U26" s="1"/>
      <c r="V26" s="1"/>
      <c r="W26" s="1"/>
    </row>
    <row r="27" spans="1:23" x14ac:dyDescent="0.25">
      <c r="A27" s="1"/>
      <c r="B27" s="1" t="s">
        <v>7</v>
      </c>
      <c r="C27" s="1"/>
      <c r="D27" s="1"/>
      <c r="E27" s="1"/>
      <c r="F27" s="1"/>
      <c r="G27" s="1"/>
      <c r="H27" s="1"/>
      <c r="I27" s="1"/>
      <c r="J27" s="1"/>
      <c r="K27" s="1"/>
      <c r="L27" s="1"/>
      <c r="M27" s="1"/>
      <c r="N27" s="1"/>
      <c r="O27" s="1"/>
      <c r="P27" s="1"/>
      <c r="Q27" s="1"/>
      <c r="R27" s="1"/>
      <c r="S27" s="1"/>
      <c r="T27" s="1"/>
      <c r="U27" s="1"/>
      <c r="V27" s="1"/>
      <c r="W27" s="1"/>
    </row>
    <row r="28" spans="1:23" x14ac:dyDescent="0.25">
      <c r="A28" s="1"/>
      <c r="B28" s="1"/>
      <c r="C28" s="1" t="s">
        <v>57</v>
      </c>
      <c r="D28" s="1"/>
      <c r="E28" s="1"/>
      <c r="F28" s="1"/>
      <c r="G28" s="1"/>
      <c r="H28" s="1"/>
      <c r="I28" s="1"/>
      <c r="J28" s="1"/>
      <c r="K28" s="1"/>
      <c r="L28" s="1"/>
      <c r="M28" s="1"/>
      <c r="N28" s="1"/>
      <c r="O28" s="1"/>
      <c r="P28" s="1"/>
      <c r="Q28" s="1"/>
      <c r="R28" s="1"/>
      <c r="S28" s="1"/>
      <c r="T28" s="1"/>
      <c r="U28" s="1"/>
      <c r="V28" s="1"/>
      <c r="W28" s="1"/>
    </row>
    <row r="29" spans="1:23" x14ac:dyDescent="0.25">
      <c r="A29" s="1"/>
      <c r="B29" s="1"/>
      <c r="C29" s="1" t="s">
        <v>61</v>
      </c>
      <c r="D29" s="1"/>
      <c r="E29" s="1"/>
      <c r="F29" s="1"/>
      <c r="G29" s="1"/>
      <c r="H29" s="1"/>
      <c r="I29" s="1"/>
      <c r="J29" s="1"/>
      <c r="K29" s="1"/>
      <c r="L29" s="1"/>
      <c r="M29" s="1"/>
      <c r="N29" s="1"/>
      <c r="O29" s="1"/>
      <c r="P29" s="1"/>
      <c r="Q29" s="1"/>
      <c r="R29" s="1"/>
      <c r="S29" s="1"/>
      <c r="T29" s="1"/>
      <c r="U29" s="1"/>
      <c r="V29" s="1"/>
      <c r="W29" s="1"/>
    </row>
    <row r="30" spans="1:23" x14ac:dyDescent="0.25">
      <c r="A30" s="1"/>
      <c r="B30" s="1"/>
      <c r="C30" s="1" t="s">
        <v>62</v>
      </c>
      <c r="D30" s="1"/>
      <c r="E30" s="1"/>
      <c r="F30" s="1"/>
      <c r="G30" s="1"/>
      <c r="H30" s="1"/>
      <c r="I30" s="1"/>
      <c r="J30" s="1"/>
      <c r="K30" s="1"/>
      <c r="L30" s="1"/>
      <c r="M30" s="1"/>
      <c r="N30" s="1"/>
      <c r="O30" s="1"/>
      <c r="P30" s="1"/>
      <c r="Q30" s="1"/>
      <c r="R30" s="1"/>
      <c r="S30" s="1"/>
      <c r="T30" s="1"/>
      <c r="U30" s="1"/>
      <c r="V30" s="1"/>
      <c r="W30" s="1"/>
    </row>
    <row r="31" spans="1:23" x14ac:dyDescent="0.25">
      <c r="A31" s="1"/>
      <c r="B31" s="1"/>
      <c r="C31" s="1"/>
      <c r="D31" s="1"/>
      <c r="E31" s="1"/>
      <c r="F31" s="1"/>
      <c r="G31" s="1"/>
      <c r="H31" s="1"/>
      <c r="I31" s="1"/>
      <c r="J31" s="1"/>
      <c r="K31" s="1"/>
      <c r="L31" s="1"/>
      <c r="M31" s="1"/>
      <c r="N31" s="1"/>
      <c r="O31" s="1"/>
      <c r="P31" s="1"/>
      <c r="Q31" s="1"/>
      <c r="R31" s="1"/>
      <c r="S31" s="1"/>
      <c r="T31" s="1"/>
      <c r="U31" s="1"/>
      <c r="V31" s="1"/>
      <c r="W31" s="1"/>
    </row>
    <row r="32" spans="1:23" x14ac:dyDescent="0.25">
      <c r="A32" s="1"/>
      <c r="B32" s="1" t="s">
        <v>86</v>
      </c>
      <c r="C32" s="1" t="s">
        <v>87</v>
      </c>
      <c r="D32" s="1"/>
      <c r="E32" s="1"/>
      <c r="F32" s="1"/>
      <c r="G32" s="1"/>
      <c r="H32" s="1"/>
      <c r="I32" s="1"/>
      <c r="J32" s="1"/>
      <c r="K32" s="1"/>
      <c r="L32" s="1"/>
      <c r="M32" s="1"/>
      <c r="N32" s="1"/>
      <c r="O32" s="1"/>
      <c r="P32" s="1"/>
      <c r="Q32" s="1"/>
      <c r="R32" s="1"/>
      <c r="S32" s="1"/>
      <c r="T32" s="1"/>
      <c r="U32" s="1"/>
      <c r="V32" s="1"/>
      <c r="W32" s="1"/>
    </row>
    <row r="33" spans="1:23" x14ac:dyDescent="0.25">
      <c r="A33" s="1"/>
      <c r="B33" s="1"/>
      <c r="C33" s="1"/>
      <c r="D33" s="1"/>
      <c r="E33" s="1"/>
      <c r="F33" s="1"/>
      <c r="G33" s="1"/>
      <c r="H33" s="1"/>
      <c r="I33" s="1"/>
      <c r="J33" s="1"/>
      <c r="K33" s="1"/>
      <c r="L33" s="1"/>
      <c r="M33" s="1"/>
      <c r="N33" s="1"/>
      <c r="O33" s="1"/>
      <c r="P33" s="1"/>
      <c r="Q33" s="1"/>
      <c r="R33" s="1"/>
      <c r="S33" s="1"/>
      <c r="T33" s="1"/>
      <c r="U33" s="1"/>
      <c r="V33" s="1"/>
      <c r="W33" s="1"/>
    </row>
    <row r="34" spans="1:23" x14ac:dyDescent="0.25">
      <c r="A34" s="1"/>
      <c r="B34" s="1"/>
      <c r="C34" s="1"/>
      <c r="D34" s="1"/>
      <c r="E34" s="1"/>
      <c r="F34" s="1"/>
      <c r="G34" s="1"/>
      <c r="H34" s="1"/>
      <c r="I34" s="1"/>
      <c r="J34" s="1"/>
      <c r="K34" s="1"/>
      <c r="L34" s="1"/>
      <c r="M34" s="1"/>
      <c r="N34" s="1"/>
      <c r="O34" s="1"/>
      <c r="P34" s="1"/>
      <c r="Q34" s="1"/>
      <c r="R34" s="1"/>
      <c r="S34" s="1"/>
      <c r="T34" s="1"/>
      <c r="U34" s="1"/>
      <c r="V34" s="1"/>
      <c r="W34" s="1"/>
    </row>
    <row r="35" spans="1:23" x14ac:dyDescent="0.25">
      <c r="A35" s="1"/>
      <c r="B35" s="1"/>
      <c r="C35" s="1"/>
      <c r="D35" s="1"/>
      <c r="E35" s="1"/>
      <c r="F35" s="1"/>
      <c r="G35" s="1"/>
      <c r="H35" s="1"/>
      <c r="I35" s="1"/>
      <c r="J35" s="1"/>
      <c r="K35" s="1"/>
      <c r="L35" s="1"/>
      <c r="M35" s="1"/>
      <c r="N35" s="1"/>
      <c r="O35" s="1"/>
      <c r="P35" s="1"/>
      <c r="Q35" s="1"/>
      <c r="R35" s="1"/>
      <c r="S35" s="1"/>
      <c r="T35" s="1"/>
      <c r="U35" s="1"/>
      <c r="V35" s="1"/>
      <c r="W35" s="1"/>
    </row>
    <row r="36" spans="1:23" x14ac:dyDescent="0.25">
      <c r="A36" s="1"/>
      <c r="B36" s="1"/>
      <c r="C36" s="1"/>
      <c r="D36" s="1"/>
      <c r="E36" s="1"/>
      <c r="F36" s="1"/>
      <c r="G36" s="1"/>
      <c r="H36" s="1"/>
      <c r="I36" s="1"/>
      <c r="J36" s="1"/>
      <c r="K36" s="1"/>
      <c r="L36" s="1"/>
      <c r="M36" s="1"/>
      <c r="N36" s="1"/>
      <c r="O36" s="1"/>
      <c r="P36" s="1"/>
      <c r="Q36" s="1"/>
      <c r="R36" s="1"/>
      <c r="S36" s="1"/>
      <c r="T36" s="1"/>
      <c r="U36" s="1"/>
      <c r="V36" s="1"/>
      <c r="W36" s="1"/>
    </row>
    <row r="37" spans="1:23" x14ac:dyDescent="0.25">
      <c r="A37" s="1"/>
      <c r="B37" s="1"/>
      <c r="C37" s="1"/>
      <c r="D37" s="1"/>
      <c r="E37" s="1"/>
      <c r="F37" s="1"/>
      <c r="G37" s="1"/>
      <c r="H37" s="1"/>
      <c r="I37" s="1"/>
      <c r="J37" s="1"/>
      <c r="K37" s="1"/>
      <c r="L37" s="1"/>
      <c r="M37" s="1"/>
      <c r="N37" s="1"/>
      <c r="O37" s="1"/>
      <c r="P37" s="1"/>
      <c r="Q37" s="1"/>
      <c r="R37" s="1"/>
      <c r="S37" s="1"/>
      <c r="T37" s="1"/>
      <c r="U37" s="1"/>
      <c r="V37" s="1"/>
      <c r="W37" s="1"/>
    </row>
    <row r="38" spans="1:23" x14ac:dyDescent="0.25">
      <c r="A38" s="1"/>
      <c r="B38" s="1"/>
      <c r="C38" s="1"/>
      <c r="D38" s="1"/>
      <c r="E38" s="1"/>
      <c r="F38" s="1"/>
      <c r="G38" s="1"/>
      <c r="H38" s="1"/>
      <c r="I38" s="1"/>
      <c r="J38" s="1"/>
      <c r="K38" s="1"/>
      <c r="L38" s="1"/>
      <c r="M38" s="1"/>
      <c r="N38" s="1"/>
      <c r="O38" s="1"/>
      <c r="P38" s="1"/>
      <c r="Q38" s="1"/>
      <c r="R38" s="1"/>
      <c r="S38" s="1"/>
      <c r="T38" s="1"/>
      <c r="U38" s="1"/>
      <c r="V38" s="1"/>
      <c r="W38" s="1"/>
    </row>
    <row r="39" spans="1:23" x14ac:dyDescent="0.25">
      <c r="A39" s="1"/>
      <c r="B39" s="1"/>
      <c r="C39" s="1"/>
      <c r="D39" s="1"/>
      <c r="E39" s="1"/>
      <c r="F39" s="1"/>
      <c r="G39" s="1"/>
      <c r="H39" s="1"/>
      <c r="I39" s="1"/>
      <c r="J39" s="1"/>
      <c r="K39" s="1"/>
      <c r="L39" s="1"/>
      <c r="M39" s="1"/>
      <c r="N39" s="1"/>
      <c r="O39" s="1"/>
      <c r="P39" s="1"/>
      <c r="Q39" s="1"/>
      <c r="R39" s="1"/>
      <c r="S39" s="1"/>
      <c r="T39" s="1"/>
      <c r="U39" s="1"/>
      <c r="V39" s="1"/>
      <c r="W39" s="1"/>
    </row>
    <row r="40" spans="1:23" x14ac:dyDescent="0.25">
      <c r="A40" s="1"/>
      <c r="B40" s="1"/>
      <c r="C40" s="1"/>
      <c r="D40" s="1"/>
      <c r="E40" s="1"/>
      <c r="F40" s="1"/>
      <c r="G40" s="1"/>
      <c r="H40" s="1"/>
      <c r="I40" s="1"/>
      <c r="J40" s="1"/>
      <c r="K40" s="1"/>
      <c r="L40" s="1"/>
      <c r="M40" s="1"/>
      <c r="N40" s="1"/>
      <c r="O40" s="1"/>
      <c r="P40" s="1"/>
      <c r="Q40" s="1"/>
      <c r="R40" s="1"/>
      <c r="S40" s="1"/>
      <c r="T40" s="1"/>
      <c r="U40" s="1"/>
      <c r="V40" s="1"/>
      <c r="W40" s="1"/>
    </row>
    <row r="41" spans="1:23" x14ac:dyDescent="0.25">
      <c r="A41" s="1"/>
      <c r="B41" s="1"/>
      <c r="C41" s="1"/>
      <c r="D41" s="1"/>
      <c r="E41" s="1"/>
      <c r="F41" s="1"/>
      <c r="G41" s="1"/>
      <c r="H41" s="1"/>
      <c r="I41" s="1"/>
      <c r="J41" s="1"/>
      <c r="K41" s="1"/>
      <c r="L41" s="1"/>
      <c r="M41" s="1"/>
      <c r="N41" s="1"/>
      <c r="O41" s="1"/>
      <c r="P41" s="1"/>
      <c r="Q41" s="1"/>
      <c r="R41" s="1"/>
      <c r="S41" s="1"/>
      <c r="T41" s="1"/>
      <c r="U41" s="1"/>
      <c r="V41" s="1"/>
      <c r="W41" s="1"/>
    </row>
    <row r="42" spans="1:23" x14ac:dyDescent="0.25">
      <c r="A42" s="1"/>
      <c r="B42" s="1"/>
      <c r="C42" s="1"/>
      <c r="D42" s="1"/>
      <c r="E42" s="1"/>
      <c r="F42" s="1"/>
      <c r="G42" s="1"/>
      <c r="H42" s="1"/>
      <c r="I42" s="1"/>
      <c r="J42" s="1"/>
      <c r="K42" s="1"/>
      <c r="L42" s="1"/>
      <c r="M42" s="1"/>
      <c r="N42" s="1"/>
      <c r="O42" s="1"/>
      <c r="P42" s="1"/>
      <c r="Q42" s="1"/>
      <c r="R42" s="1"/>
      <c r="S42" s="1"/>
      <c r="T42" s="1"/>
      <c r="U42" s="1"/>
      <c r="V42" s="1"/>
      <c r="W42" s="1"/>
    </row>
    <row r="43" spans="1:23" x14ac:dyDescent="0.25">
      <c r="A43" s="1"/>
      <c r="B43" s="1"/>
      <c r="C43" s="1"/>
      <c r="D43" s="1"/>
      <c r="E43" s="1"/>
      <c r="F43" s="1"/>
      <c r="G43" s="1"/>
      <c r="H43" s="1"/>
      <c r="I43" s="1"/>
      <c r="J43" s="1"/>
      <c r="K43" s="1"/>
      <c r="L43" s="1"/>
      <c r="M43" s="1"/>
      <c r="N43" s="1"/>
      <c r="O43" s="1"/>
      <c r="P43" s="1"/>
      <c r="Q43" s="1"/>
      <c r="R43" s="1"/>
      <c r="S43" s="1"/>
      <c r="T43" s="1"/>
      <c r="U43" s="1"/>
      <c r="V43" s="1"/>
      <c r="W43" s="1"/>
    </row>
    <row r="44" spans="1:23" x14ac:dyDescent="0.25">
      <c r="A44" s="1"/>
      <c r="B44" s="1"/>
      <c r="C44" s="1"/>
      <c r="D44" s="1"/>
      <c r="E44" s="1"/>
      <c r="F44" s="1"/>
      <c r="G44" s="1"/>
      <c r="H44" s="1"/>
      <c r="I44" s="1"/>
      <c r="J44" s="1"/>
      <c r="K44" s="1"/>
      <c r="L44" s="1"/>
      <c r="M44" s="1"/>
      <c r="N44" s="1"/>
      <c r="O44" s="1"/>
      <c r="P44" s="1"/>
      <c r="Q44" s="1"/>
      <c r="R44" s="1"/>
      <c r="S44" s="1"/>
      <c r="T44" s="1"/>
      <c r="U44" s="1"/>
      <c r="V44" s="1"/>
      <c r="W44" s="1"/>
    </row>
    <row r="45" spans="1:23" x14ac:dyDescent="0.25">
      <c r="A45" s="1"/>
      <c r="B45" s="1"/>
      <c r="C45" s="1"/>
      <c r="D45" s="1"/>
      <c r="E45" s="1"/>
      <c r="F45" s="1"/>
      <c r="G45" s="1"/>
      <c r="H45" s="1"/>
      <c r="I45" s="1"/>
      <c r="J45" s="1"/>
      <c r="K45" s="1"/>
      <c r="L45" s="1"/>
      <c r="M45" s="1"/>
      <c r="N45" s="1"/>
      <c r="O45" s="1"/>
      <c r="P45" s="1"/>
      <c r="Q45" s="1"/>
      <c r="R45" s="1"/>
      <c r="S45" s="1"/>
      <c r="T45" s="1"/>
      <c r="U45" s="1"/>
      <c r="V45" s="1"/>
      <c r="W45" s="1"/>
    </row>
    <row r="46" spans="1:23" x14ac:dyDescent="0.25">
      <c r="A46" s="1"/>
      <c r="B46" s="1"/>
      <c r="C46" s="1"/>
      <c r="D46" s="1"/>
      <c r="E46" s="1"/>
      <c r="F46" s="1"/>
      <c r="G46" s="1"/>
      <c r="H46" s="1"/>
      <c r="I46" s="1"/>
      <c r="J46" s="1"/>
      <c r="K46" s="1"/>
      <c r="L46" s="1"/>
      <c r="M46" s="1"/>
      <c r="N46" s="1"/>
      <c r="O46" s="1"/>
      <c r="P46" s="1"/>
      <c r="Q46" s="1"/>
      <c r="R46" s="1"/>
      <c r="S46" s="1"/>
      <c r="T46" s="1"/>
      <c r="U46" s="1"/>
      <c r="V46" s="1"/>
      <c r="W46" s="1"/>
    </row>
    <row r="47" spans="1:23" x14ac:dyDescent="0.25">
      <c r="A47" s="1"/>
      <c r="B47" s="2"/>
      <c r="C47" s="1"/>
      <c r="D47" s="1"/>
      <c r="E47" s="1"/>
      <c r="F47" s="1"/>
      <c r="G47" s="1"/>
      <c r="H47" s="1"/>
      <c r="I47" s="1"/>
      <c r="J47" s="1"/>
      <c r="K47" s="1"/>
      <c r="L47" s="1"/>
      <c r="M47" s="1"/>
      <c r="N47" s="1"/>
      <c r="O47" s="1"/>
      <c r="P47" s="1"/>
      <c r="Q47" s="1"/>
      <c r="R47" s="1"/>
      <c r="S47" s="1"/>
      <c r="T47" s="1"/>
      <c r="U47" s="1"/>
      <c r="V47" s="1"/>
      <c r="W47" s="1"/>
    </row>
    <row r="48" spans="1:23" x14ac:dyDescent="0.25">
      <c r="A48" s="1"/>
      <c r="B48" s="3"/>
      <c r="C48" s="3"/>
      <c r="D48" s="1"/>
      <c r="E48" s="1"/>
      <c r="F48" s="1"/>
      <c r="G48" s="1"/>
      <c r="H48" s="1"/>
      <c r="I48" s="1"/>
      <c r="J48" s="1"/>
      <c r="K48" s="1"/>
      <c r="L48" s="1"/>
      <c r="M48" s="1"/>
      <c r="N48" s="1"/>
      <c r="O48" s="1"/>
      <c r="P48" s="1"/>
      <c r="Q48" s="1"/>
      <c r="R48" s="1"/>
      <c r="S48" s="1"/>
      <c r="T48" s="1"/>
      <c r="U48" s="1"/>
      <c r="V48" s="1"/>
      <c r="W48" s="1"/>
    </row>
    <row r="49" spans="1:23" x14ac:dyDescent="0.25">
      <c r="A49" s="1"/>
      <c r="B49" s="1"/>
      <c r="C49" s="4"/>
      <c r="D49" s="4"/>
      <c r="E49" s="4"/>
      <c r="F49" s="4"/>
      <c r="G49" s="4"/>
      <c r="H49" s="4"/>
      <c r="I49" s="4"/>
      <c r="J49" s="4"/>
      <c r="K49" s="4"/>
      <c r="L49" s="4"/>
      <c r="M49" s="4"/>
      <c r="N49" s="4"/>
      <c r="O49" s="4"/>
      <c r="P49" s="4"/>
      <c r="Q49" s="4"/>
      <c r="R49" s="4"/>
      <c r="S49" s="4"/>
      <c r="T49" s="4"/>
      <c r="U49" s="4"/>
      <c r="V49" s="4"/>
      <c r="W49" s="4"/>
    </row>
    <row r="50" spans="1:23" x14ac:dyDescent="0.25">
      <c r="A50" s="1"/>
      <c r="B50" s="1"/>
      <c r="C50" s="4"/>
      <c r="D50" s="4"/>
      <c r="E50" s="4"/>
      <c r="F50" s="4"/>
      <c r="G50" s="4"/>
      <c r="H50" s="4"/>
      <c r="I50" s="4"/>
      <c r="J50" s="4"/>
      <c r="K50" s="4"/>
      <c r="L50" s="4"/>
      <c r="M50" s="4"/>
      <c r="N50" s="4"/>
      <c r="O50" s="4"/>
      <c r="P50" s="4"/>
      <c r="Q50" s="4"/>
      <c r="R50" s="4"/>
      <c r="S50" s="4"/>
      <c r="T50" s="4"/>
      <c r="U50" s="4"/>
      <c r="V50" s="4"/>
      <c r="W50" s="4"/>
    </row>
    <row r="51" spans="1:23" x14ac:dyDescent="0.25">
      <c r="A51" s="1"/>
      <c r="B51" s="1"/>
      <c r="C51" s="4"/>
      <c r="D51" s="4"/>
      <c r="E51" s="4"/>
      <c r="F51" s="4"/>
      <c r="G51" s="4"/>
      <c r="H51" s="4"/>
      <c r="I51" s="4"/>
      <c r="J51" s="4"/>
      <c r="K51" s="4"/>
      <c r="L51" s="4"/>
      <c r="M51" s="4"/>
      <c r="N51" s="4"/>
      <c r="O51" s="4"/>
      <c r="P51" s="4"/>
      <c r="Q51" s="4"/>
      <c r="R51" s="4"/>
      <c r="S51" s="4"/>
      <c r="T51" s="4"/>
      <c r="U51" s="4"/>
      <c r="V51" s="4"/>
      <c r="W51" s="4"/>
    </row>
    <row r="52" spans="1:23" x14ac:dyDescent="0.25">
      <c r="A52" s="1"/>
      <c r="B52" s="1"/>
      <c r="C52" s="4"/>
      <c r="D52" s="4"/>
      <c r="E52" s="4"/>
      <c r="F52" s="4"/>
      <c r="G52" s="4"/>
      <c r="H52" s="4"/>
      <c r="I52" s="4"/>
      <c r="J52" s="4"/>
      <c r="K52" s="4"/>
      <c r="L52" s="4"/>
      <c r="M52" s="4"/>
      <c r="N52" s="4"/>
      <c r="O52" s="4"/>
      <c r="P52" s="4"/>
      <c r="Q52" s="4"/>
      <c r="R52" s="4"/>
      <c r="S52" s="4"/>
      <c r="T52" s="4"/>
      <c r="U52" s="4"/>
      <c r="V52" s="4"/>
      <c r="W52" s="4"/>
    </row>
    <row r="53" spans="1:23" x14ac:dyDescent="0.25">
      <c r="A53" s="1"/>
      <c r="B53" s="1"/>
      <c r="C53" s="4"/>
      <c r="D53" s="4"/>
      <c r="E53" s="4"/>
      <c r="F53" s="4"/>
      <c r="G53" s="4"/>
      <c r="H53" s="4"/>
      <c r="I53" s="4"/>
      <c r="J53" s="4"/>
      <c r="K53" s="4"/>
      <c r="L53" s="4"/>
      <c r="M53" s="4"/>
      <c r="N53" s="4"/>
      <c r="O53" s="4"/>
      <c r="P53" s="4"/>
      <c r="Q53" s="4"/>
      <c r="R53" s="4"/>
      <c r="S53" s="4"/>
      <c r="T53" s="4"/>
      <c r="U53" s="4"/>
      <c r="V53" s="4"/>
      <c r="W53" s="4"/>
    </row>
    <row r="54" spans="1:23" x14ac:dyDescent="0.25">
      <c r="A54" s="1"/>
      <c r="B54" s="1"/>
      <c r="C54" s="4"/>
      <c r="D54" s="4"/>
      <c r="E54" s="4"/>
      <c r="F54" s="4"/>
      <c r="G54" s="4"/>
      <c r="H54" s="4"/>
      <c r="I54" s="4"/>
      <c r="J54" s="4"/>
      <c r="K54" s="4"/>
      <c r="L54" s="4"/>
      <c r="M54" s="4"/>
      <c r="N54" s="4"/>
      <c r="O54" s="4"/>
      <c r="P54" s="4"/>
      <c r="Q54" s="4"/>
      <c r="R54" s="4"/>
      <c r="S54" s="4"/>
      <c r="T54" s="4"/>
      <c r="U54" s="4"/>
      <c r="V54" s="4"/>
      <c r="W54" s="4"/>
    </row>
    <row r="55" spans="1:23" x14ac:dyDescent="0.25">
      <c r="A55" s="1"/>
      <c r="B55" s="1"/>
      <c r="C55" s="4"/>
      <c r="D55" s="4"/>
      <c r="E55" s="4"/>
      <c r="F55" s="4"/>
      <c r="G55" s="4"/>
      <c r="H55" s="4"/>
      <c r="I55" s="4"/>
      <c r="J55" s="4"/>
      <c r="K55" s="4"/>
      <c r="L55" s="4"/>
      <c r="M55" s="4"/>
      <c r="N55" s="4"/>
      <c r="O55" s="4"/>
      <c r="P55" s="4"/>
      <c r="Q55" s="4"/>
      <c r="R55" s="4"/>
      <c r="S55" s="4"/>
      <c r="T55" s="4"/>
      <c r="U55" s="4"/>
      <c r="V55" s="4"/>
      <c r="W55" s="4"/>
    </row>
    <row r="56" spans="1:23" x14ac:dyDescent="0.25">
      <c r="A56" s="1"/>
      <c r="B56" s="1"/>
      <c r="C56" s="4"/>
      <c r="D56" s="4"/>
      <c r="E56" s="4"/>
      <c r="F56" s="4"/>
      <c r="G56" s="4"/>
      <c r="H56" s="4"/>
      <c r="I56" s="4"/>
      <c r="J56" s="4"/>
      <c r="K56" s="4"/>
      <c r="L56" s="4"/>
      <c r="M56" s="4"/>
      <c r="N56" s="4"/>
      <c r="O56" s="4"/>
      <c r="P56" s="4"/>
      <c r="Q56" s="4"/>
      <c r="R56" s="4"/>
      <c r="S56" s="4"/>
      <c r="T56" s="4"/>
      <c r="U56" s="4"/>
      <c r="V56" s="4"/>
      <c r="W56" s="4"/>
    </row>
    <row r="57" spans="1:23" x14ac:dyDescent="0.25">
      <c r="A57" s="1"/>
      <c r="B57" s="1"/>
      <c r="C57" s="4"/>
      <c r="D57" s="4"/>
      <c r="E57" s="4"/>
      <c r="F57" s="4"/>
      <c r="G57" s="4"/>
      <c r="H57" s="4"/>
      <c r="I57" s="4"/>
      <c r="J57" s="4"/>
      <c r="K57" s="4"/>
      <c r="L57" s="4"/>
      <c r="M57" s="4"/>
      <c r="N57" s="4"/>
      <c r="O57" s="4"/>
      <c r="P57" s="4"/>
      <c r="Q57" s="4"/>
      <c r="R57" s="4"/>
      <c r="S57" s="4"/>
      <c r="T57" s="4"/>
      <c r="U57" s="4"/>
      <c r="V57" s="4"/>
      <c r="W57" s="4"/>
    </row>
    <row r="58" spans="1:23" x14ac:dyDescent="0.25">
      <c r="A58" s="1"/>
      <c r="B58" s="1"/>
      <c r="C58" s="4"/>
      <c r="D58" s="4"/>
      <c r="E58" s="4"/>
      <c r="F58" s="4"/>
      <c r="G58" s="4"/>
      <c r="H58" s="4"/>
      <c r="I58" s="4"/>
      <c r="J58" s="4"/>
      <c r="K58" s="4"/>
      <c r="L58" s="4"/>
      <c r="M58" s="4"/>
      <c r="N58" s="4"/>
      <c r="O58" s="4"/>
      <c r="P58" s="4"/>
      <c r="Q58" s="4"/>
      <c r="R58" s="4"/>
      <c r="S58" s="4"/>
      <c r="T58" s="4"/>
      <c r="U58" s="4"/>
      <c r="V58" s="4"/>
      <c r="W58" s="4"/>
    </row>
  </sheetData>
  <mergeCells count="5">
    <mergeCell ref="C49:W50"/>
    <mergeCell ref="C51:W52"/>
    <mergeCell ref="C53:W54"/>
    <mergeCell ref="C55:W56"/>
    <mergeCell ref="C57:W5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D8B79-4A50-4C2E-9AB2-8F35BF1E347B}">
  <dimension ref="A1:X36"/>
  <sheetViews>
    <sheetView zoomScale="115" zoomScaleNormal="115" workbookViewId="0">
      <selection sqref="A1:A1048576"/>
    </sheetView>
    <sheetView zoomScale="115" zoomScaleNormal="115" workbookViewId="1">
      <selection activeCell="C9" sqref="C9:C14"/>
    </sheetView>
  </sheetViews>
  <sheetFormatPr defaultRowHeight="15" x14ac:dyDescent="0.25"/>
  <cols>
    <col min="1" max="1" width="1.28515625" style="1" customWidth="1"/>
    <col min="2" max="2" width="28" style="1" customWidth="1"/>
    <col min="3" max="3" width="16.140625" style="1" customWidth="1"/>
    <col min="4" max="16384" width="9.140625" style="1"/>
  </cols>
  <sheetData>
    <row r="1" spans="1:24" x14ac:dyDescent="0.25">
      <c r="A1" s="1" t="s">
        <v>88</v>
      </c>
      <c r="C1" s="1" t="s">
        <v>88</v>
      </c>
      <c r="X1" s="1" t="s">
        <v>88</v>
      </c>
    </row>
    <row r="2" spans="1:24" x14ac:dyDescent="0.25">
      <c r="B2" s="1" t="s">
        <v>8</v>
      </c>
    </row>
    <row r="3" spans="1:24" x14ac:dyDescent="0.25">
      <c r="B3" s="1" t="s">
        <v>10</v>
      </c>
    </row>
    <row r="4" spans="1:24" x14ac:dyDescent="0.25">
      <c r="B4" s="1" t="s">
        <v>11</v>
      </c>
    </row>
    <row r="5" spans="1:24" x14ac:dyDescent="0.25">
      <c r="B5" s="1" t="s">
        <v>12</v>
      </c>
    </row>
    <row r="6" spans="1:24" x14ac:dyDescent="0.25">
      <c r="B6" s="1" t="s">
        <v>13</v>
      </c>
    </row>
    <row r="8" spans="1:24" x14ac:dyDescent="0.25">
      <c r="B8" s="1" t="s">
        <v>63</v>
      </c>
    </row>
    <row r="9" spans="1:24" x14ac:dyDescent="0.25">
      <c r="C9" s="1" t="s">
        <v>64</v>
      </c>
      <c r="J9" s="1" t="s">
        <v>84</v>
      </c>
    </row>
    <row r="10" spans="1:24" x14ac:dyDescent="0.25">
      <c r="C10" s="1" t="s">
        <v>65</v>
      </c>
      <c r="J10" s="1" t="s">
        <v>85</v>
      </c>
    </row>
    <row r="11" spans="1:24" x14ac:dyDescent="0.25">
      <c r="C11" s="1" t="s">
        <v>66</v>
      </c>
    </row>
    <row r="12" spans="1:24" x14ac:dyDescent="0.25">
      <c r="C12" s="1" t="s">
        <v>67</v>
      </c>
    </row>
    <row r="13" spans="1:24" x14ac:dyDescent="0.25">
      <c r="C13" s="1" t="s">
        <v>68</v>
      </c>
    </row>
    <row r="14" spans="1:24" x14ac:dyDescent="0.25">
      <c r="C14" s="1" t="s">
        <v>69</v>
      </c>
    </row>
    <row r="16" spans="1:24" x14ac:dyDescent="0.25">
      <c r="B16" s="2" t="s">
        <v>71</v>
      </c>
    </row>
    <row r="17" spans="1:24" x14ac:dyDescent="0.25">
      <c r="B17" s="3" t="s">
        <v>72</v>
      </c>
      <c r="C17" s="3" t="s">
        <v>73</v>
      </c>
    </row>
    <row r="18" spans="1:24" x14ac:dyDescent="0.25">
      <c r="B18" s="1" t="s">
        <v>74</v>
      </c>
      <c r="C18" s="4" t="s">
        <v>75</v>
      </c>
      <c r="D18" s="4"/>
      <c r="E18" s="4"/>
      <c r="F18" s="4"/>
      <c r="G18" s="4"/>
      <c r="H18" s="4"/>
      <c r="I18" s="4"/>
      <c r="J18" s="4"/>
      <c r="K18" s="4"/>
      <c r="L18" s="4"/>
      <c r="M18" s="4"/>
      <c r="N18" s="4"/>
      <c r="O18" s="4"/>
      <c r="P18" s="4"/>
      <c r="Q18" s="4"/>
      <c r="R18" s="4"/>
      <c r="S18" s="4"/>
      <c r="T18" s="4"/>
      <c r="U18" s="4"/>
      <c r="V18" s="4"/>
      <c r="W18" s="4"/>
    </row>
    <row r="19" spans="1:24" x14ac:dyDescent="0.25">
      <c r="C19" s="4"/>
      <c r="D19" s="4"/>
      <c r="E19" s="4"/>
      <c r="F19" s="4"/>
      <c r="G19" s="4"/>
      <c r="H19" s="4"/>
      <c r="I19" s="4"/>
      <c r="J19" s="4"/>
      <c r="K19" s="4"/>
      <c r="L19" s="4"/>
      <c r="M19" s="4"/>
      <c r="N19" s="4"/>
      <c r="O19" s="4"/>
      <c r="P19" s="4"/>
      <c r="Q19" s="4"/>
      <c r="R19" s="4"/>
      <c r="S19" s="4"/>
      <c r="T19" s="4"/>
      <c r="U19" s="4"/>
      <c r="V19" s="4"/>
      <c r="W19" s="4"/>
    </row>
    <row r="20" spans="1:24" x14ac:dyDescent="0.25">
      <c r="B20" s="1" t="s">
        <v>76</v>
      </c>
      <c r="C20" s="4" t="s">
        <v>77</v>
      </c>
      <c r="D20" s="4"/>
      <c r="E20" s="4"/>
      <c r="F20" s="4"/>
      <c r="G20" s="4"/>
      <c r="H20" s="4"/>
      <c r="I20" s="4"/>
      <c r="J20" s="4"/>
      <c r="K20" s="4"/>
      <c r="L20" s="4"/>
      <c r="M20" s="4"/>
      <c r="N20" s="4"/>
      <c r="O20" s="4"/>
      <c r="P20" s="4"/>
      <c r="Q20" s="4"/>
      <c r="R20" s="4"/>
      <c r="S20" s="4"/>
      <c r="T20" s="4"/>
      <c r="U20" s="4"/>
      <c r="V20" s="4"/>
      <c r="W20" s="4"/>
    </row>
    <row r="21" spans="1:24" x14ac:dyDescent="0.25">
      <c r="C21" s="4"/>
      <c r="D21" s="4"/>
      <c r="E21" s="4"/>
      <c r="F21" s="4"/>
      <c r="G21" s="4"/>
      <c r="H21" s="4"/>
      <c r="I21" s="4"/>
      <c r="J21" s="4"/>
      <c r="K21" s="4"/>
      <c r="L21" s="4"/>
      <c r="M21" s="4"/>
      <c r="N21" s="4"/>
      <c r="O21" s="4"/>
      <c r="P21" s="4"/>
      <c r="Q21" s="4"/>
      <c r="R21" s="4"/>
      <c r="S21" s="4"/>
      <c r="T21" s="4"/>
      <c r="U21" s="4"/>
      <c r="V21" s="4"/>
      <c r="W21" s="4"/>
    </row>
    <row r="22" spans="1:24" x14ac:dyDescent="0.25">
      <c r="B22" s="1" t="s">
        <v>78</v>
      </c>
      <c r="C22" s="4" t="s">
        <v>79</v>
      </c>
      <c r="D22" s="4"/>
      <c r="E22" s="4"/>
      <c r="F22" s="4"/>
      <c r="G22" s="4"/>
      <c r="H22" s="4"/>
      <c r="I22" s="4"/>
      <c r="J22" s="4"/>
      <c r="K22" s="4"/>
      <c r="L22" s="4"/>
      <c r="M22" s="4"/>
      <c r="N22" s="4"/>
      <c r="O22" s="4"/>
      <c r="P22" s="4"/>
      <c r="Q22" s="4"/>
      <c r="R22" s="4"/>
      <c r="S22" s="4"/>
      <c r="T22" s="4"/>
      <c r="U22" s="4"/>
      <c r="V22" s="4"/>
      <c r="W22" s="4"/>
    </row>
    <row r="23" spans="1:24" x14ac:dyDescent="0.25">
      <c r="C23" s="4"/>
      <c r="D23" s="4"/>
      <c r="E23" s="4"/>
      <c r="F23" s="4"/>
      <c r="G23" s="4"/>
      <c r="H23" s="4"/>
      <c r="I23" s="4"/>
      <c r="J23" s="4"/>
      <c r="K23" s="4"/>
      <c r="L23" s="4"/>
      <c r="M23" s="4"/>
      <c r="N23" s="4"/>
      <c r="O23" s="4"/>
      <c r="P23" s="4"/>
      <c r="Q23" s="4"/>
      <c r="R23" s="4"/>
      <c r="S23" s="4"/>
      <c r="T23" s="4"/>
      <c r="U23" s="4"/>
      <c r="V23" s="4"/>
      <c r="W23" s="4"/>
    </row>
    <row r="24" spans="1:24" x14ac:dyDescent="0.25">
      <c r="B24" s="1" t="s">
        <v>80</v>
      </c>
      <c r="C24" s="4" t="s">
        <v>81</v>
      </c>
      <c r="D24" s="4"/>
      <c r="E24" s="4"/>
      <c r="F24" s="4"/>
      <c r="G24" s="4"/>
      <c r="H24" s="4"/>
      <c r="I24" s="4"/>
      <c r="J24" s="4"/>
      <c r="K24" s="4"/>
      <c r="L24" s="4"/>
      <c r="M24" s="4"/>
      <c r="N24" s="4"/>
      <c r="O24" s="4"/>
      <c r="P24" s="4"/>
      <c r="Q24" s="4"/>
      <c r="R24" s="4"/>
      <c r="S24" s="4"/>
      <c r="T24" s="4"/>
      <c r="U24" s="4"/>
      <c r="V24" s="4"/>
      <c r="W24" s="4"/>
    </row>
    <row r="25" spans="1:24" x14ac:dyDescent="0.25">
      <c r="C25" s="4"/>
      <c r="D25" s="4"/>
      <c r="E25" s="4"/>
      <c r="F25" s="4"/>
      <c r="G25" s="4"/>
      <c r="H25" s="4"/>
      <c r="I25" s="4"/>
      <c r="J25" s="4"/>
      <c r="K25" s="4"/>
      <c r="L25" s="4"/>
      <c r="M25" s="4"/>
      <c r="N25" s="4"/>
      <c r="O25" s="4"/>
      <c r="P25" s="4"/>
      <c r="Q25" s="4"/>
      <c r="R25" s="4"/>
      <c r="S25" s="4"/>
      <c r="T25" s="4"/>
      <c r="U25" s="4"/>
      <c r="V25" s="4"/>
      <c r="W25" s="4"/>
    </row>
    <row r="26" spans="1:24" x14ac:dyDescent="0.25">
      <c r="A26" s="1" t="s">
        <v>88</v>
      </c>
      <c r="B26" s="1" t="s">
        <v>82</v>
      </c>
      <c r="C26" s="4" t="s">
        <v>83</v>
      </c>
      <c r="D26" s="4"/>
      <c r="E26" s="4"/>
      <c r="F26" s="4"/>
      <c r="G26" s="4"/>
      <c r="H26" s="4"/>
      <c r="I26" s="4"/>
      <c r="J26" s="4"/>
      <c r="K26" s="4"/>
      <c r="L26" s="4"/>
      <c r="M26" s="4"/>
      <c r="N26" s="4"/>
      <c r="O26" s="4"/>
      <c r="P26" s="4"/>
      <c r="Q26" s="4"/>
      <c r="R26" s="4"/>
      <c r="S26" s="4"/>
      <c r="T26" s="4"/>
      <c r="U26" s="4"/>
      <c r="V26" s="4"/>
      <c r="W26" s="4"/>
    </row>
    <row r="27" spans="1:24" x14ac:dyDescent="0.25">
      <c r="A27" s="1" t="s">
        <v>88</v>
      </c>
      <c r="B27" s="1" t="s">
        <v>88</v>
      </c>
      <c r="C27" s="4"/>
      <c r="D27" s="4"/>
      <c r="E27" s="4"/>
      <c r="F27" s="4"/>
      <c r="G27" s="4"/>
      <c r="H27" s="4"/>
      <c r="I27" s="4"/>
      <c r="J27" s="4"/>
      <c r="K27" s="4"/>
      <c r="L27" s="4"/>
      <c r="M27" s="4"/>
      <c r="N27" s="4"/>
      <c r="O27" s="4"/>
      <c r="P27" s="4"/>
      <c r="Q27" s="4"/>
      <c r="R27" s="4"/>
      <c r="S27" s="4"/>
      <c r="T27" s="4"/>
      <c r="U27" s="4"/>
      <c r="V27" s="4"/>
      <c r="W27" s="4"/>
      <c r="X27" s="1" t="s">
        <v>88</v>
      </c>
    </row>
    <row r="30" spans="1:24" x14ac:dyDescent="0.25">
      <c r="A30" s="1" t="s">
        <v>88</v>
      </c>
      <c r="B30" s="1" t="s">
        <v>88</v>
      </c>
      <c r="C30" s="1" t="s">
        <v>88</v>
      </c>
      <c r="D30" s="1" t="s">
        <v>88</v>
      </c>
    </row>
    <row r="33" spans="1:4" x14ac:dyDescent="0.25">
      <c r="A33" s="1" t="s">
        <v>88</v>
      </c>
      <c r="B33" s="1" t="s">
        <v>88</v>
      </c>
      <c r="C33" s="1" t="s">
        <v>88</v>
      </c>
      <c r="D33" s="1" t="s">
        <v>88</v>
      </c>
    </row>
    <row r="36" spans="1:4" x14ac:dyDescent="0.25">
      <c r="A36" s="1" t="s">
        <v>88</v>
      </c>
      <c r="B36" s="1" t="s">
        <v>88</v>
      </c>
      <c r="C36" s="1" t="s">
        <v>89</v>
      </c>
      <c r="D36" s="1" t="s">
        <v>88</v>
      </c>
    </row>
  </sheetData>
  <mergeCells count="5">
    <mergeCell ref="C18:W19"/>
    <mergeCell ref="C20:W21"/>
    <mergeCell ref="C22:W23"/>
    <mergeCell ref="C24:W25"/>
    <mergeCell ref="C26:W2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BA0F6-1FA6-43D6-A5EA-BD43F9408FE0}">
  <dimension ref="A1:E20"/>
  <sheetViews>
    <sheetView topLeftCell="A3" workbookViewId="0">
      <selection activeCell="B25" sqref="B25"/>
    </sheetView>
    <sheetView zoomScale="115" zoomScaleNormal="115" workbookViewId="1">
      <selection activeCell="A8" sqref="A8:B20"/>
    </sheetView>
  </sheetViews>
  <sheetFormatPr defaultColWidth="23.140625" defaultRowHeight="15" x14ac:dyDescent="0.25"/>
  <cols>
    <col min="1" max="1" width="23.140625" style="5"/>
    <col min="2" max="2" width="139" style="1" customWidth="1"/>
    <col min="3" max="3" width="23.140625" style="1"/>
    <col min="4" max="4" width="15.28515625" style="1" customWidth="1"/>
    <col min="5" max="5" width="14.140625" style="1" customWidth="1"/>
    <col min="6" max="16384" width="23.140625" style="1"/>
  </cols>
  <sheetData>
    <row r="1" spans="1:5" x14ac:dyDescent="0.25">
      <c r="A1" s="5" t="s">
        <v>47</v>
      </c>
      <c r="C1" s="1" t="s">
        <v>88</v>
      </c>
    </row>
    <row r="2" spans="1:5" ht="30" x14ac:dyDescent="0.25">
      <c r="A2" s="5" t="s">
        <v>46</v>
      </c>
    </row>
    <row r="3" spans="1:5" x14ac:dyDescent="0.25">
      <c r="A3" s="5" t="s">
        <v>45</v>
      </c>
    </row>
    <row r="4" spans="1:5" x14ac:dyDescent="0.25">
      <c r="A4" s="5" t="s">
        <v>44</v>
      </c>
    </row>
    <row r="5" spans="1:5" x14ac:dyDescent="0.25">
      <c r="A5" s="6" t="s">
        <v>43</v>
      </c>
    </row>
    <row r="6" spans="1:5" x14ac:dyDescent="0.25">
      <c r="A6" s="5" t="s">
        <v>42</v>
      </c>
      <c r="C6" s="1" t="s">
        <v>88</v>
      </c>
    </row>
    <row r="8" spans="1:5" x14ac:dyDescent="0.25">
      <c r="A8" s="5" t="s">
        <v>90</v>
      </c>
      <c r="B8" s="1" t="s">
        <v>73</v>
      </c>
      <c r="C8" s="1" t="s">
        <v>91</v>
      </c>
      <c r="D8" s="1" t="s">
        <v>92</v>
      </c>
      <c r="E8" s="1" t="s">
        <v>93</v>
      </c>
    </row>
    <row r="9" spans="1:5" x14ac:dyDescent="0.25">
      <c r="A9" s="5" t="s">
        <v>41</v>
      </c>
      <c r="B9" s="1" t="s">
        <v>40</v>
      </c>
      <c r="C9" s="1" t="s">
        <v>29</v>
      </c>
      <c r="D9" s="1" t="e">
        <f>FIND("Index",Table2[[#This Row],[Description]])</f>
        <v>#VALUE!</v>
      </c>
      <c r="E9" s="1" t="e">
        <f>FIND("Yield",Table2[[#This Row],[Description]])</f>
        <v>#VALUE!</v>
      </c>
    </row>
    <row r="10" spans="1:5" x14ac:dyDescent="0.25">
      <c r="A10" s="5" t="s">
        <v>39</v>
      </c>
      <c r="B10" s="1" t="s">
        <v>38</v>
      </c>
      <c r="C10" s="1" t="s">
        <v>24</v>
      </c>
      <c r="D10" s="1">
        <f>FIND("Index",Table2[[#This Row],[Description]])</f>
        <v>113</v>
      </c>
      <c r="E10" s="1">
        <f>FIND("Yield",Table2[[#This Row],[Description]])</f>
        <v>8</v>
      </c>
    </row>
    <row r="11" spans="1:5" x14ac:dyDescent="0.25">
      <c r="A11" s="5" t="s">
        <v>37</v>
      </c>
      <c r="B11" s="1" t="s">
        <v>36</v>
      </c>
      <c r="C11" s="1" t="s">
        <v>24</v>
      </c>
      <c r="D11" s="1" t="e">
        <f>FIND("Index",Table2[[#This Row],[Description]])</f>
        <v>#VALUE!</v>
      </c>
      <c r="E11" s="1">
        <f>FIND("Yield",Table2[[#This Row],[Description]])</f>
        <v>8</v>
      </c>
    </row>
    <row r="12" spans="1:5" x14ac:dyDescent="0.25">
      <c r="A12" s="5" t="s">
        <v>35</v>
      </c>
      <c r="B12" s="1" t="s">
        <v>34</v>
      </c>
      <c r="C12" s="1" t="s">
        <v>24</v>
      </c>
      <c r="D12" s="1" t="e">
        <f>FIND("Index",Table2[[#This Row],[Description]])</f>
        <v>#VALUE!</v>
      </c>
      <c r="E12" s="1">
        <f>FIND("Yield",Table2[[#This Row],[Description]])</f>
        <v>8</v>
      </c>
    </row>
    <row r="13" spans="1:5" x14ac:dyDescent="0.25">
      <c r="A13" s="5" t="s">
        <v>33</v>
      </c>
      <c r="B13" s="1" t="s">
        <v>32</v>
      </c>
      <c r="C13" s="1" t="s">
        <v>14</v>
      </c>
      <c r="D13" s="1" t="e">
        <f>FIND("Index",Table2[[#This Row],[Description]])</f>
        <v>#VALUE!</v>
      </c>
      <c r="E13" s="1">
        <f>FIND("Yield",Table2[[#This Row],[Description]])</f>
        <v>37</v>
      </c>
    </row>
    <row r="14" spans="1:5" x14ac:dyDescent="0.25">
      <c r="A14" s="5" t="s">
        <v>31</v>
      </c>
      <c r="B14" s="1" t="s">
        <v>30</v>
      </c>
      <c r="C14" s="1" t="s">
        <v>29</v>
      </c>
      <c r="D14" s="1" t="e">
        <f>FIND("Index",Table2[[#This Row],[Description]])</f>
        <v>#VALUE!</v>
      </c>
      <c r="E14" s="1">
        <f>FIND("Yield",Table2[[#This Row],[Description]])</f>
        <v>37</v>
      </c>
    </row>
    <row r="15" spans="1:5" x14ac:dyDescent="0.25">
      <c r="A15" s="5" t="s">
        <v>28</v>
      </c>
      <c r="B15" s="1" t="s">
        <v>27</v>
      </c>
      <c r="C15" s="1" t="s">
        <v>24</v>
      </c>
      <c r="D15" s="1" t="e">
        <f>FIND("Index",Table2[[#This Row],[Description]])</f>
        <v>#VALUE!</v>
      </c>
      <c r="E15" s="1">
        <f>FIND("Yield",Table2[[#This Row],[Description]])</f>
        <v>8</v>
      </c>
    </row>
    <row r="16" spans="1:5" x14ac:dyDescent="0.25">
      <c r="A16" s="5" t="s">
        <v>26</v>
      </c>
      <c r="B16" s="1" t="s">
        <v>25</v>
      </c>
      <c r="C16" s="1" t="s">
        <v>24</v>
      </c>
      <c r="D16" s="1" t="e">
        <f>FIND("Index",Table2[[#This Row],[Description]])</f>
        <v>#VALUE!</v>
      </c>
      <c r="E16" s="1">
        <f>FIND("Yield",Table2[[#This Row],[Description]])</f>
        <v>8</v>
      </c>
    </row>
    <row r="17" spans="1:5" x14ac:dyDescent="0.25">
      <c r="A17" s="5" t="s">
        <v>23</v>
      </c>
      <c r="B17" s="1" t="s">
        <v>22</v>
      </c>
      <c r="C17" s="1" t="s">
        <v>19</v>
      </c>
      <c r="D17" s="1">
        <f>FIND("Index",Table2[[#This Row],[Description]])</f>
        <v>24</v>
      </c>
      <c r="E17" s="1">
        <f>FIND("Yield",Table2[[#This Row],[Description]])</f>
        <v>18</v>
      </c>
    </row>
    <row r="18" spans="1:5" x14ac:dyDescent="0.25">
      <c r="A18" s="5" t="s">
        <v>21</v>
      </c>
      <c r="B18" s="1" t="s">
        <v>20</v>
      </c>
      <c r="C18" s="1" t="s">
        <v>19</v>
      </c>
      <c r="D18" s="1">
        <f>FIND("Index",Table2[[#This Row],[Description]])</f>
        <v>33</v>
      </c>
      <c r="E18" s="1" t="e">
        <f>FIND("Yield",Table2[[#This Row],[Description]])</f>
        <v>#VALUE!</v>
      </c>
    </row>
    <row r="19" spans="1:5" x14ac:dyDescent="0.25">
      <c r="A19" s="5" t="s">
        <v>18</v>
      </c>
      <c r="B19" s="1" t="s">
        <v>17</v>
      </c>
      <c r="C19" s="1" t="s">
        <v>14</v>
      </c>
      <c r="D19" s="1">
        <f>FIND("Index",Table2[[#This Row],[Description]])</f>
        <v>12</v>
      </c>
      <c r="E19" s="1" t="e">
        <f>FIND("Yield",Table2[[#This Row],[Description]])</f>
        <v>#VALUE!</v>
      </c>
    </row>
    <row r="20" spans="1:5" x14ac:dyDescent="0.25">
      <c r="A20" s="5" t="s">
        <v>16</v>
      </c>
      <c r="B20" s="1" t="s">
        <v>15</v>
      </c>
      <c r="C20" s="1" t="s">
        <v>14</v>
      </c>
      <c r="D20" s="1">
        <f>FIND("Index",Table2[[#This Row],[Description]])</f>
        <v>10</v>
      </c>
      <c r="E20" s="1" t="e">
        <f>FIND("Yield",Table2[[#This Row],[Description]])</f>
        <v>#VALUE!</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AFB3C-E4FA-4B11-A27F-13325E2909A2}">
  <dimension ref="A1:M77"/>
  <sheetViews>
    <sheetView tabSelected="1" workbookViewId="0">
      <selection activeCell="B21" sqref="B21"/>
    </sheetView>
    <sheetView zoomScale="115" zoomScaleNormal="115" workbookViewId="1">
      <pane ySplit="1" topLeftCell="A2" activePane="bottomLeft" state="frozen"/>
      <selection pane="bottomLeft" sqref="A1:XFD1"/>
    </sheetView>
  </sheetViews>
  <sheetFormatPr defaultRowHeight="15" x14ac:dyDescent="0.25"/>
  <cols>
    <col min="1" max="1" width="17.42578125" style="1" customWidth="1"/>
    <col min="2" max="2" width="11.85546875" style="16" customWidth="1"/>
    <col min="3" max="3" width="8" style="16" customWidth="1"/>
    <col min="4" max="5" width="8.28515625" style="16" customWidth="1"/>
    <col min="6" max="6" width="7.42578125" style="16" customWidth="1"/>
    <col min="7" max="7" width="6" style="16" customWidth="1"/>
    <col min="8" max="9" width="7.28515625" style="16" customWidth="1"/>
    <col min="10" max="10" width="23.42578125" style="16" customWidth="1"/>
    <col min="11" max="11" width="21.7109375" style="16" customWidth="1"/>
    <col min="12" max="12" width="13.28515625" style="16" customWidth="1"/>
    <col min="13" max="13" width="10.85546875" style="16" bestFit="1" customWidth="1"/>
    <col min="14" max="16384" width="9.140625" style="1"/>
  </cols>
  <sheetData>
    <row r="1" spans="1:13" s="5" customFormat="1" x14ac:dyDescent="0.25">
      <c r="A1" s="9" t="s">
        <v>48</v>
      </c>
      <c r="B1" s="10" t="s">
        <v>41</v>
      </c>
      <c r="C1" s="10" t="s">
        <v>39</v>
      </c>
      <c r="D1" s="10" t="s">
        <v>37</v>
      </c>
      <c r="E1" s="10" t="s">
        <v>35</v>
      </c>
      <c r="F1" s="10" t="s">
        <v>33</v>
      </c>
      <c r="G1" s="10" t="s">
        <v>31</v>
      </c>
      <c r="H1" s="10" t="s">
        <v>28</v>
      </c>
      <c r="I1" s="10" t="s">
        <v>26</v>
      </c>
      <c r="J1" s="10" t="s">
        <v>23</v>
      </c>
      <c r="K1" s="10" t="s">
        <v>21</v>
      </c>
      <c r="L1" s="10" t="s">
        <v>18</v>
      </c>
      <c r="M1" s="11" t="s">
        <v>16</v>
      </c>
    </row>
    <row r="2" spans="1:13" x14ac:dyDescent="0.25">
      <c r="A2" s="7">
        <v>43435</v>
      </c>
      <c r="B2" s="12">
        <v>2.27</v>
      </c>
      <c r="C2" s="12">
        <v>1.21</v>
      </c>
      <c r="D2" s="12">
        <v>3.02</v>
      </c>
      <c r="E2" s="12">
        <v>2.69</v>
      </c>
      <c r="F2" s="12">
        <v>5.14</v>
      </c>
      <c r="G2" s="12">
        <v>4.0199999999999996</v>
      </c>
      <c r="H2" s="12">
        <v>2.5099999999999998</v>
      </c>
      <c r="I2" s="12">
        <v>2.63</v>
      </c>
      <c r="J2" s="12">
        <v>1233.6099999999999</v>
      </c>
      <c r="K2" s="12">
        <v>510.26</v>
      </c>
      <c r="L2" s="12">
        <v>6329.96</v>
      </c>
      <c r="M2" s="13">
        <v>2506.85</v>
      </c>
    </row>
    <row r="3" spans="1:13" x14ac:dyDescent="0.25">
      <c r="A3" s="8">
        <v>43466</v>
      </c>
      <c r="B3" s="14">
        <v>2.4</v>
      </c>
      <c r="C3" s="14">
        <v>1.08</v>
      </c>
      <c r="D3" s="14">
        <v>2.99</v>
      </c>
      <c r="E3" s="14">
        <v>2.63</v>
      </c>
      <c r="F3" s="14">
        <v>5.01</v>
      </c>
      <c r="G3" s="14">
        <v>3.93</v>
      </c>
      <c r="H3" s="14">
        <v>2.4300000000000002</v>
      </c>
      <c r="I3" s="14">
        <v>2.5499999999999998</v>
      </c>
      <c r="J3" s="14">
        <v>1290.27</v>
      </c>
      <c r="K3" s="14">
        <v>523.32000000000005</v>
      </c>
      <c r="L3" s="14">
        <v>6906.84</v>
      </c>
      <c r="M3" s="15">
        <v>2704.1</v>
      </c>
    </row>
    <row r="4" spans="1:13" x14ac:dyDescent="0.25">
      <c r="A4" s="8">
        <v>43497</v>
      </c>
      <c r="B4" s="14">
        <v>2.4</v>
      </c>
      <c r="C4" s="14">
        <v>1.1100000000000001</v>
      </c>
      <c r="D4" s="14">
        <v>3.09</v>
      </c>
      <c r="E4" s="14">
        <v>2.73</v>
      </c>
      <c r="F4" s="14">
        <v>4.95</v>
      </c>
      <c r="G4" s="14">
        <v>3.79</v>
      </c>
      <c r="H4" s="14">
        <v>2.52</v>
      </c>
      <c r="I4" s="14">
        <v>2.54</v>
      </c>
      <c r="J4" s="14">
        <v>1312.05</v>
      </c>
      <c r="K4" s="14">
        <v>525.72</v>
      </c>
      <c r="L4" s="14">
        <v>7097.53</v>
      </c>
      <c r="M4" s="15">
        <v>2784.49</v>
      </c>
    </row>
    <row r="5" spans="1:13" x14ac:dyDescent="0.25">
      <c r="A5" s="8">
        <v>43525</v>
      </c>
      <c r="B5" s="14">
        <v>2.41</v>
      </c>
      <c r="C5" s="14">
        <v>0.89</v>
      </c>
      <c r="D5" s="14">
        <v>2.81</v>
      </c>
      <c r="E5" s="14">
        <v>2.41</v>
      </c>
      <c r="F5" s="14">
        <v>4.67</v>
      </c>
      <c r="G5" s="14">
        <v>3.77</v>
      </c>
      <c r="H5" s="14">
        <v>2.23</v>
      </c>
      <c r="I5" s="14">
        <v>2.4</v>
      </c>
      <c r="J5" s="14">
        <v>1324.91</v>
      </c>
      <c r="K5" s="14">
        <v>539.66</v>
      </c>
      <c r="L5" s="14">
        <v>7378.77</v>
      </c>
      <c r="M5" s="15">
        <v>2834.4</v>
      </c>
    </row>
    <row r="6" spans="1:13" x14ac:dyDescent="0.25">
      <c r="A6" s="8">
        <v>43556</v>
      </c>
      <c r="B6" s="14">
        <v>2.42</v>
      </c>
      <c r="C6" s="14">
        <v>0.94</v>
      </c>
      <c r="D6" s="14">
        <v>2.93</v>
      </c>
      <c r="E6" s="14">
        <v>2.5099999999999998</v>
      </c>
      <c r="F6" s="14">
        <v>4.6500000000000004</v>
      </c>
      <c r="G6" s="14">
        <v>3.69</v>
      </c>
      <c r="H6" s="14">
        <v>2.2799999999999998</v>
      </c>
      <c r="I6" s="14">
        <v>2.39</v>
      </c>
      <c r="J6" s="14">
        <v>1343.45</v>
      </c>
      <c r="K6" s="14">
        <v>543.52</v>
      </c>
      <c r="L6" s="14">
        <v>7781.46</v>
      </c>
      <c r="M6" s="15">
        <v>2945.83</v>
      </c>
    </row>
    <row r="7" spans="1:13" x14ac:dyDescent="0.25">
      <c r="A7" s="8">
        <v>43586</v>
      </c>
      <c r="B7" s="14">
        <v>2.39</v>
      </c>
      <c r="C7" s="14">
        <v>0.74</v>
      </c>
      <c r="D7" s="14">
        <v>2.58</v>
      </c>
      <c r="E7" s="14">
        <v>2.14</v>
      </c>
      <c r="F7" s="14">
        <v>4.51</v>
      </c>
      <c r="G7" s="14">
        <v>3.67</v>
      </c>
      <c r="H7" s="14">
        <v>1.93</v>
      </c>
      <c r="I7" s="14">
        <v>2.21</v>
      </c>
      <c r="J7" s="14">
        <v>1326.37</v>
      </c>
      <c r="K7" s="14">
        <v>551.66999999999996</v>
      </c>
      <c r="L7" s="14">
        <v>7127.96</v>
      </c>
      <c r="M7" s="15">
        <v>2752.06</v>
      </c>
    </row>
    <row r="8" spans="1:13" x14ac:dyDescent="0.25">
      <c r="A8" s="8">
        <v>43617</v>
      </c>
      <c r="B8" s="14">
        <v>2.38</v>
      </c>
      <c r="C8" s="14">
        <v>0.78</v>
      </c>
      <c r="D8" s="14">
        <v>2.52</v>
      </c>
      <c r="E8" s="14">
        <v>2</v>
      </c>
      <c r="F8" s="14">
        <v>4.3099999999999996</v>
      </c>
      <c r="G8" s="14">
        <v>3.42</v>
      </c>
      <c r="H8" s="14">
        <v>1.76</v>
      </c>
      <c r="I8" s="14">
        <v>1.92</v>
      </c>
      <c r="J8" s="14">
        <v>1358.89</v>
      </c>
      <c r="K8" s="14">
        <v>565.82000000000005</v>
      </c>
      <c r="L8" s="14">
        <v>7671.07</v>
      </c>
      <c r="M8" s="15">
        <v>2941.76</v>
      </c>
    </row>
    <row r="9" spans="1:13" x14ac:dyDescent="0.25">
      <c r="A9" s="8">
        <v>43647</v>
      </c>
      <c r="B9" s="14">
        <v>2.4</v>
      </c>
      <c r="C9" s="14">
        <v>0.72</v>
      </c>
      <c r="D9" s="14">
        <v>2.5299999999999998</v>
      </c>
      <c r="E9" s="14">
        <v>2.02</v>
      </c>
      <c r="F9" s="14">
        <v>4.1500000000000004</v>
      </c>
      <c r="G9" s="14">
        <v>3.29</v>
      </c>
      <c r="H9" s="14">
        <v>1.84</v>
      </c>
      <c r="I9" s="14">
        <v>2</v>
      </c>
      <c r="J9" s="14">
        <v>1365.85</v>
      </c>
      <c r="K9" s="14">
        <v>569.65</v>
      </c>
      <c r="L9" s="14">
        <v>7848.78</v>
      </c>
      <c r="M9" s="15">
        <v>2980.38</v>
      </c>
    </row>
    <row r="10" spans="1:13" x14ac:dyDescent="0.25">
      <c r="A10" s="8">
        <v>43678</v>
      </c>
      <c r="B10" s="14">
        <v>2.13</v>
      </c>
      <c r="C10" s="14">
        <v>0.35</v>
      </c>
      <c r="D10" s="14">
        <v>1.96</v>
      </c>
      <c r="E10" s="14">
        <v>1.5</v>
      </c>
      <c r="F10" s="14">
        <v>3.76</v>
      </c>
      <c r="G10" s="14">
        <v>2.98</v>
      </c>
      <c r="H10" s="14">
        <v>1.39</v>
      </c>
      <c r="I10" s="14">
        <v>1.76</v>
      </c>
      <c r="J10" s="14">
        <v>1371.18</v>
      </c>
      <c r="K10" s="14">
        <v>586.17999999999995</v>
      </c>
      <c r="L10" s="14">
        <v>7691</v>
      </c>
      <c r="M10" s="15">
        <v>2926.46</v>
      </c>
    </row>
    <row r="11" spans="1:13" x14ac:dyDescent="0.25">
      <c r="A11" s="8">
        <v>43709</v>
      </c>
      <c r="B11" s="14">
        <v>2.04</v>
      </c>
      <c r="C11" s="14">
        <v>0.53</v>
      </c>
      <c r="D11" s="14">
        <v>2.12</v>
      </c>
      <c r="E11" s="14">
        <v>1.68</v>
      </c>
      <c r="F11" s="14">
        <v>3.88</v>
      </c>
      <c r="G11" s="14">
        <v>3.03</v>
      </c>
      <c r="H11" s="14">
        <v>1.55</v>
      </c>
      <c r="I11" s="14">
        <v>1.75</v>
      </c>
      <c r="J11" s="14">
        <v>1375.53</v>
      </c>
      <c r="K11" s="14">
        <v>582.38</v>
      </c>
      <c r="L11" s="14">
        <v>7749.45</v>
      </c>
      <c r="M11" s="15">
        <v>2976.74</v>
      </c>
    </row>
    <row r="12" spans="1:13" x14ac:dyDescent="0.25">
      <c r="A12" s="8">
        <v>43739</v>
      </c>
      <c r="B12" s="14">
        <v>1.83</v>
      </c>
      <c r="C12" s="14">
        <v>0.55000000000000004</v>
      </c>
      <c r="D12" s="14">
        <v>2.17</v>
      </c>
      <c r="E12" s="14">
        <v>1.69</v>
      </c>
      <c r="F12" s="14">
        <v>3.87</v>
      </c>
      <c r="G12" s="14">
        <v>3.01</v>
      </c>
      <c r="H12" s="14">
        <v>1.51</v>
      </c>
      <c r="I12" s="14">
        <v>1.53</v>
      </c>
      <c r="J12" s="14">
        <v>1378.72</v>
      </c>
      <c r="K12" s="14">
        <v>587.01</v>
      </c>
      <c r="L12" s="14">
        <v>8083.83</v>
      </c>
      <c r="M12" s="15">
        <v>3037.56</v>
      </c>
    </row>
    <row r="13" spans="1:13" x14ac:dyDescent="0.25">
      <c r="A13" s="8">
        <v>43770</v>
      </c>
      <c r="B13" s="14">
        <v>1.55</v>
      </c>
      <c r="C13" s="14">
        <v>0.5</v>
      </c>
      <c r="D13" s="14">
        <v>2.21</v>
      </c>
      <c r="E13" s="14">
        <v>1.78</v>
      </c>
      <c r="F13" s="14">
        <v>3.86</v>
      </c>
      <c r="G13" s="14">
        <v>3.06</v>
      </c>
      <c r="H13" s="14">
        <v>1.62</v>
      </c>
      <c r="I13" s="14">
        <v>1.6</v>
      </c>
      <c r="J13" s="14">
        <v>1382.49</v>
      </c>
      <c r="K13" s="14">
        <v>587.16</v>
      </c>
      <c r="L13" s="14">
        <v>8403.68</v>
      </c>
      <c r="M13" s="15">
        <v>3140.98</v>
      </c>
    </row>
    <row r="14" spans="1:13" x14ac:dyDescent="0.25">
      <c r="A14" s="8">
        <v>43800</v>
      </c>
      <c r="B14" s="14">
        <v>1.55</v>
      </c>
      <c r="C14" s="14">
        <v>0.57999999999999996</v>
      </c>
      <c r="D14" s="14">
        <v>2.39</v>
      </c>
      <c r="E14" s="14">
        <v>1.92</v>
      </c>
      <c r="F14" s="14">
        <v>3.9</v>
      </c>
      <c r="G14" s="14">
        <v>3.01</v>
      </c>
      <c r="H14" s="14">
        <v>1.69</v>
      </c>
      <c r="I14" s="14">
        <v>1.59</v>
      </c>
      <c r="J14" s="14">
        <v>1411.39</v>
      </c>
      <c r="K14" s="14">
        <v>589.88</v>
      </c>
      <c r="L14" s="14">
        <v>8733.07</v>
      </c>
      <c r="M14" s="15">
        <v>3230.78</v>
      </c>
    </row>
    <row r="15" spans="1:13" x14ac:dyDescent="0.25">
      <c r="A15" s="8">
        <v>43831</v>
      </c>
      <c r="B15" s="14">
        <v>1.55</v>
      </c>
      <c r="C15" s="14">
        <v>0.26</v>
      </c>
      <c r="D15" s="14">
        <v>1.99</v>
      </c>
      <c r="E15" s="14">
        <v>1.51</v>
      </c>
      <c r="F15" s="14">
        <v>3.64</v>
      </c>
      <c r="G15" s="14">
        <v>2.94</v>
      </c>
      <c r="H15" s="14">
        <v>1.32</v>
      </c>
      <c r="I15" s="14">
        <v>1.45</v>
      </c>
      <c r="J15" s="14">
        <v>1411.45</v>
      </c>
      <c r="K15" s="14">
        <v>604</v>
      </c>
      <c r="L15" s="14">
        <v>8991.51</v>
      </c>
      <c r="M15" s="15">
        <v>3225.52</v>
      </c>
    </row>
    <row r="16" spans="1:13" x14ac:dyDescent="0.25">
      <c r="A16" s="8">
        <v>43862</v>
      </c>
      <c r="B16" s="14">
        <v>1.58</v>
      </c>
      <c r="C16" s="14">
        <v>0.24</v>
      </c>
      <c r="D16" s="14">
        <v>1.65</v>
      </c>
      <c r="E16" s="14">
        <v>1.1299999999999999</v>
      </c>
      <c r="F16" s="14">
        <v>3.51</v>
      </c>
      <c r="G16" s="14">
        <v>2.78</v>
      </c>
      <c r="H16" s="14">
        <v>0.89</v>
      </c>
      <c r="I16" s="14">
        <v>0.97</v>
      </c>
      <c r="J16" s="14">
        <v>1389.57</v>
      </c>
      <c r="K16" s="14">
        <v>611.78</v>
      </c>
      <c r="L16" s="14">
        <v>8461.83</v>
      </c>
      <c r="M16" s="15">
        <v>2954.22</v>
      </c>
    </row>
    <row r="17" spans="1:13" x14ac:dyDescent="0.25">
      <c r="A17" s="8">
        <v>43891</v>
      </c>
      <c r="B17" s="14">
        <v>0.65</v>
      </c>
      <c r="C17" s="14">
        <v>0.16</v>
      </c>
      <c r="D17" s="14">
        <v>1.35</v>
      </c>
      <c r="E17" s="14">
        <v>0.7</v>
      </c>
      <c r="F17" s="14">
        <v>4.63</v>
      </c>
      <c r="G17" s="14">
        <v>3.02</v>
      </c>
      <c r="H17" s="14">
        <v>0.37</v>
      </c>
      <c r="I17" s="14">
        <v>0.17</v>
      </c>
      <c r="J17" s="14">
        <v>1226.17</v>
      </c>
      <c r="K17" s="14">
        <v>557.44000000000005</v>
      </c>
      <c r="L17" s="14">
        <v>7813.5</v>
      </c>
      <c r="M17" s="15">
        <v>2584.59</v>
      </c>
    </row>
    <row r="18" spans="1:13" x14ac:dyDescent="0.25">
      <c r="A18" s="8">
        <v>43922</v>
      </c>
      <c r="B18" s="14">
        <v>0.05</v>
      </c>
      <c r="C18" s="14">
        <v>-0.12</v>
      </c>
      <c r="D18" s="14">
        <v>1.28</v>
      </c>
      <c r="E18" s="14">
        <v>0.64</v>
      </c>
      <c r="F18" s="14">
        <v>3.87</v>
      </c>
      <c r="G18" s="14">
        <v>2.4300000000000002</v>
      </c>
      <c r="H18" s="14">
        <v>0.36</v>
      </c>
      <c r="I18" s="14">
        <v>0.16</v>
      </c>
      <c r="J18" s="14">
        <v>1272.77</v>
      </c>
      <c r="K18" s="14">
        <v>590.83000000000004</v>
      </c>
      <c r="L18" s="14">
        <v>9000.51</v>
      </c>
      <c r="M18" s="15">
        <v>2912.43</v>
      </c>
    </row>
    <row r="19" spans="1:13" x14ac:dyDescent="0.25">
      <c r="A19" s="8">
        <v>43952</v>
      </c>
      <c r="B19" s="14">
        <v>0.05</v>
      </c>
      <c r="C19" s="14">
        <v>-7.0000000000000007E-2</v>
      </c>
      <c r="D19" s="14">
        <v>1.41</v>
      </c>
      <c r="E19" s="14">
        <v>0.65</v>
      </c>
      <c r="F19" s="14">
        <v>3.73</v>
      </c>
      <c r="G19" s="14">
        <v>2.5</v>
      </c>
      <c r="H19" s="14">
        <v>0.3</v>
      </c>
      <c r="I19" s="14">
        <v>0.17</v>
      </c>
      <c r="J19" s="14">
        <v>1330.99</v>
      </c>
      <c r="K19" s="14">
        <v>604.65</v>
      </c>
      <c r="L19" s="14">
        <v>9555.52</v>
      </c>
      <c r="M19" s="15">
        <v>3044.31</v>
      </c>
    </row>
    <row r="20" spans="1:13" x14ac:dyDescent="0.25">
      <c r="A20" s="8">
        <v>43983</v>
      </c>
      <c r="B20" s="14">
        <v>0.08</v>
      </c>
      <c r="C20" s="14">
        <v>-0.15</v>
      </c>
      <c r="D20" s="14">
        <v>1.41</v>
      </c>
      <c r="E20" s="14">
        <v>0.66</v>
      </c>
      <c r="F20" s="14">
        <v>3.59</v>
      </c>
      <c r="G20" s="14">
        <v>2.44</v>
      </c>
      <c r="H20" s="14">
        <v>0.28999999999999998</v>
      </c>
      <c r="I20" s="14">
        <v>0.16</v>
      </c>
      <c r="J20" s="14">
        <v>1343.96</v>
      </c>
      <c r="K20" s="14">
        <v>619.9</v>
      </c>
      <c r="L20" s="14">
        <v>10156.85</v>
      </c>
      <c r="M20" s="15">
        <v>3100.29</v>
      </c>
    </row>
    <row r="21" spans="1:13" x14ac:dyDescent="0.25">
      <c r="A21" s="8">
        <v>44013</v>
      </c>
      <c r="B21" s="14">
        <v>0.09</v>
      </c>
      <c r="C21" s="14">
        <v>-0.45</v>
      </c>
      <c r="D21" s="14">
        <v>1.2</v>
      </c>
      <c r="E21" s="14">
        <v>0.55000000000000004</v>
      </c>
      <c r="F21" s="14">
        <v>3.15</v>
      </c>
      <c r="G21" s="14">
        <v>2.14</v>
      </c>
      <c r="H21" s="14">
        <v>0.21</v>
      </c>
      <c r="I21" s="14">
        <v>0.11</v>
      </c>
      <c r="J21" s="14">
        <v>1408.17</v>
      </c>
      <c r="K21" s="14">
        <v>636.92999999999995</v>
      </c>
      <c r="L21" s="14">
        <v>10905.88</v>
      </c>
      <c r="M21" s="15">
        <v>3271.12</v>
      </c>
    </row>
    <row r="22" spans="1:13" x14ac:dyDescent="0.25">
      <c r="A22" s="8">
        <v>44044</v>
      </c>
      <c r="B22" s="14">
        <v>0.1</v>
      </c>
      <c r="C22" s="14">
        <v>-0.35</v>
      </c>
      <c r="D22" s="14">
        <v>1.49</v>
      </c>
      <c r="E22" s="14">
        <v>0.72</v>
      </c>
      <c r="F22" s="14">
        <v>3.39</v>
      </c>
      <c r="G22" s="14">
        <v>2.25</v>
      </c>
      <c r="H22" s="14">
        <v>0.28000000000000003</v>
      </c>
      <c r="I22" s="14">
        <v>0.12</v>
      </c>
      <c r="J22" s="14">
        <v>1422.03</v>
      </c>
      <c r="K22" s="14">
        <v>634.54999999999995</v>
      </c>
      <c r="L22" s="14">
        <v>12110.7</v>
      </c>
      <c r="M22" s="15">
        <v>3500.31</v>
      </c>
    </row>
    <row r="23" spans="1:13" x14ac:dyDescent="0.25">
      <c r="A23" s="8">
        <v>44075</v>
      </c>
      <c r="B23" s="14">
        <v>0.09</v>
      </c>
      <c r="C23" s="14">
        <v>-0.32</v>
      </c>
      <c r="D23" s="14">
        <v>1.46</v>
      </c>
      <c r="E23" s="14">
        <v>0.69</v>
      </c>
      <c r="F23" s="14">
        <v>3.44</v>
      </c>
      <c r="G23" s="14">
        <v>2.31</v>
      </c>
      <c r="H23" s="14">
        <v>0.28000000000000003</v>
      </c>
      <c r="I23" s="14">
        <v>0.12</v>
      </c>
      <c r="J23" s="14">
        <v>1407.21</v>
      </c>
      <c r="K23" s="14">
        <v>633.11</v>
      </c>
      <c r="L23" s="14">
        <v>11418.06</v>
      </c>
      <c r="M23" s="15">
        <v>3363</v>
      </c>
    </row>
    <row r="24" spans="1:13" x14ac:dyDescent="0.25">
      <c r="A24" s="8">
        <v>44105</v>
      </c>
      <c r="B24" s="14">
        <v>0.09</v>
      </c>
      <c r="C24" s="14">
        <v>-0.23</v>
      </c>
      <c r="D24" s="14">
        <v>1.65</v>
      </c>
      <c r="E24" s="14">
        <v>0.88</v>
      </c>
      <c r="F24" s="14">
        <v>3.49</v>
      </c>
      <c r="G24" s="14">
        <v>2.35</v>
      </c>
      <c r="H24" s="14">
        <v>0.38</v>
      </c>
      <c r="I24" s="14">
        <v>0.13</v>
      </c>
      <c r="J24" s="14">
        <v>1413.79</v>
      </c>
      <c r="K24" s="14">
        <v>631.72</v>
      </c>
      <c r="L24" s="14">
        <v>11052.95</v>
      </c>
      <c r="M24" s="15">
        <v>3269.96</v>
      </c>
    </row>
    <row r="25" spans="1:13" x14ac:dyDescent="0.25">
      <c r="A25" s="8">
        <v>44136</v>
      </c>
      <c r="B25" s="14">
        <v>0.09</v>
      </c>
      <c r="C25" s="14">
        <v>-0.35</v>
      </c>
      <c r="D25" s="14">
        <v>1.58</v>
      </c>
      <c r="E25" s="14">
        <v>0.84</v>
      </c>
      <c r="F25" s="14">
        <v>3.13</v>
      </c>
      <c r="G25" s="14">
        <v>2.2999999999999998</v>
      </c>
      <c r="H25" s="14">
        <v>0.36</v>
      </c>
      <c r="I25" s="14">
        <v>0.11</v>
      </c>
      <c r="J25" s="14">
        <v>1470.38</v>
      </c>
      <c r="K25" s="14">
        <v>645.87</v>
      </c>
      <c r="L25" s="14">
        <v>12268.32</v>
      </c>
      <c r="M25" s="15">
        <v>3621.63</v>
      </c>
    </row>
    <row r="26" spans="1:13" x14ac:dyDescent="0.25">
      <c r="A26" s="8">
        <v>44166</v>
      </c>
      <c r="B26" s="14">
        <v>0.09</v>
      </c>
      <c r="C26" s="14">
        <v>-0.37</v>
      </c>
      <c r="D26" s="14">
        <v>1.65</v>
      </c>
      <c r="E26" s="14">
        <v>0.93</v>
      </c>
      <c r="F26" s="14">
        <v>3.11</v>
      </c>
      <c r="G26" s="14">
        <v>2.2599999999999998</v>
      </c>
      <c r="H26" s="14">
        <v>0.36</v>
      </c>
      <c r="I26" s="14">
        <v>0.1</v>
      </c>
      <c r="J26" s="14">
        <v>1498.42</v>
      </c>
      <c r="K26" s="14">
        <v>650.07000000000005</v>
      </c>
      <c r="L26" s="14">
        <v>12888.28</v>
      </c>
      <c r="M26" s="15">
        <v>3756.07</v>
      </c>
    </row>
    <row r="27" spans="1:13" x14ac:dyDescent="0.25">
      <c r="A27" s="8">
        <v>44197</v>
      </c>
      <c r="B27" s="14">
        <v>0.09</v>
      </c>
      <c r="C27" s="14">
        <v>-0.27</v>
      </c>
      <c r="D27" s="14">
        <v>1.87</v>
      </c>
      <c r="E27" s="14">
        <v>1.1100000000000001</v>
      </c>
      <c r="F27" s="14">
        <v>3.28</v>
      </c>
      <c r="G27" s="14">
        <v>2.4500000000000002</v>
      </c>
      <c r="H27" s="14">
        <v>0.45</v>
      </c>
      <c r="I27" s="14">
        <v>0.1</v>
      </c>
      <c r="J27" s="14">
        <v>1504.16</v>
      </c>
      <c r="K27" s="14">
        <v>643.1</v>
      </c>
      <c r="L27" s="14">
        <v>12925.38</v>
      </c>
      <c r="M27" s="15">
        <v>3714.24</v>
      </c>
    </row>
    <row r="28" spans="1:13" x14ac:dyDescent="0.25">
      <c r="A28" s="8">
        <v>44228</v>
      </c>
      <c r="B28" s="14">
        <v>0.08</v>
      </c>
      <c r="C28" s="14">
        <v>0.06</v>
      </c>
      <c r="D28" s="14">
        <v>2.17</v>
      </c>
      <c r="E28" s="14">
        <v>1.44</v>
      </c>
      <c r="F28" s="14">
        <v>3.56</v>
      </c>
      <c r="G28" s="14">
        <v>2.7</v>
      </c>
      <c r="H28" s="14">
        <v>0.75</v>
      </c>
      <c r="I28" s="14">
        <v>0.08</v>
      </c>
      <c r="J28" s="14">
        <v>1509.4</v>
      </c>
      <c r="K28" s="14">
        <v>630.42999999999995</v>
      </c>
      <c r="L28" s="14">
        <v>12909.44</v>
      </c>
      <c r="M28" s="15">
        <v>3811.15</v>
      </c>
    </row>
    <row r="29" spans="1:13" x14ac:dyDescent="0.25">
      <c r="A29" s="8">
        <v>44256</v>
      </c>
      <c r="B29" s="14">
        <v>7.0000000000000007E-2</v>
      </c>
      <c r="C29" s="14">
        <v>0.11</v>
      </c>
      <c r="D29" s="14">
        <v>2.41</v>
      </c>
      <c r="E29" s="14">
        <v>1.74</v>
      </c>
      <c r="F29" s="14">
        <v>3.77</v>
      </c>
      <c r="G29" s="14">
        <v>3.04</v>
      </c>
      <c r="H29" s="14">
        <v>0.92</v>
      </c>
      <c r="I29" s="14">
        <v>7.0000000000000007E-2</v>
      </c>
      <c r="J29" s="14">
        <v>1511.97</v>
      </c>
      <c r="K29" s="14">
        <v>618.96</v>
      </c>
      <c r="L29" s="14">
        <v>13091.44</v>
      </c>
      <c r="M29" s="15">
        <v>3972.89</v>
      </c>
    </row>
    <row r="30" spans="1:13" x14ac:dyDescent="0.25">
      <c r="A30" s="8">
        <v>44287</v>
      </c>
      <c r="B30" s="14">
        <v>7.0000000000000007E-2</v>
      </c>
      <c r="C30" s="14">
        <v>0.02</v>
      </c>
      <c r="D30" s="14">
        <v>2.2999999999999998</v>
      </c>
      <c r="E30" s="14">
        <v>1.65</v>
      </c>
      <c r="F30" s="14">
        <v>3.61</v>
      </c>
      <c r="G30" s="14">
        <v>2.9</v>
      </c>
      <c r="H30" s="14">
        <v>0.86</v>
      </c>
      <c r="I30" s="14">
        <v>0.05</v>
      </c>
      <c r="J30" s="14">
        <v>1528.55</v>
      </c>
      <c r="K30" s="14">
        <v>626.20000000000005</v>
      </c>
      <c r="L30" s="14">
        <v>13860.76</v>
      </c>
      <c r="M30" s="15">
        <v>4181.17</v>
      </c>
    </row>
    <row r="31" spans="1:13" x14ac:dyDescent="0.25">
      <c r="A31" s="8">
        <v>44317</v>
      </c>
      <c r="B31" s="14">
        <v>0.06</v>
      </c>
      <c r="C31" s="14">
        <v>-0.06</v>
      </c>
      <c r="D31" s="14">
        <v>2.2599999999999998</v>
      </c>
      <c r="E31" s="14">
        <v>1.58</v>
      </c>
      <c r="F31" s="14">
        <v>3.57</v>
      </c>
      <c r="G31" s="14">
        <v>2.96</v>
      </c>
      <c r="H31" s="14">
        <v>0.79</v>
      </c>
      <c r="I31" s="14">
        <v>0.05</v>
      </c>
      <c r="J31" s="14">
        <v>1532.96</v>
      </c>
      <c r="K31" s="14">
        <v>631.04999999999995</v>
      </c>
      <c r="L31" s="14">
        <v>13686.51</v>
      </c>
      <c r="M31" s="15">
        <v>4204.1099999999997</v>
      </c>
    </row>
    <row r="32" spans="1:13" x14ac:dyDescent="0.25">
      <c r="A32" s="8">
        <v>44348</v>
      </c>
      <c r="B32" s="14">
        <v>0.08</v>
      </c>
      <c r="C32" s="14">
        <v>-0.2</v>
      </c>
      <c r="D32" s="14">
        <v>2.06</v>
      </c>
      <c r="E32" s="14">
        <v>1.45</v>
      </c>
      <c r="F32" s="14">
        <v>3.32</v>
      </c>
      <c r="G32" s="14">
        <v>2.79</v>
      </c>
      <c r="H32" s="14">
        <v>0.87</v>
      </c>
      <c r="I32" s="14">
        <v>7.0000000000000007E-2</v>
      </c>
      <c r="J32" s="14">
        <v>1553.91</v>
      </c>
      <c r="K32" s="14">
        <v>641.20000000000005</v>
      </c>
      <c r="L32" s="14">
        <v>14554.8</v>
      </c>
      <c r="M32" s="15">
        <v>4297.5</v>
      </c>
    </row>
    <row r="33" spans="1:13" x14ac:dyDescent="0.25">
      <c r="A33" s="8">
        <v>44378</v>
      </c>
      <c r="B33" s="14">
        <v>0.1</v>
      </c>
      <c r="C33" s="14">
        <v>-0.35</v>
      </c>
      <c r="D33" s="14">
        <v>1.89</v>
      </c>
      <c r="E33" s="14">
        <v>1.24</v>
      </c>
      <c r="F33" s="14">
        <v>3.19</v>
      </c>
      <c r="G33" s="14">
        <v>2.57</v>
      </c>
      <c r="H33" s="14">
        <v>0.69</v>
      </c>
      <c r="I33" s="14">
        <v>7.0000000000000007E-2</v>
      </c>
      <c r="J33" s="14">
        <v>1559.44</v>
      </c>
      <c r="K33" s="14">
        <v>649.6</v>
      </c>
      <c r="L33" s="14">
        <v>14959.9</v>
      </c>
      <c r="M33" s="15">
        <v>4395.26</v>
      </c>
    </row>
    <row r="34" spans="1:13" x14ac:dyDescent="0.25">
      <c r="A34" s="8">
        <v>44409</v>
      </c>
      <c r="B34" s="14">
        <v>0.09</v>
      </c>
      <c r="C34" s="14">
        <v>-0.3</v>
      </c>
      <c r="D34" s="14">
        <v>1.92</v>
      </c>
      <c r="E34" s="14">
        <v>1.3</v>
      </c>
      <c r="F34" s="14">
        <v>3.24</v>
      </c>
      <c r="G34" s="14">
        <v>2.5499999999999998</v>
      </c>
      <c r="H34" s="14">
        <v>0.77</v>
      </c>
      <c r="I34" s="14">
        <v>7.0000000000000007E-2</v>
      </c>
      <c r="J34" s="14">
        <v>1567.95</v>
      </c>
      <c r="K34" s="14">
        <v>647.79999999999995</v>
      </c>
      <c r="L34" s="14">
        <v>15582.51</v>
      </c>
      <c r="M34" s="15">
        <v>4522.68</v>
      </c>
    </row>
    <row r="35" spans="1:13" x14ac:dyDescent="0.25">
      <c r="A35" s="8">
        <v>44440</v>
      </c>
      <c r="B35" s="14">
        <v>0.08</v>
      </c>
      <c r="C35" s="14">
        <v>-0.19</v>
      </c>
      <c r="D35" s="14">
        <v>2.08</v>
      </c>
      <c r="E35" s="14">
        <v>1.52</v>
      </c>
      <c r="F35" s="14">
        <v>3.37</v>
      </c>
      <c r="G35" s="14">
        <v>2.5299999999999998</v>
      </c>
      <c r="H35" s="14">
        <v>0.98</v>
      </c>
      <c r="I35" s="14">
        <v>0.09</v>
      </c>
      <c r="J35" s="14">
        <v>1568.47</v>
      </c>
      <c r="K35" s="14">
        <v>640.36</v>
      </c>
      <c r="L35" s="14">
        <v>14689.62</v>
      </c>
      <c r="M35" s="15">
        <v>4307.54</v>
      </c>
    </row>
    <row r="36" spans="1:13" x14ac:dyDescent="0.25">
      <c r="A36" s="8">
        <v>44470</v>
      </c>
      <c r="B36" s="14">
        <v>0.08</v>
      </c>
      <c r="C36" s="14">
        <v>-0.3</v>
      </c>
      <c r="D36" s="14">
        <v>1.93</v>
      </c>
      <c r="E36" s="14">
        <v>1.55</v>
      </c>
      <c r="F36" s="14">
        <v>3.24</v>
      </c>
      <c r="G36" s="14">
        <v>2.68</v>
      </c>
      <c r="H36" s="14">
        <v>1.18</v>
      </c>
      <c r="I36" s="14">
        <v>0.15</v>
      </c>
      <c r="J36" s="14">
        <v>1565.68</v>
      </c>
      <c r="K36" s="14">
        <v>638.49</v>
      </c>
      <c r="L36" s="14">
        <v>15850.47</v>
      </c>
      <c r="M36" s="15">
        <v>4605.38</v>
      </c>
    </row>
    <row r="37" spans="1:13" x14ac:dyDescent="0.25">
      <c r="A37" s="8">
        <v>44501</v>
      </c>
      <c r="B37" s="14">
        <v>0.08</v>
      </c>
      <c r="C37" s="14">
        <v>-0.51</v>
      </c>
      <c r="D37" s="14">
        <v>1.78</v>
      </c>
      <c r="E37" s="14">
        <v>1.43</v>
      </c>
      <c r="F37" s="14">
        <v>3.24</v>
      </c>
      <c r="G37" s="14">
        <v>2.62</v>
      </c>
      <c r="H37" s="14">
        <v>1.1399999999999999</v>
      </c>
      <c r="I37" s="14">
        <v>0.24</v>
      </c>
      <c r="J37" s="14">
        <v>1549.64</v>
      </c>
      <c r="K37" s="14">
        <v>638.38</v>
      </c>
      <c r="L37" s="14">
        <v>16135.92</v>
      </c>
      <c r="M37" s="15">
        <v>4567</v>
      </c>
    </row>
    <row r="38" spans="1:13" x14ac:dyDescent="0.25">
      <c r="A38" s="8">
        <v>44531</v>
      </c>
      <c r="B38" s="14">
        <v>0.08</v>
      </c>
      <c r="C38" s="14">
        <v>-0.44</v>
      </c>
      <c r="D38" s="14">
        <v>1.9</v>
      </c>
      <c r="E38" s="14">
        <v>1.52</v>
      </c>
      <c r="F38" s="14">
        <v>3.37</v>
      </c>
      <c r="G38" s="14">
        <v>2.65</v>
      </c>
      <c r="H38" s="14">
        <v>1.26</v>
      </c>
      <c r="I38" s="14">
        <v>0.39</v>
      </c>
      <c r="J38" s="14">
        <v>1578.79</v>
      </c>
      <c r="K38" s="14">
        <v>639.26</v>
      </c>
      <c r="L38" s="14">
        <v>16320.08</v>
      </c>
      <c r="M38" s="15">
        <v>4766.18</v>
      </c>
    </row>
    <row r="39" spans="1:13" x14ac:dyDescent="0.25">
      <c r="A39" s="8">
        <v>44562</v>
      </c>
      <c r="B39" s="14">
        <v>0.08</v>
      </c>
      <c r="C39" s="14">
        <v>-0.12</v>
      </c>
      <c r="D39" s="14">
        <v>2.11</v>
      </c>
      <c r="E39" s="14">
        <v>1.79</v>
      </c>
      <c r="F39" s="14">
        <v>3.72</v>
      </c>
      <c r="G39" s="14">
        <v>2.93</v>
      </c>
      <c r="H39" s="14">
        <v>1.62</v>
      </c>
      <c r="I39" s="14">
        <v>0.78</v>
      </c>
      <c r="J39" s="14">
        <v>1535.39</v>
      </c>
      <c r="K39" s="14">
        <v>620.87</v>
      </c>
      <c r="L39" s="14">
        <v>14930.05</v>
      </c>
      <c r="M39" s="15">
        <v>4515.55</v>
      </c>
    </row>
    <row r="40" spans="1:13" x14ac:dyDescent="0.25">
      <c r="A40" s="8">
        <v>44593</v>
      </c>
      <c r="B40" s="14">
        <v>0.08</v>
      </c>
      <c r="C40" s="14">
        <v>-0.11</v>
      </c>
      <c r="D40" s="14">
        <v>2.17</v>
      </c>
      <c r="E40" s="14">
        <v>1.83</v>
      </c>
      <c r="F40" s="14">
        <v>4.17</v>
      </c>
      <c r="G40" s="14">
        <v>3.25</v>
      </c>
      <c r="H40" s="14">
        <v>1.71</v>
      </c>
      <c r="I40" s="14">
        <v>1.01</v>
      </c>
      <c r="J40" s="14">
        <v>1521.6</v>
      </c>
      <c r="K40" s="14">
        <v>609.29999999999995</v>
      </c>
      <c r="L40" s="14">
        <v>14237.81</v>
      </c>
      <c r="M40" s="15">
        <v>4373.9399999999996</v>
      </c>
    </row>
    <row r="41" spans="1:13" x14ac:dyDescent="0.25">
      <c r="A41" s="8">
        <v>44621</v>
      </c>
      <c r="B41" s="14">
        <v>0.2</v>
      </c>
      <c r="C41" s="14">
        <v>-0.03</v>
      </c>
      <c r="D41" s="14">
        <v>2.44</v>
      </c>
      <c r="E41" s="14">
        <v>2.3199999999999998</v>
      </c>
      <c r="F41" s="14">
        <v>4.25</v>
      </c>
      <c r="G41" s="14">
        <v>3.43</v>
      </c>
      <c r="H41" s="14">
        <v>2.42</v>
      </c>
      <c r="I41" s="14">
        <v>1.63</v>
      </c>
      <c r="J41" s="14">
        <v>1507.53</v>
      </c>
      <c r="K41" s="14">
        <v>589.88</v>
      </c>
      <c r="L41" s="14">
        <v>14838.49</v>
      </c>
      <c r="M41" s="15">
        <v>4530.41</v>
      </c>
    </row>
    <row r="42" spans="1:13" x14ac:dyDescent="0.25">
      <c r="A42" s="8">
        <v>44652</v>
      </c>
      <c r="B42" s="14">
        <v>0.33</v>
      </c>
      <c r="C42" s="14">
        <v>0.4</v>
      </c>
      <c r="D42" s="14">
        <v>2.96</v>
      </c>
      <c r="E42" s="14">
        <v>2.89</v>
      </c>
      <c r="F42" s="14">
        <v>4.9400000000000004</v>
      </c>
      <c r="G42" s="14">
        <v>3.76</v>
      </c>
      <c r="H42" s="14">
        <v>2.92</v>
      </c>
      <c r="I42" s="14">
        <v>2.1</v>
      </c>
      <c r="J42" s="14">
        <v>1452.69</v>
      </c>
      <c r="K42" s="14">
        <v>558.5</v>
      </c>
      <c r="L42" s="14">
        <v>12854.8</v>
      </c>
      <c r="M42" s="15">
        <v>4131.93</v>
      </c>
    </row>
    <row r="43" spans="1:13" x14ac:dyDescent="0.25">
      <c r="A43" s="8">
        <v>44682</v>
      </c>
      <c r="B43" s="14">
        <v>0.77</v>
      </c>
      <c r="C43" s="14">
        <v>0.67</v>
      </c>
      <c r="D43" s="14">
        <v>3.07</v>
      </c>
      <c r="E43" s="14">
        <v>2.85</v>
      </c>
      <c r="F43" s="14">
        <v>5.03</v>
      </c>
      <c r="G43" s="14">
        <v>4.13</v>
      </c>
      <c r="H43" s="14">
        <v>2.81</v>
      </c>
      <c r="I43" s="14">
        <v>2.08</v>
      </c>
      <c r="J43" s="14">
        <v>1456.32</v>
      </c>
      <c r="K43" s="14">
        <v>562.4</v>
      </c>
      <c r="L43" s="14">
        <v>12642.1</v>
      </c>
      <c r="M43" s="15">
        <v>4132.1499999999996</v>
      </c>
    </row>
    <row r="44" spans="1:13" x14ac:dyDescent="0.25">
      <c r="A44" s="8">
        <v>44713</v>
      </c>
      <c r="B44" s="14">
        <v>1.21</v>
      </c>
      <c r="C44" s="14">
        <v>0.91</v>
      </c>
      <c r="D44" s="14">
        <v>3.14</v>
      </c>
      <c r="E44" s="14">
        <v>2.98</v>
      </c>
      <c r="F44" s="14">
        <v>5.29</v>
      </c>
      <c r="G44" s="14">
        <v>4.24</v>
      </c>
      <c r="H44" s="14">
        <v>3.01</v>
      </c>
      <c r="I44" s="14">
        <v>2.8</v>
      </c>
      <c r="J44" s="14">
        <v>1357.2</v>
      </c>
      <c r="K44" s="14">
        <v>547.28</v>
      </c>
      <c r="L44" s="14">
        <v>11503.72</v>
      </c>
      <c r="M44" s="15">
        <v>3785.38</v>
      </c>
    </row>
    <row r="45" spans="1:13" x14ac:dyDescent="0.25">
      <c r="A45" s="8">
        <v>44743</v>
      </c>
      <c r="B45" s="14">
        <v>1.68</v>
      </c>
      <c r="C45" s="14">
        <v>0.71</v>
      </c>
      <c r="D45" s="14">
        <v>3</v>
      </c>
      <c r="E45" s="14">
        <v>2.67</v>
      </c>
      <c r="F45" s="14">
        <v>5.03</v>
      </c>
      <c r="G45" s="14">
        <v>4.0599999999999996</v>
      </c>
      <c r="H45" s="14">
        <v>2.7</v>
      </c>
      <c r="I45" s="14">
        <v>2.98</v>
      </c>
      <c r="J45" s="14">
        <v>1438.94</v>
      </c>
      <c r="K45" s="14">
        <v>566.34</v>
      </c>
      <c r="L45" s="14">
        <v>12947.97</v>
      </c>
      <c r="M45" s="15">
        <v>4130.29</v>
      </c>
    </row>
    <row r="46" spans="1:13" x14ac:dyDescent="0.25">
      <c r="A46" s="8">
        <v>44774</v>
      </c>
      <c r="B46" s="14">
        <v>2.33</v>
      </c>
      <c r="C46" s="14">
        <v>0.96</v>
      </c>
      <c r="D46" s="14">
        <v>3.27</v>
      </c>
      <c r="E46" s="14">
        <v>3.15</v>
      </c>
      <c r="F46" s="14">
        <v>5.33</v>
      </c>
      <c r="G46" s="14">
        <v>4.07</v>
      </c>
      <c r="H46" s="14">
        <v>3.3</v>
      </c>
      <c r="I46" s="14">
        <v>3.5</v>
      </c>
      <c r="J46" s="14">
        <v>1404.48</v>
      </c>
      <c r="K46" s="14">
        <v>548.59</v>
      </c>
      <c r="L46" s="14">
        <v>12272.03</v>
      </c>
      <c r="M46" s="15">
        <v>3955</v>
      </c>
    </row>
    <row r="47" spans="1:13" x14ac:dyDescent="0.25">
      <c r="A47" s="8">
        <v>44805</v>
      </c>
      <c r="B47" s="14">
        <v>2.56</v>
      </c>
      <c r="C47" s="14">
        <v>1.74</v>
      </c>
      <c r="D47" s="14">
        <v>3.79</v>
      </c>
      <c r="E47" s="14">
        <v>3.83</v>
      </c>
      <c r="F47" s="14">
        <v>6.07</v>
      </c>
      <c r="G47" s="14">
        <v>4.59</v>
      </c>
      <c r="H47" s="14">
        <v>4.0599999999999996</v>
      </c>
      <c r="I47" s="14">
        <v>4.05</v>
      </c>
      <c r="J47" s="14">
        <v>1348</v>
      </c>
      <c r="K47" s="14">
        <v>516.69000000000005</v>
      </c>
      <c r="L47" s="14">
        <v>10971.22</v>
      </c>
      <c r="M47" s="15">
        <v>3585.62</v>
      </c>
    </row>
    <row r="48" spans="1:13" x14ac:dyDescent="0.25">
      <c r="A48" s="8">
        <v>44835</v>
      </c>
      <c r="B48" s="14">
        <v>3.08</v>
      </c>
      <c r="C48" s="14">
        <v>1.69</v>
      </c>
      <c r="D48" s="14">
        <v>4.22</v>
      </c>
      <c r="E48" s="14">
        <v>4.0999999999999996</v>
      </c>
      <c r="F48" s="14">
        <v>6.38</v>
      </c>
      <c r="G48" s="14">
        <v>5.0999999999999996</v>
      </c>
      <c r="H48" s="14">
        <v>4.2699999999999996</v>
      </c>
      <c r="I48" s="14">
        <v>4.66</v>
      </c>
      <c r="J48" s="14">
        <v>1386.37</v>
      </c>
      <c r="K48" s="14">
        <v>512.14</v>
      </c>
      <c r="L48" s="14">
        <v>11405.57</v>
      </c>
      <c r="M48" s="15">
        <v>3871.98</v>
      </c>
    </row>
    <row r="49" spans="1:13" x14ac:dyDescent="0.25">
      <c r="A49" s="8">
        <v>44866</v>
      </c>
      <c r="B49" s="14">
        <v>3.78</v>
      </c>
      <c r="C49" s="14">
        <v>1.46</v>
      </c>
      <c r="D49" s="14">
        <v>3.8</v>
      </c>
      <c r="E49" s="14">
        <v>3.68</v>
      </c>
      <c r="F49" s="14">
        <v>5.83</v>
      </c>
      <c r="G49" s="14">
        <v>4.9000000000000004</v>
      </c>
      <c r="H49" s="14">
        <v>3.82</v>
      </c>
      <c r="I49" s="14">
        <v>4.74</v>
      </c>
      <c r="J49" s="14">
        <v>1412.32</v>
      </c>
      <c r="K49" s="14">
        <v>538.79</v>
      </c>
      <c r="L49" s="14">
        <v>12030.06</v>
      </c>
      <c r="M49" s="15">
        <v>4080.11</v>
      </c>
    </row>
    <row r="50" spans="1:13" x14ac:dyDescent="0.25">
      <c r="A50" s="8">
        <v>44896</v>
      </c>
      <c r="B50" s="14">
        <v>4.0999999999999996</v>
      </c>
      <c r="C50" s="14">
        <v>1.67</v>
      </c>
      <c r="D50" s="14">
        <v>3.97</v>
      </c>
      <c r="E50" s="14">
        <v>3.88</v>
      </c>
      <c r="F50" s="14">
        <v>5.87</v>
      </c>
      <c r="G50" s="14">
        <v>4.43</v>
      </c>
      <c r="H50" s="14">
        <v>3.99</v>
      </c>
      <c r="I50" s="14">
        <v>4.7300000000000004</v>
      </c>
      <c r="J50" s="14">
        <v>1401.68</v>
      </c>
      <c r="K50" s="14">
        <v>537.76</v>
      </c>
      <c r="L50" s="14">
        <v>10939.76</v>
      </c>
      <c r="M50" s="15">
        <v>3839.5</v>
      </c>
    </row>
    <row r="51" spans="1:13" x14ac:dyDescent="0.25">
      <c r="A51" s="8">
        <v>44927</v>
      </c>
      <c r="B51" s="14">
        <v>4.33</v>
      </c>
      <c r="C51" s="14">
        <v>1.43</v>
      </c>
      <c r="D51" s="14">
        <v>3.65</v>
      </c>
      <c r="E51" s="14">
        <v>3.52</v>
      </c>
      <c r="F51" s="14">
        <v>5.42</v>
      </c>
      <c r="G51" s="14">
        <v>4.4000000000000004</v>
      </c>
      <c r="H51" s="14">
        <v>3.63</v>
      </c>
      <c r="I51" s="14">
        <v>4.68</v>
      </c>
      <c r="J51" s="14">
        <v>1456.48</v>
      </c>
      <c r="K51" s="14">
        <v>560.74</v>
      </c>
      <c r="L51" s="14">
        <v>12101.93</v>
      </c>
      <c r="M51" s="15">
        <v>4076.6</v>
      </c>
    </row>
    <row r="52" spans="1:13" x14ac:dyDescent="0.25">
      <c r="A52" s="8">
        <v>44958</v>
      </c>
      <c r="B52" s="14">
        <v>4.57</v>
      </c>
      <c r="C52" s="14">
        <v>1.57</v>
      </c>
      <c r="D52" s="14">
        <v>3.93</v>
      </c>
      <c r="E52" s="14">
        <v>3.92</v>
      </c>
      <c r="F52" s="14">
        <v>5.82</v>
      </c>
      <c r="G52" s="14">
        <v>4.5599999999999996</v>
      </c>
      <c r="H52" s="14">
        <v>4.18</v>
      </c>
      <c r="I52" s="14">
        <v>5.0199999999999996</v>
      </c>
      <c r="J52" s="14">
        <v>1437.64</v>
      </c>
      <c r="K52" s="14">
        <v>542.89</v>
      </c>
      <c r="L52" s="14">
        <v>12042.12</v>
      </c>
      <c r="M52" s="15">
        <v>3970.15</v>
      </c>
    </row>
    <row r="53" spans="1:13" x14ac:dyDescent="0.25">
      <c r="A53" s="8">
        <v>44986</v>
      </c>
      <c r="B53" s="14">
        <v>4.6500000000000004</v>
      </c>
      <c r="C53" s="14">
        <v>1.44</v>
      </c>
      <c r="D53" s="14">
        <v>3.67</v>
      </c>
      <c r="E53" s="14">
        <v>3.48</v>
      </c>
      <c r="F53" s="14">
        <v>5.59</v>
      </c>
      <c r="G53" s="14">
        <v>4.5999999999999996</v>
      </c>
      <c r="H53" s="14">
        <v>3.6</v>
      </c>
      <c r="I53" s="14">
        <v>4.6399999999999997</v>
      </c>
      <c r="J53" s="14">
        <v>1453.82</v>
      </c>
      <c r="K53" s="14">
        <v>559.04</v>
      </c>
      <c r="L53" s="14">
        <v>13181.35</v>
      </c>
      <c r="M53" s="15">
        <v>4109.3100000000004</v>
      </c>
    </row>
    <row r="54" spans="1:13" x14ac:dyDescent="0.25">
      <c r="A54" s="8">
        <v>45017</v>
      </c>
      <c r="B54" s="14">
        <v>4.83</v>
      </c>
      <c r="C54" s="14">
        <v>1.51</v>
      </c>
      <c r="D54" s="14">
        <v>3.67</v>
      </c>
      <c r="E54" s="14">
        <v>3.44</v>
      </c>
      <c r="F54" s="14">
        <v>5.52</v>
      </c>
      <c r="G54" s="14">
        <v>4.47</v>
      </c>
      <c r="H54" s="14">
        <v>3.51</v>
      </c>
      <c r="I54" s="14">
        <v>4.8</v>
      </c>
      <c r="J54" s="14">
        <v>1467.85</v>
      </c>
      <c r="K54" s="14">
        <v>564.22</v>
      </c>
      <c r="L54" s="14">
        <v>13245.99</v>
      </c>
      <c r="M54" s="15">
        <v>4169.4799999999996</v>
      </c>
    </row>
    <row r="55" spans="1:13" x14ac:dyDescent="0.25">
      <c r="A55" s="8">
        <v>45047</v>
      </c>
      <c r="B55" s="14">
        <v>5.0599999999999996</v>
      </c>
      <c r="C55" s="14">
        <v>1.63</v>
      </c>
      <c r="D55" s="14">
        <v>3.85</v>
      </c>
      <c r="E55" s="14">
        <v>3.64</v>
      </c>
      <c r="F55" s="14">
        <v>5.8</v>
      </c>
      <c r="G55" s="14">
        <v>4.67</v>
      </c>
      <c r="H55" s="14">
        <v>3.74</v>
      </c>
      <c r="I55" s="14">
        <v>5.18</v>
      </c>
      <c r="J55" s="14">
        <v>1453.91</v>
      </c>
      <c r="K55" s="14">
        <v>556.98</v>
      </c>
      <c r="L55" s="14">
        <v>14254.09</v>
      </c>
      <c r="M55" s="15">
        <v>4179.83</v>
      </c>
    </row>
    <row r="56" spans="1:13" x14ac:dyDescent="0.25">
      <c r="A56" s="8">
        <v>45078</v>
      </c>
      <c r="B56" s="14">
        <v>5.08</v>
      </c>
      <c r="C56" s="14">
        <v>1.62</v>
      </c>
      <c r="D56" s="14">
        <v>3.85</v>
      </c>
      <c r="E56" s="14">
        <v>3.81</v>
      </c>
      <c r="F56" s="14">
        <v>5.69</v>
      </c>
      <c r="G56" s="14">
        <v>4.6500000000000004</v>
      </c>
      <c r="H56" s="14">
        <v>4.13</v>
      </c>
      <c r="I56" s="14">
        <v>5.4</v>
      </c>
      <c r="J56" s="14">
        <v>1477.58</v>
      </c>
      <c r="K56" s="14">
        <v>556.91</v>
      </c>
      <c r="L56" s="14">
        <v>15179.21</v>
      </c>
      <c r="M56" s="15">
        <v>4450.38</v>
      </c>
    </row>
    <row r="57" spans="1:13" x14ac:dyDescent="0.25">
      <c r="A57" s="8">
        <v>45108</v>
      </c>
      <c r="B57" s="14">
        <v>5.12</v>
      </c>
      <c r="C57" s="14">
        <v>1.76</v>
      </c>
      <c r="D57" s="14">
        <v>4.0199999999999996</v>
      </c>
      <c r="E57" s="14">
        <v>3.97</v>
      </c>
      <c r="F57" s="14">
        <v>5.74</v>
      </c>
      <c r="G57" s="14">
        <v>4.66</v>
      </c>
      <c r="H57" s="14">
        <v>4.18</v>
      </c>
      <c r="I57" s="14">
        <v>5.37</v>
      </c>
      <c r="J57" s="14">
        <v>1498.62</v>
      </c>
      <c r="K57" s="14">
        <v>559.77</v>
      </c>
      <c r="L57" s="14">
        <v>15757</v>
      </c>
      <c r="M57" s="15">
        <v>4588.96</v>
      </c>
    </row>
    <row r="58" spans="1:13" x14ac:dyDescent="0.25">
      <c r="A58" s="8">
        <v>45139</v>
      </c>
      <c r="B58" s="14">
        <v>5.33</v>
      </c>
      <c r="C58" s="14">
        <v>1.96</v>
      </c>
      <c r="D58" s="14">
        <v>4.2</v>
      </c>
      <c r="E58" s="14">
        <v>4.09</v>
      </c>
      <c r="F58" s="14">
        <v>5.92</v>
      </c>
      <c r="G58" s="14">
        <v>4.95</v>
      </c>
      <c r="H58" s="14">
        <v>4.2300000000000004</v>
      </c>
      <c r="I58" s="14">
        <v>5.37</v>
      </c>
      <c r="J58" s="14">
        <v>1502.9</v>
      </c>
      <c r="K58" s="14">
        <v>555.71</v>
      </c>
      <c r="L58" s="14">
        <v>15501.07</v>
      </c>
      <c r="M58" s="15">
        <v>4507.66</v>
      </c>
    </row>
    <row r="59" spans="1:13" x14ac:dyDescent="0.25">
      <c r="A59" s="8">
        <v>45170</v>
      </c>
      <c r="B59" s="14">
        <v>5.33</v>
      </c>
      <c r="C59" s="14">
        <v>2.33</v>
      </c>
      <c r="D59" s="14">
        <v>4.7300000000000004</v>
      </c>
      <c r="E59" s="14">
        <v>4.59</v>
      </c>
      <c r="F59" s="14">
        <v>6.37</v>
      </c>
      <c r="G59" s="14">
        <v>5.13</v>
      </c>
      <c r="H59" s="14">
        <v>4.5999999999999996</v>
      </c>
      <c r="I59" s="14">
        <v>5.46</v>
      </c>
      <c r="J59" s="14">
        <v>1485.42</v>
      </c>
      <c r="K59" s="14">
        <v>539.17999999999995</v>
      </c>
      <c r="L59" s="14">
        <v>14715.24</v>
      </c>
      <c r="M59" s="15">
        <v>4288.05</v>
      </c>
    </row>
    <row r="60" spans="1:13" x14ac:dyDescent="0.25">
      <c r="A60" s="8">
        <v>45200</v>
      </c>
      <c r="B60" s="14">
        <v>5.33</v>
      </c>
      <c r="C60" s="14">
        <v>2.5099999999999998</v>
      </c>
      <c r="D60" s="14">
        <v>5.04</v>
      </c>
      <c r="E60" s="14">
        <v>4.88</v>
      </c>
      <c r="F60" s="14">
        <v>6.73</v>
      </c>
      <c r="G60" s="14">
        <v>5.61</v>
      </c>
      <c r="H60" s="14">
        <v>4.82</v>
      </c>
      <c r="I60" s="14">
        <v>5.44</v>
      </c>
      <c r="J60" s="14">
        <v>1467.03</v>
      </c>
      <c r="K60" s="14">
        <v>527.54</v>
      </c>
      <c r="L60" s="14">
        <v>14409.78</v>
      </c>
      <c r="M60" s="15">
        <v>4193.8</v>
      </c>
    </row>
    <row r="61" spans="1:13" x14ac:dyDescent="0.25">
      <c r="A61" s="8">
        <v>45231</v>
      </c>
      <c r="B61" s="14">
        <v>5.33</v>
      </c>
      <c r="C61" s="14">
        <v>2.2200000000000002</v>
      </c>
      <c r="D61" s="14">
        <v>4.54</v>
      </c>
      <c r="E61" s="14">
        <v>4.37</v>
      </c>
      <c r="F61" s="14">
        <v>6.04</v>
      </c>
      <c r="G61" s="14">
        <v>5.28</v>
      </c>
      <c r="H61" s="14">
        <v>4.3099999999999996</v>
      </c>
      <c r="I61" s="14">
        <v>5.16</v>
      </c>
      <c r="J61" s="14">
        <v>1533.76</v>
      </c>
      <c r="K61" s="14">
        <v>561.67999999999995</v>
      </c>
      <c r="L61" s="14">
        <v>15947.87</v>
      </c>
      <c r="M61" s="15">
        <v>4567.8</v>
      </c>
    </row>
    <row r="62" spans="1:13" x14ac:dyDescent="0.25">
      <c r="A62" s="8">
        <v>45261</v>
      </c>
      <c r="B62" s="14">
        <v>5.33</v>
      </c>
      <c r="C62" s="14">
        <v>1.9</v>
      </c>
      <c r="D62" s="14">
        <v>4.03</v>
      </c>
      <c r="E62" s="14">
        <v>3.88</v>
      </c>
      <c r="F62" s="14">
        <v>5.49</v>
      </c>
      <c r="G62" s="14">
        <v>4.74</v>
      </c>
      <c r="H62" s="14">
        <v>3.84</v>
      </c>
      <c r="I62" s="14">
        <v>4.79</v>
      </c>
      <c r="J62" s="14">
        <v>1590.32</v>
      </c>
      <c r="K62" s="14">
        <v>587.09</v>
      </c>
      <c r="L62" s="14">
        <v>16825.93</v>
      </c>
      <c r="M62" s="15">
        <v>4769.83</v>
      </c>
    </row>
    <row r="63" spans="1:13" x14ac:dyDescent="0.25">
      <c r="A63" s="8">
        <v>45292</v>
      </c>
      <c r="B63" s="14">
        <v>5.33</v>
      </c>
      <c r="C63" s="14">
        <v>1.99</v>
      </c>
      <c r="D63" s="14">
        <v>4.22</v>
      </c>
      <c r="E63" s="14">
        <v>3.99</v>
      </c>
      <c r="F63" s="14">
        <v>5.6</v>
      </c>
      <c r="G63" s="14">
        <v>4.87</v>
      </c>
      <c r="H63" s="14">
        <v>3.91</v>
      </c>
      <c r="I63" s="14">
        <v>4.7300000000000004</v>
      </c>
      <c r="J63" s="14">
        <v>1590.61</v>
      </c>
      <c r="K63" s="14">
        <v>587.59</v>
      </c>
      <c r="L63" s="14">
        <v>17137.240000000002</v>
      </c>
      <c r="M63" s="15">
        <v>4845.6499999999996</v>
      </c>
    </row>
    <row r="64" spans="1:13" x14ac:dyDescent="0.25">
      <c r="A64" s="8">
        <v>45323</v>
      </c>
      <c r="B64" s="14">
        <v>5.33</v>
      </c>
      <c r="C64" s="14">
        <v>2.09</v>
      </c>
      <c r="D64" s="14">
        <v>4.38</v>
      </c>
      <c r="E64" s="14">
        <v>4.25</v>
      </c>
      <c r="F64" s="14">
        <v>5.8</v>
      </c>
      <c r="G64" s="14">
        <v>5.03</v>
      </c>
      <c r="H64" s="14">
        <v>4.26</v>
      </c>
      <c r="I64" s="14">
        <v>5.01</v>
      </c>
      <c r="J64" s="14">
        <v>1595.32</v>
      </c>
      <c r="K64" s="14">
        <v>578.77</v>
      </c>
      <c r="L64" s="14">
        <v>18043.849999999999</v>
      </c>
      <c r="M64" s="15">
        <v>5096.2700000000004</v>
      </c>
    </row>
    <row r="65" spans="1:13" x14ac:dyDescent="0.25">
      <c r="A65" s="8">
        <v>45352</v>
      </c>
      <c r="B65" s="14">
        <v>5.33</v>
      </c>
      <c r="C65" s="14">
        <v>2.0699999999999998</v>
      </c>
      <c r="D65" s="14">
        <v>4.34</v>
      </c>
      <c r="E65" s="14">
        <v>4.2</v>
      </c>
      <c r="F65" s="14">
        <v>5.7</v>
      </c>
      <c r="G65" s="14">
        <v>5.01</v>
      </c>
      <c r="H65" s="14">
        <v>4.21</v>
      </c>
      <c r="I65" s="14">
        <v>5.03</v>
      </c>
      <c r="J65" s="14">
        <v>1614.33</v>
      </c>
      <c r="K65" s="14">
        <v>586.86</v>
      </c>
      <c r="L65" s="14">
        <v>18254.689999999999</v>
      </c>
      <c r="M65" s="15">
        <v>5254.35</v>
      </c>
    </row>
    <row r="66" spans="1:13" x14ac:dyDescent="0.25">
      <c r="A66" s="8">
        <v>45383</v>
      </c>
      <c r="B66" s="14">
        <v>5.33</v>
      </c>
      <c r="C66" s="14">
        <v>2.41</v>
      </c>
      <c r="D66" s="14">
        <v>4.79</v>
      </c>
      <c r="E66" s="14">
        <v>4.6900000000000004</v>
      </c>
      <c r="F66" s="14">
        <v>6.13</v>
      </c>
      <c r="G66" s="14">
        <v>5.28</v>
      </c>
      <c r="H66" s="14">
        <v>4.72</v>
      </c>
      <c r="I66" s="14">
        <v>5.25</v>
      </c>
      <c r="J66" s="14">
        <v>1598.18</v>
      </c>
      <c r="K66" s="14">
        <v>572.14</v>
      </c>
      <c r="L66" s="14">
        <v>17440.689999999999</v>
      </c>
      <c r="M66" s="15">
        <v>5035.6899999999996</v>
      </c>
    </row>
    <row r="67" spans="1:13" x14ac:dyDescent="0.25">
      <c r="A67" s="8">
        <v>45413</v>
      </c>
      <c r="B67" s="14">
        <v>5.33</v>
      </c>
      <c r="C67" s="14">
        <v>2.2999999999999998</v>
      </c>
      <c r="D67" s="14">
        <v>4.6500000000000004</v>
      </c>
      <c r="E67" s="14">
        <v>4.51</v>
      </c>
      <c r="F67" s="14">
        <v>5.97</v>
      </c>
      <c r="G67" s="14">
        <v>5.25</v>
      </c>
      <c r="H67" s="14">
        <v>4.5199999999999996</v>
      </c>
      <c r="I67" s="14">
        <v>5.18</v>
      </c>
      <c r="J67" s="14">
        <v>1616.32</v>
      </c>
      <c r="K67" s="14">
        <v>584.49</v>
      </c>
      <c r="L67" s="14">
        <v>18536.650000000001</v>
      </c>
      <c r="M67" s="15">
        <v>5277.51</v>
      </c>
    </row>
    <row r="68" spans="1:13" x14ac:dyDescent="0.25">
      <c r="A68" s="8">
        <v>45444</v>
      </c>
      <c r="B68" s="14">
        <v>5.33</v>
      </c>
      <c r="C68" s="14">
        <v>2.23</v>
      </c>
      <c r="D68" s="14">
        <v>4.51</v>
      </c>
      <c r="E68" s="14">
        <v>4.3600000000000003</v>
      </c>
      <c r="F68" s="14">
        <v>5.91</v>
      </c>
      <c r="G68" s="14">
        <v>5.13</v>
      </c>
      <c r="H68" s="14">
        <v>4.33</v>
      </c>
      <c r="I68" s="14">
        <v>5.09</v>
      </c>
      <c r="J68" s="14">
        <v>1631.92</v>
      </c>
      <c r="K68" s="14">
        <v>589.04999999999995</v>
      </c>
      <c r="L68" s="14">
        <v>19682.87</v>
      </c>
      <c r="M68" s="15">
        <v>5460.48</v>
      </c>
    </row>
    <row r="69" spans="1:13" x14ac:dyDescent="0.25">
      <c r="A69" s="8">
        <v>45474</v>
      </c>
      <c r="B69" s="14">
        <v>5.33</v>
      </c>
      <c r="C69" s="14">
        <v>2.13</v>
      </c>
      <c r="D69" s="14">
        <v>4.3499999999999996</v>
      </c>
      <c r="E69" s="14">
        <v>4.09</v>
      </c>
      <c r="F69" s="14">
        <v>5.77</v>
      </c>
      <c r="G69" s="14">
        <v>5.12</v>
      </c>
      <c r="H69" s="14">
        <v>3.97</v>
      </c>
      <c r="I69" s="14">
        <v>4.7300000000000004</v>
      </c>
      <c r="J69" s="14">
        <v>1663.94</v>
      </c>
      <c r="K69" s="14">
        <v>604.91999999999996</v>
      </c>
      <c r="L69" s="14">
        <v>19362.43</v>
      </c>
      <c r="M69" s="15">
        <v>5522.3</v>
      </c>
    </row>
    <row r="70" spans="1:13" x14ac:dyDescent="0.25">
      <c r="A70" s="8">
        <v>45505</v>
      </c>
      <c r="B70" s="14">
        <v>5.33</v>
      </c>
      <c r="C70" s="14">
        <v>2.04</v>
      </c>
      <c r="D70" s="14">
        <v>4.2</v>
      </c>
      <c r="E70" s="14">
        <v>3.91</v>
      </c>
      <c r="F70" s="14">
        <v>5.6</v>
      </c>
      <c r="G70" s="14">
        <v>4.87</v>
      </c>
      <c r="H70" s="14">
        <v>3.71</v>
      </c>
      <c r="I70" s="14">
        <v>4.38</v>
      </c>
      <c r="J70" s="14">
        <v>1690.41</v>
      </c>
      <c r="K70" s="14">
        <v>614.5</v>
      </c>
      <c r="L70" s="14">
        <v>19574.64</v>
      </c>
      <c r="M70" s="15">
        <v>5648.4</v>
      </c>
    </row>
    <row r="71" spans="1:13" x14ac:dyDescent="0.25">
      <c r="A71" s="8">
        <v>45536</v>
      </c>
      <c r="B71" s="14">
        <v>5.13</v>
      </c>
      <c r="C71" s="14">
        <v>1.96</v>
      </c>
      <c r="D71" s="14">
        <v>4.1399999999999997</v>
      </c>
      <c r="E71" s="14">
        <v>3.81</v>
      </c>
      <c r="F71" s="14">
        <v>5.44</v>
      </c>
      <c r="G71" s="14">
        <v>4.68</v>
      </c>
      <c r="H71" s="14">
        <v>3.58</v>
      </c>
      <c r="I71" s="14">
        <v>3.98</v>
      </c>
      <c r="J71" s="14">
        <v>1718.04</v>
      </c>
      <c r="K71" s="14">
        <v>625.48</v>
      </c>
      <c r="L71" s="14">
        <v>20060.689999999999</v>
      </c>
      <c r="M71" s="15">
        <v>5762.48</v>
      </c>
    </row>
    <row r="72" spans="1:13" x14ac:dyDescent="0.25">
      <c r="A72" s="8">
        <v>45566</v>
      </c>
      <c r="B72" s="14">
        <v>4.83</v>
      </c>
      <c r="C72" s="14">
        <v>2.15</v>
      </c>
      <c r="D72" s="14">
        <v>4.47</v>
      </c>
      <c r="E72" s="14">
        <v>4.28</v>
      </c>
      <c r="F72" s="14">
        <v>5.74</v>
      </c>
      <c r="G72" s="14">
        <v>4.95</v>
      </c>
      <c r="H72" s="14">
        <v>4.1500000000000004</v>
      </c>
      <c r="I72" s="14">
        <v>4.2699999999999996</v>
      </c>
      <c r="J72" s="14">
        <v>1708.58</v>
      </c>
      <c r="K72" s="14">
        <v>610.16999999999996</v>
      </c>
      <c r="L72" s="14">
        <v>19890.419999999998</v>
      </c>
      <c r="M72" s="15">
        <v>5705.45</v>
      </c>
    </row>
    <row r="73" spans="1:13" x14ac:dyDescent="0.25">
      <c r="A73" s="8">
        <v>45597</v>
      </c>
      <c r="B73" s="14">
        <v>4.6399999999999997</v>
      </c>
      <c r="C73" s="14">
        <v>2.15</v>
      </c>
      <c r="D73" s="14">
        <v>4.3600000000000003</v>
      </c>
      <c r="E73" s="14">
        <v>4.18</v>
      </c>
      <c r="F73" s="14">
        <v>5.62</v>
      </c>
      <c r="G73" s="14">
        <v>5.14</v>
      </c>
      <c r="H73" s="14">
        <v>4.05</v>
      </c>
      <c r="I73" s="14">
        <v>4.3</v>
      </c>
      <c r="J73" s="14">
        <v>1728.15</v>
      </c>
      <c r="K73" s="14">
        <v>617.76</v>
      </c>
      <c r="L73" s="14">
        <v>20930.37</v>
      </c>
      <c r="M73" s="15">
        <v>6032.38</v>
      </c>
    </row>
    <row r="74" spans="1:13" x14ac:dyDescent="0.25">
      <c r="A74" s="8">
        <v>45627</v>
      </c>
      <c r="B74" s="14">
        <v>4.4800000000000004</v>
      </c>
      <c r="C74" s="14">
        <v>2.48</v>
      </c>
      <c r="D74" s="14">
        <v>4.78</v>
      </c>
      <c r="E74" s="14">
        <v>4.58</v>
      </c>
      <c r="F74" s="14">
        <v>6</v>
      </c>
      <c r="G74" s="14">
        <v>5.2</v>
      </c>
      <c r="H74" s="14">
        <v>4.38</v>
      </c>
      <c r="I74" s="14">
        <v>4.16</v>
      </c>
      <c r="J74" s="14">
        <v>1720.74</v>
      </c>
      <c r="K74" s="14">
        <v>606.71</v>
      </c>
      <c r="L74" s="14">
        <v>21012.17</v>
      </c>
      <c r="M74" s="15">
        <v>5881.63</v>
      </c>
    </row>
    <row r="75" spans="1:13" x14ac:dyDescent="0.25">
      <c r="A75" s="8">
        <v>45658</v>
      </c>
      <c r="B75" s="14">
        <v>4.33</v>
      </c>
      <c r="C75" s="14">
        <v>2.46</v>
      </c>
      <c r="D75" s="14">
        <v>4.83</v>
      </c>
      <c r="E75" s="14">
        <v>4.58</v>
      </c>
      <c r="F75" s="14">
        <v>6.03</v>
      </c>
      <c r="G75" s="14">
        <v>5.46</v>
      </c>
      <c r="H75" s="14">
        <v>4.3600000000000003</v>
      </c>
      <c r="I75" s="14">
        <v>4.17</v>
      </c>
      <c r="J75" s="14">
        <v>1744.5</v>
      </c>
      <c r="K75" s="14">
        <v>610.54999999999995</v>
      </c>
      <c r="L75" s="14">
        <v>21478.05</v>
      </c>
      <c r="M75" s="15">
        <v>6040.53</v>
      </c>
    </row>
    <row r="76" spans="1:13" x14ac:dyDescent="0.25">
      <c r="A76" s="8">
        <v>45689</v>
      </c>
      <c r="B76" s="14">
        <v>4.33</v>
      </c>
      <c r="C76" s="14">
        <v>2.2400000000000002</v>
      </c>
      <c r="D76" s="14">
        <v>4.51</v>
      </c>
      <c r="E76" s="14">
        <v>4.24</v>
      </c>
      <c r="F76" s="14">
        <v>5.81</v>
      </c>
      <c r="G76" s="14">
        <v>5.32</v>
      </c>
      <c r="H76" s="14">
        <v>4.03</v>
      </c>
      <c r="I76" s="14">
        <v>4.08</v>
      </c>
      <c r="J76" s="14">
        <v>1755.84</v>
      </c>
      <c r="K76" s="14">
        <v>623.76</v>
      </c>
      <c r="L76" s="14">
        <v>20884.41</v>
      </c>
      <c r="M76" s="15">
        <v>5954.5</v>
      </c>
    </row>
    <row r="77" spans="1:13" x14ac:dyDescent="0.25">
      <c r="A77" s="8">
        <v>45717</v>
      </c>
      <c r="B77" s="14">
        <v>4.33</v>
      </c>
      <c r="C77" s="14">
        <v>2.3199999999999998</v>
      </c>
      <c r="D77" s="14">
        <v>4.59</v>
      </c>
      <c r="E77" s="14">
        <v>4.2300000000000004</v>
      </c>
      <c r="F77" s="14">
        <v>5.99</v>
      </c>
      <c r="G77" s="14">
        <v>5.29</v>
      </c>
      <c r="H77" s="14">
        <v>3.96</v>
      </c>
      <c r="I77" s="14">
        <v>4.03</v>
      </c>
      <c r="J77" s="14">
        <v>1736.99</v>
      </c>
      <c r="K77" s="14">
        <v>622.97</v>
      </c>
      <c r="L77" s="14">
        <v>19278.45</v>
      </c>
      <c r="M77" s="15">
        <v>5611.85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3C7C6EA5FB9A04F9E864DFDA21D87D2" ma:contentTypeVersion="8" ma:contentTypeDescription="Create a new document." ma:contentTypeScope="" ma:versionID="9b58af02bc0cbba024d846b87376dc79">
  <xsd:schema xmlns:xsd="http://www.w3.org/2001/XMLSchema" xmlns:xs="http://www.w3.org/2001/XMLSchema" xmlns:p="http://schemas.microsoft.com/office/2006/metadata/properties" xmlns:ns2="c5d7a332-7801-4d2d-a158-b9991a35c21a" xmlns:ns3="a5bec811-f216-4bf4-86ee-ee08fa115d6e" targetNamespace="http://schemas.microsoft.com/office/2006/metadata/properties" ma:root="true" ma:fieldsID="b84d1dd7128413c9852e5ebf56786b31" ns2:_="" ns3:_="">
    <xsd:import namespace="c5d7a332-7801-4d2d-a158-b9991a35c21a"/>
    <xsd:import namespace="a5bec811-f216-4bf4-86ee-ee08fa115d6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d7a332-7801-4d2d-a158-b9991a35c2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5bec811-f216-4bf4-86ee-ee08fa115d6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5E2ED61-0DC3-484B-B481-46CC29BF4B5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d7a332-7801-4d2d-a158-b9991a35c21a"/>
    <ds:schemaRef ds:uri="a5bec811-f216-4bf4-86ee-ee08fa115d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A0ECE57-3950-484D-A3C8-771C61D8BDE5}">
  <ds:schemaRefs>
    <ds:schemaRef ds:uri="http://purl.org/dc/elements/1.1/"/>
    <ds:schemaRef ds:uri="http://schemas.microsoft.com/office/2006/metadata/properties"/>
    <ds:schemaRef ds:uri="http://schemas.microsoft.com/office/2006/documentManagement/types"/>
    <ds:schemaRef ds:uri="c5d7a332-7801-4d2d-a158-b9991a35c21a"/>
    <ds:schemaRef ds:uri="http://purl.org/dc/terms/"/>
    <ds:schemaRef ds:uri="http://schemas.openxmlformats.org/package/2006/metadata/core-properties"/>
    <ds:schemaRef ds:uri="http://purl.org/dc/dcmitype/"/>
    <ds:schemaRef ds:uri="a5bec811-f216-4bf4-86ee-ee08fa115d6e"/>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4272221A-876C-4FF5-BC6A-D2C6C1BC31E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Definitions and Criteria</vt:lpstr>
      <vt:lpstr>FRED Index</vt:lpstr>
      <vt:lpstr>Sample Monthly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Shedivy, Eric</dc:creator>
  <cp:lastModifiedBy>Jeff Slayton</cp:lastModifiedBy>
  <dcterms:created xsi:type="dcterms:W3CDTF">2025-04-22T03:37:05Z</dcterms:created>
  <dcterms:modified xsi:type="dcterms:W3CDTF">2025-09-30T16:36:55Z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0x010100B3C7C6EA5FB9A04F9E864DFDA21D87D2</vt:lpwstr>
  </property>
</Properties>
</file>