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Kartana9/"/>
    </mc:Choice>
  </mc:AlternateContent>
  <xr:revisionPtr revIDLastSave="0" documentId="13_ncr:1_{83D9C4F1-0754-F945-855F-70E390420304}" xr6:coauthVersionLast="47" xr6:coauthVersionMax="47" xr10:uidLastSave="{00000000-0000-0000-0000-000000000000}"/>
  <bookViews>
    <workbookView xWindow="5380" yWindow="76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MainInstructionCard!$B$1:$BN$143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<sst xmlns="http://schemas.openxmlformats.org/spreadsheetml/2006/main" count="1905" uniqueCount="428">
  <si>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</si>
  <si>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</si>
  <si>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</si>
  <si>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</si>
  <si>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</si>
  <si>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</si>
  <si>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</si>
  <si>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</si>
  <si>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</si>
  <si>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</si>
  <si>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</si>
  <si>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</si>
  <si>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</si>
  <si>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</si>
  <si>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</si>
  <si>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</si>
  <si>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</si>
  <si>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</si>
  <si>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</si>
  <si>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</si>
  <si>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</si>
  <si>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</si>
  <si>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</si>
  <si>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</si>
  <si>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</si>
  <si>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</si>
  <si>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</si>
  <si>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</si>
  <si>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</si>
  <si>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</si>
  <si>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</si>
  <si>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</si>
  <si>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</si>
  <si>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</si>
  <si>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</si>
  <si>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</si>
  <si>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</si>
  <si>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</si>
  <si>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</si>
  <si>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</si>
  <si>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</si>
  <si>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</si>
  <si>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</si>
  <si>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</si>
  <si>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</si>
  <si>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</si>
  <si>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</si>
  <si>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</si>
  <si>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</si>
  <si>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</si>
  <si>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</si>
  <si>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</si>
  <si>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</si>
  <si>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</si>
  <si>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</si>
  <si>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</si>
  <si>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</si>
  <si>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</si>
  <si>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</si>
  <si>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</si>
  <si>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</si>
  <si>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</si>
  <si>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</si>
  <si>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</si>
  <si>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</si>
  <si>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</si>
  <si>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</si>
  <si>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</si>
  <si>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</si>
  <si>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</si>
  <si>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</si>
  <si>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</si>
  <si>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</si>
  <si>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</si>
  <si>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</si>
  <si>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</si>
  <si>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</si>
  <si>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</si>
  <si>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</si>
  <si>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</si>
  <si>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</si>
  <si>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</si>
  <si>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</si>
  <si>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</si>
  <si>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</si>
  <si>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</si>
  <si>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</si>
  <si>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</si>
  <si>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</si>
  <si>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</si>
  <si>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</si>
  <si>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</si>
  <si>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</si>
  <si>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</si>
  <si>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</si>
  <si>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</si>
  <si>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</si>
  <si>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</si>
  <si>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</si>
  <si>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</si>
  <si>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</si>
  <si>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</si>
  <si>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</si>
  <si>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</si>
  <si>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</si>
  <si>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</si>
  <si>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</si>
  <si>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</si>
  <si>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</si>
  <si>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</si>
  <si>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</si>
  <si>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</si>
  <si>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</si>
  <si>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</si>
  <si>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</si>
  <si>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</si>
  <si>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</si>
  <si>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</si>
  <si>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</si>
  <si>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</si>
  <si>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</si>
  <si>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</si>
  <si>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</si>
  <si>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</si>
  <si>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</si>
  <si>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</si>
  <si>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</si>
  <si>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</si>
  <si>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</si>
  <si>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</si>
  <si>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</si>
  <si>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</si>
  <si>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</si>
  <si>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</si>
  <si>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</si>
  <si>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</si>
  <si>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</si>
  <si>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</si>
  <si>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</si>
  <si>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</si>
  <si>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</si>
  <si>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</si>
  <si>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</si>
  <si>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</si>
  <si>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</si>
  <si>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</si>
  <si>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</si>
  <si>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</si>
  <si>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</si>
  <si>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</si>
  <si>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</si>
  <si>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</si>
  <si>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</si>
  <si>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</si>
  <si>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</si>
  <si>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</si>
  <si>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</si>
  <si>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</si>
  <si>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</si>
  <si>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</si>
  <si>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</si>
  <si>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</si>
  <si>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</si>
  <si>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</si>
  <si>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</si>
  <si>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</si>
  <si>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</si>
  <si>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</si>
  <si>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</si>
  <si>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</si>
  <si>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</si>
  <si>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</si>
  <si>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</si>
  <si>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</si>
  <si>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</si>
  <si>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</si>
  <si>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</si>
  <si>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</si>
  <si>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</si>
  <si>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</si>
  <si>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</si>
  <si>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</si>
  <si>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</si>
  <si>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</si>
  <si>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</si>
  <si>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</si>
  <si>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</si>
  <si>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</si>
  <si>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</si>
  <si>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</si>
  <si>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</si>
  <si>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</si>
  <si>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</si>
  <si>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</si>
  <si>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</si>
  <si>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</si>
  <si>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</si>
  <si>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</si>
  <si>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</si>
  <si>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</si>
  <si>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</si>
  <si>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</si>
  <si>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</si>
  <si>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</si>
  <si>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</si>
  <si>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</si>
  <si>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</si>
  <si>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</si>
  <si>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</si>
  <si>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</si>
  <si>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</si>
  <si>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</si>
  <si>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</si>
  <si>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</si>
  <si>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</si>
  <si>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</si>
  <si>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</si>
  <si>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</si>
  <si>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</si>
  <si>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</si>
  <si>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</si>
  <si>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</si>
  <si>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</si>
  <si>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</si>
  <si>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</si>
  <si>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</si>
  <si>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</si>
  <si>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</si>
  <si>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</si>
  <si>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</si>
  <si>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</si>
  <si>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</si>
  <si>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</si>
  <si>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</si>
  <si>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</si>
  <si>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</si>
  <si>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</si>
  <si>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</si>
  <si>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</si>
  <si>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</si>
  <si>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</si>
  <si>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</si>
  <si>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</si>
  <si>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</si>
  <si>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</si>
  <si>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</si>
  <si>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</si>
  <si>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</si>
  <si>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</si>
  <si>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</si>
  <si>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</si>
  <si>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</si>
  <si>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</si>
  <si>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</si>
  <si>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</si>
  <si>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</si>
  <si>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</si>
  <si>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</si>
  <si>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</si>
  <si>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</si>
  <si>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</si>
  <si>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</si>
  <si>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</si>
  <si>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</si>
  <si>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</si>
  <si>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</si>
  <si>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</si>
  <si>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</si>
  <si>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</si>
  <si>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</si>
  <si>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</si>
  <si>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</si>
  <si>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</si>
  <si>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</si>
  <si>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</si>
  <si>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</si>
  <si>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</si>
  <si>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</si>
  <si>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</si>
  <si>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</si>
  <si>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</si>
  <si>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</si>
  <si>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</si>
  <si>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</si>
  <si>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</si>
  <si>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</si>
  <si>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</si>
  <si>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</si>
  <si>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</si>
  <si>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</si>
  <si>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</si>
  <si>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</si>
  <si>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</si>
  <si>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</si>
  <si>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</si>
  <si>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</si>
  <si>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</si>
  <si>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</si>
  <si>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</si>
  <si>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</si>
  <si>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</si>
  <si>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</si>
  <si>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</si>
  <si>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</si>
  <si>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</si>
  <si>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</si>
  <si>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</si>
  <si>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</si>
  <si>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</si>
  <si>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</si>
  <si>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</si>
  <si>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</si>
  <si>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</si>
  <si>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</si>
  <si>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</si>
  <si>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</si>
  <si>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</si>
  <si>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</si>
  <si>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</si>
  <si>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</si>
  <si>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</si>
  <si>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</si>
  <si>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</si>
  <si>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</si>
  <si>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</si>
  <si>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</si>
  <si>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</si>
  <si>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</si>
  <si>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</si>
  <si>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</si>
  <si>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</si>
  <si>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</si>
  <si>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</si>
  <si>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</si>
  <si>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</si>
  <si>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</si>
  <si>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</si>
  <si>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</si>
  <si>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</si>
  <si>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</si>
  <si>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</si>
  <si>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</si>
  <si>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</si>
  <si>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</si>
  <si>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</si>
  <si>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</si>
  <si>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</si>
  <si>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</si>
  <si>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</si>
  <si>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</si>
  <si>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</si>
  <si>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</si>
  <si>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</si>
  <si>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</si>
  <si>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</si>
  <si>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</si>
  <si>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</si>
  <si>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</si>
  <si>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</si>
  <si>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</si>
  <si>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</si>
  <si>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</si>
  <si>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</si>
  <si>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</si>
  <si>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</si>
  <si>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</si>
  <si>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</si>
  <si>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</si>
  <si>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</si>
  <si>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</si>
  <si>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</si>
  <si>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</si>
  <si>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</si>
  <si>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</si>
  <si>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</si>
  <si>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</si>
  <si>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</si>
  <si>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</si>
  <si>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</si>
  <si>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</si>
  <si>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</si>
  <si>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</si>
  <si>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</si>
  <si>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</si>
  <si>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</si>
  <si>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</si>
  <si>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</si>
  <si>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</si>
  <si>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</si>
  <si>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</si>
  <si>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</si>
  <si>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</si>
  <si>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</si>
  <si>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</si>
  <si>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</si>
  <si>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</si>
  <si>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</si>
  <si>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</si>
  <si>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</si>
  <si>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</si>
  <si>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</si>
  <si>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</si>
  <si>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</si>
  <si>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</si>
  <si>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</si>
  <si>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</si>
  <si>
    <t>CMPI</t>
  </si>
  <si>
    <t>CMPI a,#imm16</t>
  </si>
  <si>
    <t>Potential new instruction</t>
  </si>
  <si>
    <t>MOVSP c</t>
  </si>
  <si>
    <t>MOVTSP b</t>
  </si>
  <si>
    <t>MOVPC c</t>
  </si>
  <si>
    <t>JMPIO</t>
  </si>
  <si>
    <t>JZRIO</t>
  </si>
  <si>
    <t>JNZIO</t>
  </si>
  <si>
    <t>JNCIO</t>
  </si>
  <si>
    <t>JCIO</t>
  </si>
  <si>
    <t>JVIO</t>
  </si>
  <si>
    <t>JNVIO</t>
  </si>
  <si>
    <t>jump to PC+imm16 offset</t>
  </si>
  <si>
    <t>CALLIO</t>
  </si>
  <si>
    <t>/SP_D2B_OE</t>
  </si>
  <si>
    <t>TESTI</t>
  </si>
  <si>
    <t>TESTI a,imm16</t>
  </si>
  <si>
    <t>Logical AND of Reg-a and imm16, no store</t>
  </si>
  <si>
    <t>SHRC b,cnt,c</t>
  </si>
  <si>
    <t>c = b &gt;&gt; (cnt+1) (carry flag fill)</t>
  </si>
  <si>
    <t>??SHRC??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</si>
</sst>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  <xf numFmtId="0" fontId="5" fillId="10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10" fillId="21" borderId="0" xfId="0" quotePrefix="1" applyFont="1" applyFill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2" borderId="0" xfId="0" applyFont="1" applyFill="1"/>
    <xf numFmtId="0" fontId="5" fillId="22" borderId="0" xfId="0" applyFont="1" applyFill="1"/>
    <xf numFmtId="0" fontId="5" fillId="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N144"/>
  <sheetViews>
    <sheetView tabSelected="1" topLeftCell="B3" zoomScaleNormal="100" workbookViewId="0">
      <pane ySplit="2640" topLeftCell="A21" activePane="bottomLeft"/>
      <selection activeCell="AH4" sqref="AH4"/>
      <selection pane="bottomLeft" activeCell="AJ88" sqref="AJ88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8" width="2.5" style="12" customWidth="1"/>
    <col min="39" max="39" width="3.33203125" style="12" customWidth="1"/>
    <col min="40" max="42" width="2.5" style="12" customWidth="1"/>
    <col min="43" max="43" width="3" style="12" customWidth="1"/>
    <col min="44" max="44" width="2.83203125" style="12" customWidth="1"/>
    <col min="45" max="48" width="2.5" style="12" customWidth="1"/>
    <col min="49" max="49" width="1.6640625" style="12" customWidth="1"/>
    <col min="50" max="50" width="1.33203125" style="12" customWidth="1"/>
    <col min="51" max="51" width="2.6640625" style="12" customWidth="1"/>
    <col min="52" max="52" width="4.1640625" style="12" customWidth="1"/>
    <col min="53" max="53" width="2.5" style="12" customWidth="1"/>
    <col min="54" max="54" width="4.1640625" style="12" customWidth="1"/>
    <col min="55" max="55" width="2.5" style="12" customWidth="1"/>
    <col min="56" max="56" width="1.83203125" style="12" customWidth="1"/>
    <col min="57" max="57" width="1.1640625" style="12" customWidth="1"/>
    <col min="58" max="59" width="2.5" style="12" customWidth="1"/>
    <col min="60" max="60" width="4.83203125" style="12" customWidth="1"/>
    <col min="61" max="61" width="3.5" style="12" customWidth="1"/>
    <col min="62" max="92" width="2.5" style="12" customWidth="1"/>
    <col min="93" max="16384" width="10.83203125" style="12"/>
  </cols>
  <sheetData>
    <row r="1" spans="2:92" ht="32" customHeight="1">
      <c r="E1"/>
      <c r="F1"/>
      <c r="G1"/>
      <c r="H1"/>
      <c r="I1"/>
      <c r="J1"/>
      <c r="K1" s="63" t="s">
        <v>0</v>
      </c>
    </row>
    <row r="2" spans="2:92" ht="48" customHeight="1">
      <c r="J2" s="33"/>
      <c r="K2" s="33"/>
      <c r="Z2" s="249" t="s">
        <v>157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F2" s="247" t="s">
        <v>158</v>
      </c>
      <c r="BG2" s="247"/>
      <c r="BH2" s="247"/>
      <c r="BI2" s="247"/>
      <c r="BK2" s="247" t="s">
        <v>159</v>
      </c>
      <c r="BL2" s="247"/>
      <c r="BM2" s="248"/>
      <c r="BN2" s="248"/>
    </row>
    <row r="3" spans="2:92" s="25" customFormat="1" ht="110" customHeight="1">
      <c r="B3" s="109" t="s">
        <v>224</v>
      </c>
      <c r="C3" s="109" t="s">
        <v>225</v>
      </c>
      <c r="D3" s="109" t="s">
        <v>229</v>
      </c>
      <c r="E3" s="109" t="s">
        <v>145</v>
      </c>
      <c r="F3" s="93" t="s">
        <v>146</v>
      </c>
      <c r="G3" s="26" t="s">
        <v>64</v>
      </c>
      <c r="H3" s="26" t="s">
        <v>251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147</v>
      </c>
      <c r="T3" s="93" t="s">
        <v>148</v>
      </c>
      <c r="U3" s="93" t="s">
        <v>149</v>
      </c>
      <c r="V3" s="26" t="s">
        <v>150</v>
      </c>
      <c r="W3" s="26" t="s">
        <v>151</v>
      </c>
      <c r="X3" s="26" t="s">
        <v>154</v>
      </c>
      <c r="Y3" s="26" t="s">
        <v>19</v>
      </c>
      <c r="Z3" s="26" t="s">
        <v>187</v>
      </c>
      <c r="AA3" s="26" t="s">
        <v>166</v>
      </c>
      <c r="AB3" s="26" t="s">
        <v>162</v>
      </c>
      <c r="AC3" s="26" t="s">
        <v>328</v>
      </c>
      <c r="AD3" s="26" t="s">
        <v>200</v>
      </c>
      <c r="AE3" s="26" t="s">
        <v>171</v>
      </c>
      <c r="AF3" s="26" t="s">
        <v>167</v>
      </c>
      <c r="AG3" s="26" t="s">
        <v>155</v>
      </c>
      <c r="AH3" s="26" t="s">
        <v>421</v>
      </c>
      <c r="AI3" s="26" t="s">
        <v>179</v>
      </c>
      <c r="AJ3" s="26" t="s">
        <v>168</v>
      </c>
      <c r="AK3" s="26" t="s">
        <v>169</v>
      </c>
      <c r="AL3" s="26" t="s">
        <v>170</v>
      </c>
      <c r="AM3" s="26" t="s">
        <v>18</v>
      </c>
      <c r="AN3" s="26" t="s">
        <v>33</v>
      </c>
      <c r="AO3" s="26" t="s">
        <v>197</v>
      </c>
      <c r="AP3" s="26" t="s">
        <v>198</v>
      </c>
      <c r="AQ3" s="26" t="s">
        <v>330</v>
      </c>
      <c r="AR3" s="26" t="s">
        <v>331</v>
      </c>
      <c r="AS3" s="26" t="s">
        <v>172</v>
      </c>
      <c r="AT3" s="26" t="s">
        <v>178</v>
      </c>
      <c r="AU3" s="26" t="s">
        <v>332</v>
      </c>
      <c r="AV3" s="26" t="s">
        <v>212</v>
      </c>
      <c r="AW3" s="26"/>
      <c r="AX3" s="26"/>
      <c r="AY3" s="26" t="s">
        <v>173</v>
      </c>
      <c r="AZ3" s="26" t="s">
        <v>174</v>
      </c>
      <c r="BA3" s="26" t="s">
        <v>199</v>
      </c>
      <c r="BB3" s="26" t="s">
        <v>175</v>
      </c>
      <c r="BC3" s="26" t="s">
        <v>156</v>
      </c>
      <c r="BE3" s="26" t="s">
        <v>19</v>
      </c>
      <c r="BF3" s="26" t="s">
        <v>165</v>
      </c>
      <c r="BG3" s="26" t="s">
        <v>188</v>
      </c>
      <c r="BH3" s="26" t="s">
        <v>189</v>
      </c>
      <c r="BI3" s="26" t="s">
        <v>190</v>
      </c>
      <c r="BJ3" s="26" t="s">
        <v>19</v>
      </c>
      <c r="BK3" s="26" t="s">
        <v>163</v>
      </c>
      <c r="BL3" s="26" t="s">
        <v>164</v>
      </c>
      <c r="BM3" s="26" t="s">
        <v>191</v>
      </c>
      <c r="BN3" s="26" t="s">
        <v>192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  <c r="CN3" s="26" t="s">
        <v>19</v>
      </c>
    </row>
    <row r="4" spans="2:92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</row>
    <row r="5" spans="2:92" s="27" customFormat="1" ht="20" customHeight="1" thickBot="1">
      <c r="B5" s="245" t="s">
        <v>160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153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28"/>
      <c r="AI5" s="106">
        <v>1</v>
      </c>
      <c r="AJ5" s="106">
        <v>1</v>
      </c>
      <c r="AK5" s="106">
        <v>1</v>
      </c>
      <c r="AL5" s="106">
        <v>1</v>
      </c>
      <c r="AM5" s="28"/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106">
        <v>1</v>
      </c>
      <c r="AT5" s="62" t="s">
        <v>58</v>
      </c>
      <c r="AU5" s="62" t="s">
        <v>58</v>
      </c>
      <c r="AV5" s="62" t="s">
        <v>58</v>
      </c>
      <c r="AW5" s="60"/>
      <c r="AX5" s="60"/>
      <c r="AY5" s="106">
        <v>1</v>
      </c>
      <c r="AZ5" s="106">
        <v>1</v>
      </c>
      <c r="BA5" s="28"/>
      <c r="BB5" s="106">
        <v>1</v>
      </c>
      <c r="BC5" s="28"/>
      <c r="BE5" s="28"/>
      <c r="BF5" s="106">
        <v>1</v>
      </c>
      <c r="BG5" s="104">
        <v>0</v>
      </c>
      <c r="BH5" s="104">
        <v>0</v>
      </c>
      <c r="BI5" s="104">
        <v>0</v>
      </c>
      <c r="BJ5" s="28"/>
      <c r="BK5" s="104">
        <v>0</v>
      </c>
      <c r="BL5" s="106">
        <v>1</v>
      </c>
      <c r="BM5" s="106">
        <v>1</v>
      </c>
      <c r="BN5" s="106">
        <v>1</v>
      </c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</row>
    <row r="6" spans="2:92" s="27" customFormat="1" ht="20" customHeight="1" thickBot="1">
      <c r="B6" s="182" t="s">
        <v>161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153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28"/>
      <c r="AI6" s="106">
        <v>1</v>
      </c>
      <c r="AJ6" s="106">
        <v>1</v>
      </c>
      <c r="AK6" s="106">
        <v>1</v>
      </c>
      <c r="AL6" s="106">
        <v>1</v>
      </c>
      <c r="AM6" s="28"/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106">
        <v>1</v>
      </c>
      <c r="AT6" s="62" t="s">
        <v>58</v>
      </c>
      <c r="AU6" s="62" t="s">
        <v>58</v>
      </c>
      <c r="AV6" s="62" t="s">
        <v>58</v>
      </c>
      <c r="AW6" s="60"/>
      <c r="AX6" s="60"/>
      <c r="AY6" s="106">
        <v>1</v>
      </c>
      <c r="AZ6" s="106">
        <v>1</v>
      </c>
      <c r="BA6" s="28"/>
      <c r="BB6" s="106">
        <v>1</v>
      </c>
      <c r="BC6" s="28"/>
      <c r="BE6" s="28"/>
      <c r="BF6" s="106">
        <v>1</v>
      </c>
      <c r="BG6" s="104">
        <v>0</v>
      </c>
      <c r="BH6" s="104">
        <v>0</v>
      </c>
      <c r="BI6" s="104">
        <v>0</v>
      </c>
      <c r="BJ6" s="28"/>
      <c r="BK6" s="106">
        <v>1</v>
      </c>
      <c r="BL6" s="105">
        <v>0</v>
      </c>
      <c r="BM6" s="106">
        <v>1</v>
      </c>
      <c r="BN6" s="106">
        <v>1</v>
      </c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</row>
    <row r="7" spans="2:92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</row>
    <row r="8" spans="2:92" s="52" customFormat="1" ht="18" thickBot="1">
      <c r="B8" s="185"/>
      <c r="C8" s="185"/>
      <c r="D8" s="185"/>
      <c r="E8" s="55">
        <v>15</v>
      </c>
      <c r="F8" s="56" t="s">
        <v>214</v>
      </c>
      <c r="G8" s="139" t="s">
        <v>215</v>
      </c>
      <c r="H8" s="139"/>
      <c r="I8" s="54" t="s">
        <v>216</v>
      </c>
      <c r="J8" s="53" t="s">
        <v>217</v>
      </c>
      <c r="K8" s="53" t="s">
        <v>218</v>
      </c>
      <c r="L8" s="57" t="s">
        <v>121</v>
      </c>
      <c r="M8" s="55" t="s">
        <v>1</v>
      </c>
      <c r="N8" s="58" t="s">
        <v>405</v>
      </c>
      <c r="O8" s="59" t="s">
        <v>252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132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0"/>
      <c r="AR8" s="60"/>
      <c r="AS8" s="69"/>
      <c r="AT8" s="69"/>
      <c r="AU8" s="69"/>
      <c r="AV8" s="60"/>
      <c r="AW8" s="60"/>
      <c r="AX8" s="60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2:92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253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141</v>
      </c>
      <c r="U9" s="207" t="str">
        <f>_xlfn.CONCAT(MID(DEC2BIN(B9,8),3,2)," ",MID(DEC2BIN(B9,8),5,3))</f>
        <v>00 000</v>
      </c>
      <c r="V9" s="95" t="s">
        <v>152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2"/>
      <c r="AI9" s="106">
        <v>1</v>
      </c>
      <c r="AJ9" s="106">
        <v>1</v>
      </c>
      <c r="AK9" s="106">
        <v>1</v>
      </c>
      <c r="AL9" s="62" t="s">
        <v>58</v>
      </c>
      <c r="AM9" s="68" t="s">
        <v>19</v>
      </c>
      <c r="AN9" s="62" t="s">
        <v>58</v>
      </c>
      <c r="AO9" s="106">
        <v>1</v>
      </c>
      <c r="AP9" s="106">
        <v>1</v>
      </c>
      <c r="AQ9" s="106">
        <v>1</v>
      </c>
      <c r="AR9" s="106">
        <v>1</v>
      </c>
      <c r="AS9" s="106">
        <v>1</v>
      </c>
      <c r="AT9" s="62" t="s">
        <v>58</v>
      </c>
      <c r="AU9" s="62" t="s">
        <v>58</v>
      </c>
      <c r="AV9" s="62" t="s">
        <v>58</v>
      </c>
      <c r="AW9" s="60"/>
      <c r="AX9" s="60"/>
      <c r="AY9" s="106">
        <v>1</v>
      </c>
      <c r="AZ9" s="106">
        <v>1</v>
      </c>
      <c r="BA9" s="62" t="s">
        <v>58</v>
      </c>
      <c r="BB9" s="106">
        <v>1</v>
      </c>
      <c r="BC9" s="62" t="s">
        <v>58</v>
      </c>
      <c r="BD9" s="60"/>
      <c r="BE9" s="60"/>
      <c r="BF9" s="106">
        <v>1</v>
      </c>
      <c r="BG9" s="106">
        <v>1</v>
      </c>
      <c r="BH9" s="106">
        <v>1</v>
      </c>
      <c r="BI9" s="106">
        <v>1</v>
      </c>
      <c r="BJ9" s="60"/>
      <c r="BK9" s="106">
        <v>1</v>
      </c>
      <c r="BL9" s="106">
        <v>1</v>
      </c>
      <c r="BM9" s="105">
        <v>0</v>
      </c>
      <c r="BN9" s="106">
        <v>1</v>
      </c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</row>
    <row r="10" spans="2:92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219</v>
      </c>
      <c r="N10" s="18" t="s">
        <v>219</v>
      </c>
      <c r="O10" s="18" t="s">
        <v>254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220</v>
      </c>
      <c r="R10" s="75"/>
      <c r="S10" s="74"/>
      <c r="T10" s="75" t="s">
        <v>141</v>
      </c>
      <c r="U10" s="208" t="str">
        <f t="shared" ref="U10:U77" si="5">_xlfn.CONCAT(MID(DEC2BIN(B10,8),3,2)," ",MID(DEC2BIN(B10,8),5,3))</f>
        <v>00 000</v>
      </c>
      <c r="V10" s="25" t="s">
        <v>152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2"/>
      <c r="AI10" s="106">
        <v>1</v>
      </c>
      <c r="AJ10" s="62" t="s">
        <v>58</v>
      </c>
      <c r="AK10" s="106">
        <v>1</v>
      </c>
      <c r="AL10" s="62" t="s">
        <v>58</v>
      </c>
      <c r="AM10" s="60"/>
      <c r="AN10" s="62" t="s">
        <v>58</v>
      </c>
      <c r="AO10" s="62" t="s">
        <v>58</v>
      </c>
      <c r="AP10" s="106">
        <v>1</v>
      </c>
      <c r="AQ10" s="106">
        <v>1</v>
      </c>
      <c r="AR10" s="106">
        <v>1</v>
      </c>
      <c r="AS10" s="106">
        <v>1</v>
      </c>
      <c r="AT10" s="62" t="s">
        <v>58</v>
      </c>
      <c r="AU10" s="62" t="s">
        <v>58</v>
      </c>
      <c r="AV10" s="62" t="s">
        <v>58</v>
      </c>
      <c r="AW10" s="60"/>
      <c r="AX10" s="60"/>
      <c r="AY10" s="106">
        <v>1</v>
      </c>
      <c r="AZ10" s="106">
        <v>1</v>
      </c>
      <c r="BA10" s="62" t="s">
        <v>58</v>
      </c>
      <c r="BB10" s="106">
        <v>1</v>
      </c>
      <c r="BC10" s="62" t="s">
        <v>58</v>
      </c>
      <c r="BD10" s="60"/>
      <c r="BE10" s="60"/>
      <c r="BF10" s="106">
        <v>1</v>
      </c>
      <c r="BG10" s="106">
        <v>1</v>
      </c>
      <c r="BH10" s="106">
        <v>1</v>
      </c>
      <c r="BI10" s="106">
        <v>1</v>
      </c>
      <c r="BJ10" s="60"/>
      <c r="BK10" s="106">
        <v>1</v>
      </c>
      <c r="BL10" s="106">
        <v>1</v>
      </c>
      <c r="BM10" s="105">
        <v>0</v>
      </c>
      <c r="BN10" s="106">
        <v>1</v>
      </c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</row>
    <row r="11" spans="2:92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333</v>
      </c>
      <c r="N11" s="18" t="s">
        <v>8</v>
      </c>
      <c r="O11" s="18" t="s">
        <v>255</v>
      </c>
      <c r="P11" s="18" t="str">
        <f t="shared" si="4"/>
        <v>$DEFINE INST_SUB_A_B_C (SM_EX1 &amp; opcf:['b'0000010])</v>
      </c>
      <c r="Q11" s="18" t="s">
        <v>12</v>
      </c>
      <c r="R11" s="75" t="s">
        <v>203</v>
      </c>
      <c r="S11" s="74" t="s">
        <v>126</v>
      </c>
      <c r="T11" s="75" t="s">
        <v>126</v>
      </c>
      <c r="U11" s="208" t="str">
        <f t="shared" si="5"/>
        <v>00 001</v>
      </c>
      <c r="V11" s="25" t="s">
        <v>152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2"/>
      <c r="AI11" s="107">
        <v>1</v>
      </c>
      <c r="AJ11" s="104">
        <v>0</v>
      </c>
      <c r="AK11" s="107">
        <v>1</v>
      </c>
      <c r="AL11" s="104">
        <v>0</v>
      </c>
      <c r="AM11" s="70" t="s">
        <v>25</v>
      </c>
      <c r="AN11" s="104">
        <v>0</v>
      </c>
      <c r="AO11" s="104">
        <v>0</v>
      </c>
      <c r="AP11" s="106">
        <v>1</v>
      </c>
      <c r="AQ11" s="106">
        <v>1</v>
      </c>
      <c r="AR11" s="106">
        <v>1</v>
      </c>
      <c r="AS11" s="106">
        <v>1</v>
      </c>
      <c r="AT11" s="62" t="s">
        <v>58</v>
      </c>
      <c r="AU11" s="62" t="s">
        <v>58</v>
      </c>
      <c r="AV11" s="62" t="s">
        <v>58</v>
      </c>
      <c r="AW11" s="60"/>
      <c r="AX11" s="60"/>
      <c r="AY11" s="106">
        <v>1</v>
      </c>
      <c r="AZ11" s="106">
        <v>1</v>
      </c>
      <c r="BA11" s="62" t="s">
        <v>58</v>
      </c>
      <c r="BB11" s="106">
        <v>1</v>
      </c>
      <c r="BC11" s="62" t="s">
        <v>58</v>
      </c>
      <c r="BD11" s="60"/>
      <c r="BE11" s="60"/>
      <c r="BF11" s="106">
        <v>1</v>
      </c>
      <c r="BG11" s="106">
        <v>1</v>
      </c>
      <c r="BH11" s="106">
        <v>1</v>
      </c>
      <c r="BI11" s="106">
        <v>1</v>
      </c>
      <c r="BJ11" s="60"/>
      <c r="BK11" s="106">
        <v>1</v>
      </c>
      <c r="BL11" s="106">
        <v>1</v>
      </c>
      <c r="BM11" s="105">
        <v>0</v>
      </c>
      <c r="BN11" s="106">
        <v>1</v>
      </c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</row>
    <row r="12" spans="2:92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334</v>
      </c>
      <c r="N12" s="18" t="s">
        <v>201</v>
      </c>
      <c r="O12" s="18" t="s">
        <v>256</v>
      </c>
      <c r="P12" s="18" t="str">
        <f t="shared" si="4"/>
        <v>$DEFINE INST_SUBC_A_B_C (SM_EX1 &amp; opcf:['b'0000011])</v>
      </c>
      <c r="Q12" s="18"/>
      <c r="R12" s="75" t="s">
        <v>203</v>
      </c>
      <c r="S12" s="74" t="s">
        <v>126</v>
      </c>
      <c r="T12" s="75" t="s">
        <v>126</v>
      </c>
      <c r="U12" s="208" t="str">
        <f t="shared" si="5"/>
        <v>00 001</v>
      </c>
      <c r="V12" s="25" t="s">
        <v>152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2"/>
      <c r="AI12" s="107">
        <v>1</v>
      </c>
      <c r="AJ12" s="104">
        <v>0</v>
      </c>
      <c r="AK12" s="107">
        <v>1</v>
      </c>
      <c r="AL12" s="104">
        <v>0</v>
      </c>
      <c r="AM12" s="70" t="s">
        <v>25</v>
      </c>
      <c r="AN12" s="104">
        <v>0</v>
      </c>
      <c r="AO12" s="104">
        <v>0</v>
      </c>
      <c r="AP12" s="104">
        <v>0</v>
      </c>
      <c r="AQ12" s="106">
        <v>1</v>
      </c>
      <c r="AR12" s="106">
        <v>1</v>
      </c>
      <c r="AS12" s="106">
        <v>1</v>
      </c>
      <c r="AT12" s="62" t="s">
        <v>58</v>
      </c>
      <c r="AU12" s="62" t="s">
        <v>58</v>
      </c>
      <c r="AV12" s="62" t="s">
        <v>58</v>
      </c>
      <c r="AW12" s="60"/>
      <c r="AX12" s="60"/>
      <c r="AY12" s="106">
        <v>1</v>
      </c>
      <c r="AZ12" s="106">
        <v>1</v>
      </c>
      <c r="BA12" s="62" t="s">
        <v>58</v>
      </c>
      <c r="BB12" s="106">
        <v>1</v>
      </c>
      <c r="BC12" s="62" t="s">
        <v>58</v>
      </c>
      <c r="BD12" s="60"/>
      <c r="BE12" s="60"/>
      <c r="BF12" s="106">
        <v>1</v>
      </c>
      <c r="BG12" s="106">
        <v>1</v>
      </c>
      <c r="BH12" s="106">
        <v>1</v>
      </c>
      <c r="BI12" s="106">
        <v>1</v>
      </c>
      <c r="BJ12" s="60"/>
      <c r="BK12" s="106">
        <v>1</v>
      </c>
      <c r="BL12" s="106">
        <v>1</v>
      </c>
      <c r="BM12" s="105">
        <v>0</v>
      </c>
      <c r="BN12" s="106">
        <v>1</v>
      </c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</row>
    <row r="13" spans="2:92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335</v>
      </c>
      <c r="N13" s="18" t="s">
        <v>6</v>
      </c>
      <c r="O13" s="18" t="s">
        <v>257</v>
      </c>
      <c r="P13" s="18" t="str">
        <f t="shared" si="4"/>
        <v>$DEFINE INST_ADD_A_B_C (SM_EX1 &amp; opcf:['b'0000100])</v>
      </c>
      <c r="Q13" s="18" t="s">
        <v>7</v>
      </c>
      <c r="R13" s="75" t="s">
        <v>203</v>
      </c>
      <c r="S13" s="74" t="s">
        <v>125</v>
      </c>
      <c r="T13" s="75" t="s">
        <v>125</v>
      </c>
      <c r="U13" s="208" t="str">
        <f t="shared" si="5"/>
        <v>00 010</v>
      </c>
      <c r="V13" s="25" t="s">
        <v>152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2"/>
      <c r="AI13" s="107">
        <v>1</v>
      </c>
      <c r="AJ13" s="104">
        <v>0</v>
      </c>
      <c r="AK13" s="107">
        <v>1</v>
      </c>
      <c r="AL13" s="104">
        <v>0</v>
      </c>
      <c r="AM13" s="70" t="s">
        <v>26</v>
      </c>
      <c r="AN13" s="104">
        <v>0</v>
      </c>
      <c r="AO13" s="104">
        <v>0</v>
      </c>
      <c r="AP13" s="106">
        <v>1</v>
      </c>
      <c r="AQ13" s="106">
        <v>1</v>
      </c>
      <c r="AR13" s="106">
        <v>1</v>
      </c>
      <c r="AS13" s="106">
        <v>1</v>
      </c>
      <c r="AT13" s="62" t="s">
        <v>58</v>
      </c>
      <c r="AU13" s="62" t="s">
        <v>58</v>
      </c>
      <c r="AV13" s="62" t="s">
        <v>58</v>
      </c>
      <c r="AW13" s="60"/>
      <c r="AX13" s="60"/>
      <c r="AY13" s="106">
        <v>1</v>
      </c>
      <c r="AZ13" s="106">
        <v>1</v>
      </c>
      <c r="BA13" s="62" t="s">
        <v>58</v>
      </c>
      <c r="BB13" s="106">
        <v>1</v>
      </c>
      <c r="BC13" s="62" t="s">
        <v>58</v>
      </c>
      <c r="BD13" s="60"/>
      <c r="BE13" s="60"/>
      <c r="BF13" s="106">
        <v>1</v>
      </c>
      <c r="BG13" s="106">
        <v>1</v>
      </c>
      <c r="BH13" s="106">
        <v>1</v>
      </c>
      <c r="BI13" s="106">
        <v>1</v>
      </c>
      <c r="BJ13" s="60"/>
      <c r="BK13" s="106">
        <v>1</v>
      </c>
      <c r="BL13" s="106">
        <v>1</v>
      </c>
      <c r="BM13" s="105">
        <v>0</v>
      </c>
      <c r="BN13" s="106">
        <v>1</v>
      </c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</row>
    <row r="14" spans="2:92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336</v>
      </c>
      <c r="N14" s="18" t="s">
        <v>202</v>
      </c>
      <c r="O14" s="18" t="s">
        <v>258</v>
      </c>
      <c r="P14" s="18" t="str">
        <f t="shared" si="4"/>
        <v>$DEFINE INST_ADDC_A_B_B (SM_EX1 &amp; opcf:['b'0000101])</v>
      </c>
      <c r="Q14" s="18"/>
      <c r="R14" s="75" t="s">
        <v>203</v>
      </c>
      <c r="S14" s="74" t="s">
        <v>125</v>
      </c>
      <c r="T14" s="75" t="s">
        <v>125</v>
      </c>
      <c r="U14" s="208" t="str">
        <f t="shared" si="5"/>
        <v>00 010</v>
      </c>
      <c r="V14" s="25" t="s">
        <v>152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2"/>
      <c r="AI14" s="107">
        <v>1</v>
      </c>
      <c r="AJ14" s="104">
        <v>0</v>
      </c>
      <c r="AK14" s="107">
        <v>1</v>
      </c>
      <c r="AL14" s="104">
        <v>0</v>
      </c>
      <c r="AM14" s="70" t="s">
        <v>26</v>
      </c>
      <c r="AN14" s="104">
        <v>0</v>
      </c>
      <c r="AO14" s="104">
        <v>0</v>
      </c>
      <c r="AP14" s="104">
        <v>0</v>
      </c>
      <c r="AQ14" s="106">
        <v>1</v>
      </c>
      <c r="AR14" s="106">
        <v>1</v>
      </c>
      <c r="AS14" s="106">
        <v>1</v>
      </c>
      <c r="AT14" s="62" t="s">
        <v>58</v>
      </c>
      <c r="AU14" s="62" t="s">
        <v>58</v>
      </c>
      <c r="AV14" s="62" t="s">
        <v>58</v>
      </c>
      <c r="AW14" s="60"/>
      <c r="AX14" s="60"/>
      <c r="AY14" s="106">
        <v>1</v>
      </c>
      <c r="AZ14" s="106">
        <v>1</v>
      </c>
      <c r="BA14" s="62" t="s">
        <v>58</v>
      </c>
      <c r="BB14" s="106">
        <v>1</v>
      </c>
      <c r="BC14" s="62" t="s">
        <v>58</v>
      </c>
      <c r="BD14" s="60"/>
      <c r="BE14" s="60"/>
      <c r="BF14" s="106">
        <v>1</v>
      </c>
      <c r="BG14" s="106">
        <v>1</v>
      </c>
      <c r="BH14" s="106">
        <v>1</v>
      </c>
      <c r="BI14" s="106">
        <v>1</v>
      </c>
      <c r="BJ14" s="60"/>
      <c r="BK14" s="106">
        <v>1</v>
      </c>
      <c r="BL14" s="106">
        <v>1</v>
      </c>
      <c r="BM14" s="105">
        <v>0</v>
      </c>
      <c r="BN14" s="106">
        <v>1</v>
      </c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</row>
    <row r="15" spans="2:92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259</v>
      </c>
      <c r="P15" s="18" t="str">
        <f t="shared" si="4"/>
        <v>$DEFINE INST_XOR_A_B_C (SM_EX1 &amp; opcf:['b'0000110])</v>
      </c>
      <c r="Q15" s="18" t="s">
        <v>16</v>
      </c>
      <c r="R15" s="75" t="s">
        <v>204</v>
      </c>
      <c r="S15" s="74" t="s">
        <v>129</v>
      </c>
      <c r="T15" s="75" t="s">
        <v>129</v>
      </c>
      <c r="U15" s="208" t="str">
        <f t="shared" si="5"/>
        <v>00 011</v>
      </c>
      <c r="V15" s="25" t="s">
        <v>152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2"/>
      <c r="AI15" s="107">
        <v>1</v>
      </c>
      <c r="AJ15" s="104">
        <v>0</v>
      </c>
      <c r="AK15" s="107">
        <v>1</v>
      </c>
      <c r="AL15" s="104">
        <v>0</v>
      </c>
      <c r="AM15" s="70" t="s">
        <v>28</v>
      </c>
      <c r="AN15" s="104">
        <v>0</v>
      </c>
      <c r="AO15" s="104">
        <v>0</v>
      </c>
      <c r="AP15" s="106">
        <v>1</v>
      </c>
      <c r="AQ15" s="106">
        <v>1</v>
      </c>
      <c r="AR15" s="106">
        <v>1</v>
      </c>
      <c r="AS15" s="106">
        <v>1</v>
      </c>
      <c r="AT15" s="62" t="s">
        <v>58</v>
      </c>
      <c r="AU15" s="62" t="s">
        <v>58</v>
      </c>
      <c r="AV15" s="62" t="s">
        <v>58</v>
      </c>
      <c r="AW15" s="60"/>
      <c r="AX15" s="60"/>
      <c r="AY15" s="106">
        <v>1</v>
      </c>
      <c r="AZ15" s="106">
        <v>1</v>
      </c>
      <c r="BA15" s="62" t="s">
        <v>58</v>
      </c>
      <c r="BB15" s="106">
        <v>1</v>
      </c>
      <c r="BC15" s="62" t="s">
        <v>58</v>
      </c>
      <c r="BD15" s="60"/>
      <c r="BE15" s="60"/>
      <c r="BF15" s="106">
        <v>1</v>
      </c>
      <c r="BG15" s="106">
        <v>1</v>
      </c>
      <c r="BH15" s="106">
        <v>1</v>
      </c>
      <c r="BI15" s="106">
        <v>1</v>
      </c>
      <c r="BJ15" s="60"/>
      <c r="BK15" s="106">
        <v>1</v>
      </c>
      <c r="BL15" s="106">
        <v>1</v>
      </c>
      <c r="BM15" s="105">
        <v>0</v>
      </c>
      <c r="BN15" s="106">
        <v>1</v>
      </c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</row>
    <row r="16" spans="2:92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129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</row>
    <row r="17" spans="2:92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260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204</v>
      </c>
      <c r="S17" s="74" t="s">
        <v>128</v>
      </c>
      <c r="T17" s="75" t="s">
        <v>128</v>
      </c>
      <c r="U17" s="208" t="str">
        <f t="shared" si="5"/>
        <v>00 100</v>
      </c>
      <c r="V17" s="25" t="s">
        <v>152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2"/>
      <c r="AI17" s="107">
        <v>1</v>
      </c>
      <c r="AJ17" s="104">
        <v>0</v>
      </c>
      <c r="AK17" s="107">
        <v>1</v>
      </c>
      <c r="AL17" s="104">
        <v>0</v>
      </c>
      <c r="AM17" s="70" t="s">
        <v>29</v>
      </c>
      <c r="AN17" s="104">
        <v>0</v>
      </c>
      <c r="AO17" s="104">
        <v>0</v>
      </c>
      <c r="AP17" s="106">
        <v>1</v>
      </c>
      <c r="AQ17" s="106">
        <v>1</v>
      </c>
      <c r="AR17" s="106">
        <v>1</v>
      </c>
      <c r="AS17" s="106">
        <v>1</v>
      </c>
      <c r="AT17" s="62" t="s">
        <v>58</v>
      </c>
      <c r="AU17" s="62" t="s">
        <v>58</v>
      </c>
      <c r="AV17" s="62" t="s">
        <v>58</v>
      </c>
      <c r="AW17" s="60"/>
      <c r="AX17" s="60"/>
      <c r="AY17" s="106">
        <v>1</v>
      </c>
      <c r="AZ17" s="106">
        <v>1</v>
      </c>
      <c r="BA17" s="62" t="s">
        <v>58</v>
      </c>
      <c r="BB17" s="106">
        <v>1</v>
      </c>
      <c r="BC17" s="62" t="s">
        <v>58</v>
      </c>
      <c r="BD17" s="60"/>
      <c r="BE17" s="60"/>
      <c r="BF17" s="106">
        <v>1</v>
      </c>
      <c r="BG17" s="106">
        <v>1</v>
      </c>
      <c r="BH17" s="106">
        <v>1</v>
      </c>
      <c r="BI17" s="106">
        <v>1</v>
      </c>
      <c r="BJ17" s="60"/>
      <c r="BK17" s="106">
        <v>1</v>
      </c>
      <c r="BL17" s="106">
        <v>1</v>
      </c>
      <c r="BM17" s="105">
        <v>0</v>
      </c>
      <c r="BN17" s="106">
        <v>1</v>
      </c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</row>
    <row r="18" spans="2:92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128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2" t="s">
        <v>19</v>
      </c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</row>
    <row r="19" spans="2:92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261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204</v>
      </c>
      <c r="S19" s="74" t="s">
        <v>127</v>
      </c>
      <c r="T19" s="75" t="s">
        <v>127</v>
      </c>
      <c r="U19" s="208" t="str">
        <f t="shared" si="5"/>
        <v>00 101</v>
      </c>
      <c r="V19" s="25" t="s">
        <v>152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2"/>
      <c r="AI19" s="107">
        <v>1</v>
      </c>
      <c r="AJ19" s="104">
        <v>0</v>
      </c>
      <c r="AK19" s="107">
        <v>1</v>
      </c>
      <c r="AL19" s="104">
        <v>0</v>
      </c>
      <c r="AM19" s="70" t="s">
        <v>27</v>
      </c>
      <c r="AN19" s="104">
        <v>0</v>
      </c>
      <c r="AO19" s="104">
        <v>0</v>
      </c>
      <c r="AP19" s="106">
        <v>1</v>
      </c>
      <c r="AQ19" s="106">
        <v>1</v>
      </c>
      <c r="AR19" s="106">
        <v>1</v>
      </c>
      <c r="AS19" s="106">
        <v>1</v>
      </c>
      <c r="AT19" s="62" t="s">
        <v>58</v>
      </c>
      <c r="AU19" s="62" t="s">
        <v>58</v>
      </c>
      <c r="AV19" s="62" t="s">
        <v>58</v>
      </c>
      <c r="AW19" s="60"/>
      <c r="AX19" s="60"/>
      <c r="AY19" s="106">
        <v>1</v>
      </c>
      <c r="AZ19" s="106">
        <v>1</v>
      </c>
      <c r="BA19" s="62" t="s">
        <v>58</v>
      </c>
      <c r="BB19" s="106">
        <v>1</v>
      </c>
      <c r="BC19" s="62" t="s">
        <v>58</v>
      </c>
      <c r="BD19" s="60"/>
      <c r="BE19" s="60"/>
      <c r="BF19" s="106">
        <v>1</v>
      </c>
      <c r="BG19" s="106">
        <v>1</v>
      </c>
      <c r="BH19" s="106">
        <v>1</v>
      </c>
      <c r="BI19" s="106">
        <v>1</v>
      </c>
      <c r="BJ19" s="60"/>
      <c r="BK19" s="106">
        <v>1</v>
      </c>
      <c r="BL19" s="106">
        <v>1</v>
      </c>
      <c r="BM19" s="105">
        <v>0</v>
      </c>
      <c r="BN19" s="106">
        <v>1</v>
      </c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</row>
    <row r="20" spans="2:92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127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/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108" t="s">
        <v>19</v>
      </c>
      <c r="AQ20" s="60"/>
      <c r="AR20" s="60"/>
      <c r="AS20" s="108" t="s">
        <v>19</v>
      </c>
      <c r="AT20" s="108" t="s">
        <v>19</v>
      </c>
      <c r="AU20" s="108" t="s">
        <v>19</v>
      </c>
      <c r="AV20" s="60"/>
      <c r="AW20" s="60"/>
      <c r="AX20" s="60"/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108" t="s">
        <v>19</v>
      </c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</row>
    <row r="21" spans="2:92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24</v>
      </c>
      <c r="L21" s="17"/>
      <c r="M21" s="17" t="s">
        <v>337</v>
      </c>
      <c r="N21" s="18" t="s">
        <v>57</v>
      </c>
      <c r="O21" s="18" t="s">
        <v>262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204</v>
      </c>
      <c r="S21" s="74" t="s">
        <v>130</v>
      </c>
      <c r="T21" s="75" t="s">
        <v>130</v>
      </c>
      <c r="U21" s="208" t="str">
        <f t="shared" si="5"/>
        <v>00 110</v>
      </c>
      <c r="V21" s="25" t="s">
        <v>152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2"/>
      <c r="AI21" s="107">
        <v>1</v>
      </c>
      <c r="AJ21" s="104">
        <v>0</v>
      </c>
      <c r="AK21" s="107">
        <v>1</v>
      </c>
      <c r="AL21" s="104">
        <v>0</v>
      </c>
      <c r="AM21" s="70" t="s">
        <v>30</v>
      </c>
      <c r="AN21" s="104">
        <v>0</v>
      </c>
      <c r="AO21" s="104">
        <v>0</v>
      </c>
      <c r="AP21" s="106">
        <v>1</v>
      </c>
      <c r="AQ21" s="106">
        <v>1</v>
      </c>
      <c r="AR21" s="106">
        <v>1</v>
      </c>
      <c r="AS21" s="106">
        <v>1</v>
      </c>
      <c r="AT21" s="62" t="s">
        <v>58</v>
      </c>
      <c r="AU21" s="62" t="s">
        <v>58</v>
      </c>
      <c r="AV21" s="62" t="s">
        <v>58</v>
      </c>
      <c r="AW21" s="60"/>
      <c r="AX21" s="60"/>
      <c r="AY21" s="106">
        <v>1</v>
      </c>
      <c r="AZ21" s="106">
        <v>1</v>
      </c>
      <c r="BA21" s="62" t="s">
        <v>58</v>
      </c>
      <c r="BB21" s="106">
        <v>1</v>
      </c>
      <c r="BC21" s="62" t="s">
        <v>58</v>
      </c>
      <c r="BD21" s="60"/>
      <c r="BE21" s="60"/>
      <c r="BF21" s="106">
        <v>1</v>
      </c>
      <c r="BG21" s="106">
        <v>1</v>
      </c>
      <c r="BH21" s="106">
        <v>1</v>
      </c>
      <c r="BI21" s="106">
        <v>1</v>
      </c>
      <c r="BJ21" s="60"/>
      <c r="BK21" s="106">
        <v>1</v>
      </c>
      <c r="BL21" s="106">
        <v>1</v>
      </c>
      <c r="BM21" s="105">
        <v>0</v>
      </c>
      <c r="BN21" s="106">
        <v>1</v>
      </c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</row>
    <row r="22" spans="2:92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130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</row>
    <row r="23" spans="2:92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131</v>
      </c>
      <c r="U23" s="208" t="str">
        <f t="shared" si="5"/>
        <v>00 111</v>
      </c>
      <c r="AI23" s="60"/>
      <c r="AJ23" s="60"/>
      <c r="AK23" s="60"/>
      <c r="AL23" s="60"/>
      <c r="AM23" s="108" t="s">
        <v>19</v>
      </c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</row>
    <row r="24" spans="2:92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131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</row>
    <row r="25" spans="2:92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22" t="s">
        <v>24</v>
      </c>
      <c r="J25" s="39" t="s">
        <v>61</v>
      </c>
      <c r="K25" s="19" t="s">
        <v>60</v>
      </c>
      <c r="L25" s="17"/>
      <c r="M25" s="17" t="s">
        <v>341</v>
      </c>
      <c r="N25" s="18" t="s">
        <v>76</v>
      </c>
      <c r="O25" s="18" t="s">
        <v>263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141</v>
      </c>
      <c r="T25" s="73" t="s">
        <v>141</v>
      </c>
      <c r="U25" s="208" t="str">
        <f t="shared" si="5"/>
        <v>01 000</v>
      </c>
      <c r="V25" s="25" t="s">
        <v>153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2"/>
      <c r="AI25" s="104">
        <v>0</v>
      </c>
      <c r="AJ25" s="107">
        <v>1</v>
      </c>
      <c r="AK25" s="107">
        <v>1</v>
      </c>
      <c r="AL25" s="104">
        <v>0</v>
      </c>
      <c r="AM25" s="70" t="s">
        <v>24</v>
      </c>
      <c r="AN25" s="104">
        <v>0</v>
      </c>
      <c r="AO25" s="106">
        <v>1</v>
      </c>
      <c r="AP25" s="106">
        <v>1</v>
      </c>
      <c r="AQ25" s="106">
        <v>1</v>
      </c>
      <c r="AR25" s="106">
        <v>1</v>
      </c>
      <c r="AS25" s="106">
        <v>1</v>
      </c>
      <c r="AT25" s="62" t="s">
        <v>58</v>
      </c>
      <c r="AU25" s="62" t="s">
        <v>58</v>
      </c>
      <c r="AV25" s="62" t="s">
        <v>58</v>
      </c>
      <c r="AW25" s="60"/>
      <c r="AX25" s="60"/>
      <c r="AY25" s="104">
        <v>0</v>
      </c>
      <c r="AZ25" s="104">
        <v>0</v>
      </c>
      <c r="BA25" s="104">
        <v>0</v>
      </c>
      <c r="BB25" s="106">
        <v>1</v>
      </c>
      <c r="BC25" s="62" t="s">
        <v>58</v>
      </c>
      <c r="BD25" s="60"/>
      <c r="BE25" s="60"/>
      <c r="BF25" s="104">
        <v>0</v>
      </c>
      <c r="BG25" s="104">
        <v>0</v>
      </c>
      <c r="BH25" s="104">
        <v>0</v>
      </c>
      <c r="BI25" s="104">
        <v>0</v>
      </c>
      <c r="BJ25" s="60"/>
      <c r="BK25" s="106">
        <v>1</v>
      </c>
      <c r="BL25" s="106">
        <v>1</v>
      </c>
      <c r="BM25" s="105">
        <v>0</v>
      </c>
      <c r="BN25" s="106">
        <v>1</v>
      </c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</row>
    <row r="26" spans="2:92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342</v>
      </c>
      <c r="N26" s="18" t="s">
        <v>74</v>
      </c>
      <c r="O26" s="18" t="s">
        <v>264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141</v>
      </c>
      <c r="T26" s="75" t="s">
        <v>141</v>
      </c>
      <c r="U26" s="208" t="str">
        <f t="shared" si="5"/>
        <v>01 000</v>
      </c>
      <c r="V26" s="25" t="s">
        <v>153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2"/>
      <c r="AI26" s="104">
        <v>0</v>
      </c>
      <c r="AJ26" s="107">
        <v>1</v>
      </c>
      <c r="AK26" s="107">
        <v>1</v>
      </c>
      <c r="AL26" s="104">
        <v>0</v>
      </c>
      <c r="AM26" s="70" t="s">
        <v>24</v>
      </c>
      <c r="AN26" s="104">
        <v>0</v>
      </c>
      <c r="AO26" s="106">
        <v>1</v>
      </c>
      <c r="AP26" s="106">
        <v>1</v>
      </c>
      <c r="AQ26" s="106">
        <v>1</v>
      </c>
      <c r="AR26" s="106">
        <v>1</v>
      </c>
      <c r="AS26" s="106">
        <v>1</v>
      </c>
      <c r="AT26" s="62" t="s">
        <v>58</v>
      </c>
      <c r="AU26" s="62" t="s">
        <v>58</v>
      </c>
      <c r="AV26" s="62" t="s">
        <v>58</v>
      </c>
      <c r="AW26" s="60"/>
      <c r="AX26" s="60"/>
      <c r="AY26" s="106">
        <v>1</v>
      </c>
      <c r="AZ26" s="70" t="s">
        <v>176</v>
      </c>
      <c r="BA26" s="104">
        <v>0</v>
      </c>
      <c r="BB26" s="70" t="s">
        <v>177</v>
      </c>
      <c r="BC26" s="104">
        <v>0</v>
      </c>
      <c r="BD26" s="60"/>
      <c r="BE26" s="60"/>
      <c r="BF26" s="104">
        <v>0</v>
      </c>
      <c r="BG26" s="104">
        <v>0</v>
      </c>
      <c r="BH26" s="70" t="s">
        <v>177</v>
      </c>
      <c r="BI26" s="70" t="s">
        <v>176</v>
      </c>
      <c r="BJ26" s="60"/>
      <c r="BK26" s="106">
        <v>1</v>
      </c>
      <c r="BL26" s="106">
        <v>1</v>
      </c>
      <c r="BM26" s="105">
        <v>0</v>
      </c>
      <c r="BN26" s="106">
        <v>1</v>
      </c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</row>
    <row r="27" spans="2:92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22" t="s">
        <v>24</v>
      </c>
      <c r="J27" s="39" t="s">
        <v>61</v>
      </c>
      <c r="K27" s="19" t="s">
        <v>60</v>
      </c>
      <c r="L27" s="17"/>
      <c r="M27" s="17" t="s">
        <v>338</v>
      </c>
      <c r="N27" s="18" t="s">
        <v>119</v>
      </c>
      <c r="O27" s="18" t="s">
        <v>265</v>
      </c>
      <c r="P27" s="18" t="str">
        <f t="shared" si="8"/>
        <v>$DEFINE INST_CMP_A_B (SM_EX1 &amp; opcf:['b'0010010])</v>
      </c>
      <c r="Q27" s="18" t="s">
        <v>120</v>
      </c>
      <c r="R27" s="75" t="s">
        <v>203</v>
      </c>
      <c r="S27" s="74" t="s">
        <v>126</v>
      </c>
      <c r="T27" s="75" t="s">
        <v>126</v>
      </c>
      <c r="U27" s="208" t="str">
        <f t="shared" si="5"/>
        <v>01 001</v>
      </c>
      <c r="V27" s="25" t="s">
        <v>152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2"/>
      <c r="AI27" s="107">
        <v>1</v>
      </c>
      <c r="AJ27" s="107">
        <v>1</v>
      </c>
      <c r="AK27" s="107">
        <v>1</v>
      </c>
      <c r="AL27" s="104">
        <v>0</v>
      </c>
      <c r="AM27" s="70" t="s">
        <v>25</v>
      </c>
      <c r="AN27" s="104">
        <v>0</v>
      </c>
      <c r="AO27" s="104">
        <v>0</v>
      </c>
      <c r="AP27" s="106">
        <v>1</v>
      </c>
      <c r="AQ27" s="106">
        <v>1</v>
      </c>
      <c r="AR27" s="106">
        <v>1</v>
      </c>
      <c r="AS27" s="106">
        <v>1</v>
      </c>
      <c r="AT27" s="62" t="s">
        <v>58</v>
      </c>
      <c r="AU27" s="62" t="s">
        <v>58</v>
      </c>
      <c r="AV27" s="62" t="s">
        <v>58</v>
      </c>
      <c r="AW27" s="60"/>
      <c r="AX27" s="60"/>
      <c r="AY27" s="106">
        <v>1</v>
      </c>
      <c r="AZ27" s="106">
        <v>1</v>
      </c>
      <c r="BA27" s="62" t="s">
        <v>58</v>
      </c>
      <c r="BB27" s="106">
        <v>1</v>
      </c>
      <c r="BC27" s="62" t="s">
        <v>58</v>
      </c>
      <c r="BD27" s="60"/>
      <c r="BE27" s="60"/>
      <c r="BF27" s="106">
        <v>1</v>
      </c>
      <c r="BG27" s="106">
        <v>1</v>
      </c>
      <c r="BH27" s="106">
        <v>1</v>
      </c>
      <c r="BI27" s="106">
        <v>1</v>
      </c>
      <c r="BJ27" s="60"/>
      <c r="BK27" s="106">
        <v>1</v>
      </c>
      <c r="BL27" s="106">
        <v>1</v>
      </c>
      <c r="BM27" s="105">
        <v>0</v>
      </c>
      <c r="BN27" s="106">
        <v>1</v>
      </c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</row>
    <row r="28" spans="2:92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221</v>
      </c>
      <c r="N28" s="18" t="s">
        <v>221</v>
      </c>
      <c r="O28" s="18" t="s">
        <v>266</v>
      </c>
      <c r="P28" s="18" t="str">
        <f t="shared" si="8"/>
        <v>$DEFINE INST_CMPC (SM_EX1 &amp; opcf:['b'0010011])</v>
      </c>
      <c r="Q28" s="18" t="s">
        <v>222</v>
      </c>
      <c r="R28" s="75" t="s">
        <v>223</v>
      </c>
      <c r="S28" s="74" t="s">
        <v>58</v>
      </c>
      <c r="T28" s="75" t="s">
        <v>126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2"/>
      <c r="AI28" s="107">
        <v>1</v>
      </c>
      <c r="AJ28" s="107">
        <v>1</v>
      </c>
      <c r="AK28" s="107">
        <v>1</v>
      </c>
      <c r="AL28" s="62" t="s">
        <v>58</v>
      </c>
      <c r="AM28" s="70" t="s">
        <v>25</v>
      </c>
      <c r="AN28" s="62" t="s">
        <v>58</v>
      </c>
      <c r="AO28" s="106">
        <v>1</v>
      </c>
      <c r="AP28" s="106">
        <v>1</v>
      </c>
      <c r="AQ28" s="104">
        <v>0</v>
      </c>
      <c r="AR28" s="104">
        <v>0</v>
      </c>
      <c r="AS28" s="106">
        <v>1</v>
      </c>
      <c r="AT28" s="62" t="s">
        <v>58</v>
      </c>
      <c r="AU28" s="62" t="s">
        <v>58</v>
      </c>
      <c r="AV28" s="62" t="s">
        <v>58</v>
      </c>
      <c r="AW28" s="60"/>
      <c r="AX28" s="60"/>
      <c r="AY28" s="106">
        <v>1</v>
      </c>
      <c r="AZ28" s="106">
        <v>1</v>
      </c>
      <c r="BA28" s="62" t="s">
        <v>58</v>
      </c>
      <c r="BB28" s="106">
        <v>1</v>
      </c>
      <c r="BC28" s="62" t="s">
        <v>58</v>
      </c>
      <c r="BD28" s="60"/>
      <c r="BE28" s="60"/>
      <c r="BF28" s="106">
        <v>1</v>
      </c>
      <c r="BG28" s="106">
        <v>1</v>
      </c>
      <c r="BH28" s="106">
        <v>1</v>
      </c>
      <c r="BI28" s="106">
        <v>1</v>
      </c>
      <c r="BJ28" s="60"/>
      <c r="BK28" s="106">
        <v>1</v>
      </c>
      <c r="BL28" s="106">
        <v>1</v>
      </c>
      <c r="BM28" s="105">
        <v>0</v>
      </c>
      <c r="BN28" s="106">
        <v>1</v>
      </c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</row>
    <row r="29" spans="2:92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339</v>
      </c>
      <c r="N29" s="18" t="s">
        <v>71</v>
      </c>
      <c r="O29" s="18" t="s">
        <v>267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125</v>
      </c>
      <c r="U29" s="208" t="str">
        <f t="shared" si="5"/>
        <v>01 010</v>
      </c>
      <c r="V29" s="25" t="s">
        <v>153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2"/>
      <c r="AI29" s="104">
        <v>0</v>
      </c>
      <c r="AJ29" s="104">
        <v>0</v>
      </c>
      <c r="AK29" s="107">
        <v>1</v>
      </c>
      <c r="AL29" s="104">
        <v>0</v>
      </c>
      <c r="AM29" s="62" t="s">
        <v>58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106">
        <v>1</v>
      </c>
      <c r="AT29" s="62" t="s">
        <v>58</v>
      </c>
      <c r="AU29" s="62" t="s">
        <v>58</v>
      </c>
      <c r="AV29" s="62" t="s">
        <v>58</v>
      </c>
      <c r="AW29" s="60"/>
      <c r="AX29" s="60"/>
      <c r="AY29" s="104">
        <v>0</v>
      </c>
      <c r="AZ29" s="104">
        <v>0</v>
      </c>
      <c r="BA29" s="106">
        <v>1</v>
      </c>
      <c r="BB29" s="106">
        <v>1</v>
      </c>
      <c r="BC29" s="62" t="s">
        <v>58</v>
      </c>
      <c r="BD29" s="60"/>
      <c r="BE29" s="60"/>
      <c r="BF29" s="106">
        <v>1</v>
      </c>
      <c r="BG29" s="104">
        <v>0</v>
      </c>
      <c r="BH29" s="104">
        <v>0</v>
      </c>
      <c r="BI29" s="104">
        <v>0</v>
      </c>
      <c r="BJ29" s="60"/>
      <c r="BK29" s="106">
        <v>1</v>
      </c>
      <c r="BL29" s="106">
        <v>1</v>
      </c>
      <c r="BM29" s="105">
        <v>0</v>
      </c>
      <c r="BN29" s="106">
        <v>1</v>
      </c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</row>
    <row r="30" spans="2:92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340</v>
      </c>
      <c r="N30" s="18" t="s">
        <v>70</v>
      </c>
      <c r="O30" s="18" t="s">
        <v>268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125</v>
      </c>
      <c r="U30" s="208" t="str">
        <f t="shared" si="5"/>
        <v>01 010</v>
      </c>
      <c r="V30" s="25" t="s">
        <v>153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2"/>
      <c r="AI30" s="104">
        <v>0</v>
      </c>
      <c r="AJ30" s="104">
        <v>0</v>
      </c>
      <c r="AK30" s="104">
        <v>0</v>
      </c>
      <c r="AL30" s="104">
        <v>0</v>
      </c>
      <c r="AM30" s="62" t="s">
        <v>58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106">
        <v>1</v>
      </c>
      <c r="AT30" s="62" t="s">
        <v>58</v>
      </c>
      <c r="AU30" s="62" t="s">
        <v>58</v>
      </c>
      <c r="AV30" s="62" t="s">
        <v>58</v>
      </c>
      <c r="AW30" s="60"/>
      <c r="AX30" s="60"/>
      <c r="AY30" s="106">
        <v>1</v>
      </c>
      <c r="AZ30" s="70" t="s">
        <v>176</v>
      </c>
      <c r="BA30" s="106">
        <v>1</v>
      </c>
      <c r="BB30" s="70" t="s">
        <v>177</v>
      </c>
      <c r="BC30" s="106">
        <v>1</v>
      </c>
      <c r="BD30" s="60"/>
      <c r="BE30" s="60"/>
      <c r="BF30" s="106">
        <v>1</v>
      </c>
      <c r="BG30" s="104">
        <v>0</v>
      </c>
      <c r="BH30" s="70" t="s">
        <v>177</v>
      </c>
      <c r="BI30" s="70" t="s">
        <v>176</v>
      </c>
      <c r="BJ30" s="60"/>
      <c r="BK30" s="106">
        <v>1</v>
      </c>
      <c r="BL30" s="106">
        <v>1</v>
      </c>
      <c r="BM30" s="105">
        <v>0</v>
      </c>
      <c r="BN30" s="106">
        <v>1</v>
      </c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</row>
    <row r="31" spans="2:92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129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</row>
    <row r="32" spans="2:92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129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</row>
    <row r="33" spans="2:92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22" t="s">
        <v>24</v>
      </c>
      <c r="J33" s="39" t="s">
        <v>61</v>
      </c>
      <c r="K33" s="19" t="s">
        <v>24</v>
      </c>
      <c r="L33" s="17"/>
      <c r="M33" s="17" t="s">
        <v>343</v>
      </c>
      <c r="N33" s="18" t="s">
        <v>94</v>
      </c>
      <c r="O33" s="18" t="s">
        <v>269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112</v>
      </c>
      <c r="R33" s="75" t="s">
        <v>58</v>
      </c>
      <c r="S33" s="74" t="s">
        <v>58</v>
      </c>
      <c r="T33" s="75" t="s">
        <v>128</v>
      </c>
      <c r="U33" s="208" t="str">
        <f t="shared" si="5"/>
        <v>01 100</v>
      </c>
      <c r="V33" s="25" t="s">
        <v>152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2"/>
      <c r="AI33" s="107">
        <v>1</v>
      </c>
      <c r="AJ33" s="107">
        <v>1</v>
      </c>
      <c r="AK33" s="107">
        <v>1</v>
      </c>
      <c r="AL33" s="104">
        <v>0</v>
      </c>
      <c r="AM33" s="62" t="s">
        <v>58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106">
        <v>1</v>
      </c>
      <c r="AT33" s="62" t="s">
        <v>58</v>
      </c>
      <c r="AU33" s="62" t="s">
        <v>58</v>
      </c>
      <c r="AV33" s="62" t="s">
        <v>58</v>
      </c>
      <c r="AW33" s="60"/>
      <c r="AX33" s="60"/>
      <c r="AY33" s="106">
        <v>1</v>
      </c>
      <c r="AZ33" s="106">
        <v>1</v>
      </c>
      <c r="BA33" s="62" t="s">
        <v>58</v>
      </c>
      <c r="BB33" s="106">
        <v>1</v>
      </c>
      <c r="BC33" s="62" t="s">
        <v>58</v>
      </c>
      <c r="BD33" s="60"/>
      <c r="BE33" s="60"/>
      <c r="BF33" s="106">
        <v>1</v>
      </c>
      <c r="BG33" s="106">
        <v>1</v>
      </c>
      <c r="BH33" s="106">
        <v>1</v>
      </c>
      <c r="BI33" s="106">
        <v>1</v>
      </c>
      <c r="BJ33" s="60"/>
      <c r="BK33" s="106">
        <v>1</v>
      </c>
      <c r="BL33" s="106">
        <v>1</v>
      </c>
      <c r="BM33" s="105">
        <v>0</v>
      </c>
      <c r="BN33" s="106">
        <v>1</v>
      </c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</row>
    <row r="34" spans="2:92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22" t="s">
        <v>24</v>
      </c>
      <c r="J34" s="39" t="s">
        <v>61</v>
      </c>
      <c r="K34" s="19" t="s">
        <v>24</v>
      </c>
      <c r="L34" s="17"/>
      <c r="M34" s="17" t="s">
        <v>344</v>
      </c>
      <c r="N34" s="18" t="s">
        <v>95</v>
      </c>
      <c r="O34" s="18" t="s">
        <v>270</v>
      </c>
      <c r="P34" s="18" t="str">
        <f t="shared" si="9"/>
        <v>$DEFINE INST_JZ_INDB (SM_EX1 &amp; opcf:['b'0011001])</v>
      </c>
      <c r="Q34" s="18" t="s">
        <v>113</v>
      </c>
      <c r="R34" s="75" t="s">
        <v>58</v>
      </c>
      <c r="S34" s="74" t="s">
        <v>58</v>
      </c>
      <c r="T34" s="75" t="s">
        <v>128</v>
      </c>
      <c r="U34" s="208" t="str">
        <f t="shared" si="5"/>
        <v>01 100</v>
      </c>
      <c r="V34" s="25" t="s">
        <v>152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2"/>
      <c r="AI34" s="107">
        <v>1</v>
      </c>
      <c r="AJ34" s="107">
        <v>1</v>
      </c>
      <c r="AK34" s="107">
        <v>1</v>
      </c>
      <c r="AL34" s="104">
        <v>0</v>
      </c>
      <c r="AM34" s="62" t="s">
        <v>58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106">
        <v>1</v>
      </c>
      <c r="AT34" s="62" t="s">
        <v>58</v>
      </c>
      <c r="AU34" s="62" t="s">
        <v>58</v>
      </c>
      <c r="AV34" s="62" t="s">
        <v>58</v>
      </c>
      <c r="AW34" s="60"/>
      <c r="AX34" s="60"/>
      <c r="AY34" s="106">
        <v>1</v>
      </c>
      <c r="AZ34" s="106">
        <v>1</v>
      </c>
      <c r="BA34" s="62" t="s">
        <v>58</v>
      </c>
      <c r="BB34" s="106">
        <v>1</v>
      </c>
      <c r="BC34" s="62" t="s">
        <v>58</v>
      </c>
      <c r="BD34" s="60"/>
      <c r="BE34" s="60"/>
      <c r="BF34" s="106">
        <v>1</v>
      </c>
      <c r="BG34" s="106">
        <v>1</v>
      </c>
      <c r="BH34" s="106">
        <v>1</v>
      </c>
      <c r="BI34" s="106">
        <v>1</v>
      </c>
      <c r="BJ34" s="60"/>
      <c r="BK34" s="106">
        <v>1</v>
      </c>
      <c r="BL34" s="106">
        <v>1</v>
      </c>
      <c r="BM34" s="105">
        <v>0</v>
      </c>
      <c r="BN34" s="106">
        <v>1</v>
      </c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2:92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22" t="s">
        <v>24</v>
      </c>
      <c r="J35" s="39" t="s">
        <v>61</v>
      </c>
      <c r="K35" s="19" t="s">
        <v>24</v>
      </c>
      <c r="L35" s="17"/>
      <c r="M35" s="17" t="s">
        <v>345</v>
      </c>
      <c r="N35" s="18" t="s">
        <v>96</v>
      </c>
      <c r="O35" s="18" t="s">
        <v>271</v>
      </c>
      <c r="P35" s="18" t="str">
        <f t="shared" si="9"/>
        <v>$DEFINE INST_JNZ_INDB (SM_EX1 &amp; opcf:['b'0011010])</v>
      </c>
      <c r="Q35" s="18" t="s">
        <v>114</v>
      </c>
      <c r="R35" s="75" t="s">
        <v>58</v>
      </c>
      <c r="S35" s="74" t="s">
        <v>58</v>
      </c>
      <c r="T35" s="75" t="s">
        <v>127</v>
      </c>
      <c r="U35" s="208" t="str">
        <f t="shared" si="5"/>
        <v>01 101</v>
      </c>
      <c r="V35" s="25" t="s">
        <v>152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2"/>
      <c r="AI35" s="107">
        <v>1</v>
      </c>
      <c r="AJ35" s="107">
        <v>1</v>
      </c>
      <c r="AK35" s="107">
        <v>1</v>
      </c>
      <c r="AL35" s="104">
        <v>0</v>
      </c>
      <c r="AM35" s="62" t="s">
        <v>58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106">
        <v>1</v>
      </c>
      <c r="AT35" s="62" t="s">
        <v>58</v>
      </c>
      <c r="AU35" s="62" t="s">
        <v>58</v>
      </c>
      <c r="AV35" s="62" t="s">
        <v>58</v>
      </c>
      <c r="AW35" s="60"/>
      <c r="AX35" s="60"/>
      <c r="AY35" s="106">
        <v>1</v>
      </c>
      <c r="AZ35" s="106">
        <v>1</v>
      </c>
      <c r="BA35" s="62" t="s">
        <v>58</v>
      </c>
      <c r="BB35" s="106">
        <v>1</v>
      </c>
      <c r="BC35" s="62" t="s">
        <v>58</v>
      </c>
      <c r="BD35" s="60"/>
      <c r="BE35" s="60"/>
      <c r="BF35" s="106">
        <v>1</v>
      </c>
      <c r="BG35" s="106">
        <v>1</v>
      </c>
      <c r="BH35" s="106">
        <v>1</v>
      </c>
      <c r="BI35" s="106">
        <v>1</v>
      </c>
      <c r="BJ35" s="60"/>
      <c r="BK35" s="106">
        <v>1</v>
      </c>
      <c r="BL35" s="106">
        <v>1</v>
      </c>
      <c r="BM35" s="105">
        <v>0</v>
      </c>
      <c r="BN35" s="106">
        <v>1</v>
      </c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</row>
    <row r="36" spans="2:92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22" t="s">
        <v>24</v>
      </c>
      <c r="J36" s="39" t="s">
        <v>61</v>
      </c>
      <c r="K36" s="19" t="s">
        <v>24</v>
      </c>
      <c r="L36" s="17"/>
      <c r="M36" s="17" t="s">
        <v>346</v>
      </c>
      <c r="N36" s="18" t="s">
        <v>97</v>
      </c>
      <c r="O36" s="18" t="s">
        <v>272</v>
      </c>
      <c r="P36" s="18" t="str">
        <f t="shared" si="9"/>
        <v>$DEFINE INST_JC_INDB (SM_EX1 &amp; opcf:['b'0011011])</v>
      </c>
      <c r="Q36" s="18" t="s">
        <v>115</v>
      </c>
      <c r="R36" s="75" t="s">
        <v>58</v>
      </c>
      <c r="S36" s="74" t="s">
        <v>58</v>
      </c>
      <c r="T36" s="74" t="s">
        <v>126</v>
      </c>
      <c r="U36" s="208" t="str">
        <f t="shared" si="5"/>
        <v>01 101</v>
      </c>
      <c r="V36" s="25" t="s">
        <v>152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2"/>
      <c r="AI36" s="107">
        <v>1</v>
      </c>
      <c r="AJ36" s="107">
        <v>1</v>
      </c>
      <c r="AK36" s="107">
        <v>1</v>
      </c>
      <c r="AL36" s="104">
        <v>0</v>
      </c>
      <c r="AM36" s="62" t="s">
        <v>58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106">
        <v>1</v>
      </c>
      <c r="AT36" s="62" t="s">
        <v>58</v>
      </c>
      <c r="AU36" s="62" t="s">
        <v>58</v>
      </c>
      <c r="AV36" s="62" t="s">
        <v>58</v>
      </c>
      <c r="AW36" s="60"/>
      <c r="AX36" s="60"/>
      <c r="AY36" s="106">
        <v>1</v>
      </c>
      <c r="AZ36" s="106">
        <v>1</v>
      </c>
      <c r="BA36" s="62" t="s">
        <v>58</v>
      </c>
      <c r="BB36" s="106">
        <v>1</v>
      </c>
      <c r="BC36" s="62" t="s">
        <v>58</v>
      </c>
      <c r="BD36" s="60"/>
      <c r="BE36" s="60"/>
      <c r="BF36" s="106">
        <v>1</v>
      </c>
      <c r="BG36" s="106">
        <v>1</v>
      </c>
      <c r="BH36" s="106">
        <v>1</v>
      </c>
      <c r="BI36" s="106">
        <v>1</v>
      </c>
      <c r="BJ36" s="60"/>
      <c r="BK36" s="106">
        <v>1</v>
      </c>
      <c r="BL36" s="106">
        <v>1</v>
      </c>
      <c r="BM36" s="105">
        <v>0</v>
      </c>
      <c r="BN36" s="106">
        <v>1</v>
      </c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</row>
    <row r="37" spans="2:92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22" t="s">
        <v>24</v>
      </c>
      <c r="J37" s="39" t="s">
        <v>61</v>
      </c>
      <c r="K37" s="19" t="s">
        <v>24</v>
      </c>
      <c r="L37" s="17"/>
      <c r="M37" s="17" t="s">
        <v>347</v>
      </c>
      <c r="N37" s="18" t="s">
        <v>98</v>
      </c>
      <c r="O37" s="18" t="s">
        <v>273</v>
      </c>
      <c r="P37" s="18" t="str">
        <f t="shared" si="9"/>
        <v>$DEFINE INST_JNC_INDB (SM_EX1 &amp; opcf:['b'0011100])</v>
      </c>
      <c r="Q37" s="18" t="s">
        <v>116</v>
      </c>
      <c r="R37" s="75" t="s">
        <v>58</v>
      </c>
      <c r="S37" s="74" t="s">
        <v>58</v>
      </c>
      <c r="T37" s="75" t="s">
        <v>130</v>
      </c>
      <c r="U37" s="208" t="str">
        <f t="shared" si="5"/>
        <v>01 110</v>
      </c>
      <c r="V37" s="25" t="s">
        <v>152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2"/>
      <c r="AI37" s="107">
        <v>1</v>
      </c>
      <c r="AJ37" s="107">
        <v>1</v>
      </c>
      <c r="AK37" s="107">
        <v>1</v>
      </c>
      <c r="AL37" s="104">
        <v>0</v>
      </c>
      <c r="AM37" s="62" t="s">
        <v>58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106">
        <v>1</v>
      </c>
      <c r="AT37" s="62" t="s">
        <v>58</v>
      </c>
      <c r="AU37" s="62" t="s">
        <v>58</v>
      </c>
      <c r="AV37" s="62" t="s">
        <v>58</v>
      </c>
      <c r="AW37" s="60"/>
      <c r="AX37" s="60"/>
      <c r="AY37" s="106">
        <v>1</v>
      </c>
      <c r="AZ37" s="106">
        <v>1</v>
      </c>
      <c r="BA37" s="62" t="s">
        <v>58</v>
      </c>
      <c r="BB37" s="106">
        <v>1</v>
      </c>
      <c r="BC37" s="62" t="s">
        <v>58</v>
      </c>
      <c r="BD37" s="60"/>
      <c r="BE37" s="60"/>
      <c r="BF37" s="106">
        <v>1</v>
      </c>
      <c r="BG37" s="106">
        <v>1</v>
      </c>
      <c r="BH37" s="106">
        <v>1</v>
      </c>
      <c r="BI37" s="106">
        <v>1</v>
      </c>
      <c r="BJ37" s="60"/>
      <c r="BK37" s="106">
        <v>1</v>
      </c>
      <c r="BL37" s="106">
        <v>1</v>
      </c>
      <c r="BM37" s="105">
        <v>0</v>
      </c>
      <c r="BN37" s="106">
        <v>1</v>
      </c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</row>
    <row r="38" spans="2:92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24</v>
      </c>
      <c r="J38" s="39" t="s">
        <v>61</v>
      </c>
      <c r="K38" s="19" t="s">
        <v>24</v>
      </c>
      <c r="L38" s="17" t="s">
        <v>19</v>
      </c>
      <c r="M38" s="17" t="s">
        <v>348</v>
      </c>
      <c r="N38" s="18" t="s">
        <v>99</v>
      </c>
      <c r="O38" s="18" t="s">
        <v>274</v>
      </c>
      <c r="P38" s="18" t="str">
        <f t="shared" si="9"/>
        <v>$DEFINE INST_JV_INDB (SM_EX1 &amp; opcf:['b'0011101])</v>
      </c>
      <c r="Q38" s="18" t="s">
        <v>117</v>
      </c>
      <c r="R38" s="75" t="s">
        <v>58</v>
      </c>
      <c r="S38" s="74" t="s">
        <v>58</v>
      </c>
      <c r="T38" s="75" t="s">
        <v>130</v>
      </c>
      <c r="U38" s="208" t="str">
        <f t="shared" si="5"/>
        <v>01 110</v>
      </c>
      <c r="V38" s="25" t="s">
        <v>152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2"/>
      <c r="AI38" s="107">
        <v>1</v>
      </c>
      <c r="AJ38" s="107">
        <v>1</v>
      </c>
      <c r="AK38" s="107">
        <v>1</v>
      </c>
      <c r="AL38" s="104">
        <v>0</v>
      </c>
      <c r="AM38" s="62" t="s">
        <v>58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106">
        <v>1</v>
      </c>
      <c r="AT38" s="62" t="s">
        <v>58</v>
      </c>
      <c r="AU38" s="62" t="s">
        <v>58</v>
      </c>
      <c r="AV38" s="62" t="s">
        <v>58</v>
      </c>
      <c r="AW38" s="60"/>
      <c r="AX38" s="60"/>
      <c r="AY38" s="107">
        <v>1</v>
      </c>
      <c r="AZ38" s="111">
        <v>1</v>
      </c>
      <c r="BA38" s="110" t="s">
        <v>58</v>
      </c>
      <c r="BB38" s="111">
        <v>1</v>
      </c>
      <c r="BC38" s="110" t="s">
        <v>58</v>
      </c>
      <c r="BD38" s="60"/>
      <c r="BE38" s="60"/>
      <c r="BF38" s="106">
        <v>1</v>
      </c>
      <c r="BG38" s="106">
        <v>1</v>
      </c>
      <c r="BH38" s="106">
        <v>1</v>
      </c>
      <c r="BI38" s="106">
        <v>1</v>
      </c>
      <c r="BJ38" s="60"/>
      <c r="BK38" s="107">
        <v>1</v>
      </c>
      <c r="BL38" s="111">
        <v>1</v>
      </c>
      <c r="BM38" s="105">
        <v>0</v>
      </c>
      <c r="BN38" s="106">
        <v>1</v>
      </c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</row>
    <row r="39" spans="2:92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22" t="s">
        <v>24</v>
      </c>
      <c r="J39" s="39" t="s">
        <v>61</v>
      </c>
      <c r="K39" s="19" t="s">
        <v>24</v>
      </c>
      <c r="L39" s="18"/>
      <c r="M39" s="17" t="s">
        <v>349</v>
      </c>
      <c r="N39" s="18" t="s">
        <v>100</v>
      </c>
      <c r="O39" s="18" t="s">
        <v>275</v>
      </c>
      <c r="P39" s="18" t="str">
        <f t="shared" si="9"/>
        <v>$DEFINE INST_JNV_INDB (SM_EX1 &amp; opcf:['b'0011110])</v>
      </c>
      <c r="Q39" s="18" t="s">
        <v>118</v>
      </c>
      <c r="R39" s="75" t="s">
        <v>58</v>
      </c>
      <c r="S39" s="74" t="s">
        <v>58</v>
      </c>
      <c r="T39" s="75" t="s">
        <v>131</v>
      </c>
      <c r="U39" s="208" t="str">
        <f t="shared" si="5"/>
        <v>01 111</v>
      </c>
      <c r="V39" s="25" t="s">
        <v>152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2"/>
      <c r="AI39" s="107">
        <v>1</v>
      </c>
      <c r="AJ39" s="107">
        <v>1</v>
      </c>
      <c r="AK39" s="107">
        <v>1</v>
      </c>
      <c r="AL39" s="104">
        <v>0</v>
      </c>
      <c r="AM39" s="62" t="s">
        <v>58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106">
        <v>1</v>
      </c>
      <c r="AT39" s="62" t="s">
        <v>58</v>
      </c>
      <c r="AU39" s="62" t="s">
        <v>58</v>
      </c>
      <c r="AV39" s="62" t="s">
        <v>58</v>
      </c>
      <c r="AW39" s="60"/>
      <c r="AX39" s="60"/>
      <c r="AY39" s="107">
        <v>1</v>
      </c>
      <c r="AZ39" s="111">
        <v>1</v>
      </c>
      <c r="BA39" s="110" t="s">
        <v>58</v>
      </c>
      <c r="BB39" s="111">
        <v>1</v>
      </c>
      <c r="BC39" s="110" t="s">
        <v>58</v>
      </c>
      <c r="BD39" s="60"/>
      <c r="BE39" s="60"/>
      <c r="BF39" s="107">
        <v>1</v>
      </c>
      <c r="BG39" s="111">
        <v>1</v>
      </c>
      <c r="BH39" s="111">
        <v>1</v>
      </c>
      <c r="BI39" s="111">
        <v>1</v>
      </c>
      <c r="BJ39" s="60"/>
      <c r="BK39" s="107">
        <v>1</v>
      </c>
      <c r="BL39" s="111">
        <v>1</v>
      </c>
      <c r="BM39" s="105">
        <v>0</v>
      </c>
      <c r="BN39" s="106">
        <v>1</v>
      </c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</row>
    <row r="40" spans="2:92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140</v>
      </c>
      <c r="O40" s="18"/>
      <c r="P40" s="18"/>
      <c r="Q40" s="18"/>
      <c r="R40" s="75"/>
      <c r="S40" s="76" t="s">
        <v>58</v>
      </c>
      <c r="T40" s="75" t="s">
        <v>131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</row>
    <row r="41" spans="2:92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143</v>
      </c>
      <c r="O41" s="18"/>
      <c r="P41" s="18"/>
      <c r="Q41" s="18"/>
      <c r="R41" s="75"/>
      <c r="S41" s="74" t="s">
        <v>58</v>
      </c>
      <c r="T41" s="77" t="s">
        <v>141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</row>
    <row r="42" spans="2:92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143</v>
      </c>
      <c r="O42" s="18"/>
      <c r="P42" s="18"/>
      <c r="Q42" s="18"/>
      <c r="R42" s="75"/>
      <c r="S42" s="74" t="s">
        <v>58</v>
      </c>
      <c r="T42" s="77" t="s">
        <v>141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108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</row>
    <row r="43" spans="2:92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350</v>
      </c>
      <c r="N43" s="18" t="s">
        <v>81</v>
      </c>
      <c r="O43" s="18" t="s">
        <v>276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249</v>
      </c>
      <c r="R43" s="75" t="s">
        <v>250</v>
      </c>
      <c r="S43" s="74" t="s">
        <v>58</v>
      </c>
      <c r="T43" s="77" t="s">
        <v>131</v>
      </c>
      <c r="U43" s="208" t="str">
        <f t="shared" si="5"/>
        <v>10 001</v>
      </c>
      <c r="V43" s="25" t="s">
        <v>152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2"/>
      <c r="AI43" s="107">
        <v>1</v>
      </c>
      <c r="AJ43" s="104">
        <v>0</v>
      </c>
      <c r="AK43" s="107">
        <v>1</v>
      </c>
      <c r="AL43" s="104">
        <v>0</v>
      </c>
      <c r="AM43" s="62" t="s">
        <v>58</v>
      </c>
      <c r="AN43" s="106">
        <v>1</v>
      </c>
      <c r="AO43" s="106">
        <v>1</v>
      </c>
      <c r="AP43" s="106">
        <v>1</v>
      </c>
      <c r="AQ43" s="104">
        <v>0</v>
      </c>
      <c r="AR43" s="106">
        <v>1</v>
      </c>
      <c r="AS43" s="104">
        <v>0</v>
      </c>
      <c r="AT43" s="104">
        <v>0</v>
      </c>
      <c r="AU43" s="106">
        <v>1</v>
      </c>
      <c r="AV43" s="106">
        <v>1</v>
      </c>
      <c r="AW43" s="60"/>
      <c r="AX43" s="60"/>
      <c r="AY43" s="106">
        <v>1</v>
      </c>
      <c r="AZ43" s="106">
        <v>1</v>
      </c>
      <c r="BA43" s="62" t="s">
        <v>58</v>
      </c>
      <c r="BB43" s="106">
        <v>1</v>
      </c>
      <c r="BC43" s="62" t="s">
        <v>58</v>
      </c>
      <c r="BD43" s="60"/>
      <c r="BE43" s="60"/>
      <c r="BF43" s="106">
        <v>1</v>
      </c>
      <c r="BG43" s="106">
        <v>1</v>
      </c>
      <c r="BH43" s="106">
        <v>1</v>
      </c>
      <c r="BI43" s="106">
        <v>1</v>
      </c>
      <c r="BJ43" s="60"/>
      <c r="BK43" s="106">
        <v>1</v>
      </c>
      <c r="BL43" s="106">
        <v>1</v>
      </c>
      <c r="BM43" s="105">
        <v>0</v>
      </c>
      <c r="BN43" s="106">
        <v>1</v>
      </c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</row>
    <row r="44" spans="2:92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351</v>
      </c>
      <c r="N44" s="18" t="s">
        <v>82</v>
      </c>
      <c r="O44" s="18" t="s">
        <v>277</v>
      </c>
      <c r="P44" s="18" t="str">
        <f t="shared" si="10"/>
        <v>$DEFINE INST_SHR_B_C_CNT (SM_EX1 &amp; opcf:['b'0100011])</v>
      </c>
      <c r="Q44" s="18" t="s">
        <v>246</v>
      </c>
      <c r="R44" s="75" t="s">
        <v>250</v>
      </c>
      <c r="S44" s="74" t="s">
        <v>58</v>
      </c>
      <c r="T44" s="77" t="s">
        <v>131</v>
      </c>
      <c r="U44" s="208" t="str">
        <f t="shared" si="5"/>
        <v>10 001</v>
      </c>
      <c r="V44" s="25" t="s">
        <v>152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2"/>
      <c r="AI44" s="107">
        <v>1</v>
      </c>
      <c r="AJ44" s="104">
        <v>0</v>
      </c>
      <c r="AK44" s="107">
        <v>1</v>
      </c>
      <c r="AL44" s="104">
        <v>0</v>
      </c>
      <c r="AM44" s="62" t="s">
        <v>58</v>
      </c>
      <c r="AN44" s="106">
        <v>1</v>
      </c>
      <c r="AO44" s="106">
        <v>1</v>
      </c>
      <c r="AP44" s="106">
        <v>1</v>
      </c>
      <c r="AQ44" s="104">
        <v>0</v>
      </c>
      <c r="AR44" s="106">
        <v>1</v>
      </c>
      <c r="AS44" s="104">
        <v>0</v>
      </c>
      <c r="AT44" s="106">
        <v>1</v>
      </c>
      <c r="AU44" s="106">
        <v>1</v>
      </c>
      <c r="AV44" s="106">
        <v>1</v>
      </c>
      <c r="AW44" s="60"/>
      <c r="AX44" s="60"/>
      <c r="AY44" s="106">
        <v>1</v>
      </c>
      <c r="AZ44" s="106">
        <v>1</v>
      </c>
      <c r="BA44" s="62" t="s">
        <v>58</v>
      </c>
      <c r="BB44" s="106">
        <v>1</v>
      </c>
      <c r="BC44" s="62" t="s">
        <v>58</v>
      </c>
      <c r="BD44" s="60"/>
      <c r="BE44" s="60"/>
      <c r="BF44" s="106">
        <v>1</v>
      </c>
      <c r="BG44" s="106">
        <v>1</v>
      </c>
      <c r="BH44" s="106">
        <v>1</v>
      </c>
      <c r="BI44" s="106">
        <v>1</v>
      </c>
      <c r="BJ44" s="60"/>
      <c r="BK44" s="106">
        <v>1</v>
      </c>
      <c r="BL44" s="106">
        <v>1</v>
      </c>
      <c r="BM44" s="105">
        <v>0</v>
      </c>
      <c r="BN44" s="106">
        <v>1</v>
      </c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</row>
    <row r="45" spans="2:92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352</v>
      </c>
      <c r="N45" s="18" t="s">
        <v>213</v>
      </c>
      <c r="O45" s="18" t="s">
        <v>278</v>
      </c>
      <c r="P45" s="18" t="str">
        <f t="shared" si="10"/>
        <v>$DEFINE INST_SHLC_B_C_CNT (SM_EX1 &amp; opcf:['b'0100100])</v>
      </c>
      <c r="Q45" s="18" t="s">
        <v>247</v>
      </c>
      <c r="R45" s="75" t="s">
        <v>250</v>
      </c>
      <c r="S45" s="74" t="s">
        <v>58</v>
      </c>
      <c r="T45" s="77" t="s">
        <v>131</v>
      </c>
      <c r="U45" s="208" t="str">
        <f t="shared" si="5"/>
        <v>10 010</v>
      </c>
      <c r="V45" s="25" t="s">
        <v>152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2"/>
      <c r="AI45" s="107">
        <v>1</v>
      </c>
      <c r="AJ45" s="104">
        <v>0</v>
      </c>
      <c r="AK45" s="107">
        <v>1</v>
      </c>
      <c r="AL45" s="104">
        <v>0</v>
      </c>
      <c r="AM45" s="62" t="s">
        <v>58</v>
      </c>
      <c r="AN45" s="106">
        <v>1</v>
      </c>
      <c r="AO45" s="106">
        <v>1</v>
      </c>
      <c r="AP45" s="106">
        <v>1</v>
      </c>
      <c r="AQ45" s="104">
        <v>0</v>
      </c>
      <c r="AR45" s="106">
        <v>1</v>
      </c>
      <c r="AS45" s="104">
        <v>0</v>
      </c>
      <c r="AT45" s="104">
        <v>0</v>
      </c>
      <c r="AU45" s="106">
        <v>1</v>
      </c>
      <c r="AV45" s="104">
        <v>0</v>
      </c>
      <c r="AW45" s="60"/>
      <c r="AX45" s="60"/>
      <c r="AY45" s="106">
        <v>1</v>
      </c>
      <c r="AZ45" s="106">
        <v>1</v>
      </c>
      <c r="BA45" s="62" t="s">
        <v>58</v>
      </c>
      <c r="BB45" s="106">
        <v>1</v>
      </c>
      <c r="BC45" s="62" t="s">
        <v>58</v>
      </c>
      <c r="BD45" s="60"/>
      <c r="BE45" s="60"/>
      <c r="BF45" s="106">
        <v>1</v>
      </c>
      <c r="BG45" s="106">
        <v>1</v>
      </c>
      <c r="BH45" s="106">
        <v>1</v>
      </c>
      <c r="BI45" s="106">
        <v>1</v>
      </c>
      <c r="BJ45" s="60"/>
      <c r="BK45" s="106">
        <v>1</v>
      </c>
      <c r="BL45" s="106">
        <v>1</v>
      </c>
      <c r="BM45" s="105">
        <v>0</v>
      </c>
      <c r="BN45" s="106">
        <v>1</v>
      </c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</row>
    <row r="46" spans="2:92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353</v>
      </c>
      <c r="N46" s="18" t="s">
        <v>83</v>
      </c>
      <c r="O46" s="18" t="s">
        <v>279</v>
      </c>
      <c r="P46" s="18" t="str">
        <f t="shared" si="10"/>
        <v>$DEFINE INST_SHRA_B_C_CNT (SM_EX1 &amp; opcf:['b'0100101])</v>
      </c>
      <c r="Q46" s="20" t="s">
        <v>248</v>
      </c>
      <c r="R46" s="75" t="s">
        <v>250</v>
      </c>
      <c r="S46" s="74" t="s">
        <v>58</v>
      </c>
      <c r="T46" s="77" t="s">
        <v>131</v>
      </c>
      <c r="U46" s="208" t="str">
        <f t="shared" si="5"/>
        <v>10 010</v>
      </c>
      <c r="V46" s="25" t="s">
        <v>152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2"/>
      <c r="AI46" s="107">
        <v>1</v>
      </c>
      <c r="AJ46" s="104">
        <v>0</v>
      </c>
      <c r="AK46" s="107">
        <v>1</v>
      </c>
      <c r="AL46" s="104">
        <v>0</v>
      </c>
      <c r="AM46" s="62" t="s">
        <v>58</v>
      </c>
      <c r="AN46" s="106">
        <v>1</v>
      </c>
      <c r="AO46" s="106">
        <v>1</v>
      </c>
      <c r="AP46" s="106">
        <v>1</v>
      </c>
      <c r="AQ46" s="104">
        <v>0</v>
      </c>
      <c r="AR46" s="106">
        <v>1</v>
      </c>
      <c r="AS46" s="104">
        <v>0</v>
      </c>
      <c r="AT46" s="106">
        <v>1</v>
      </c>
      <c r="AU46" s="104">
        <v>0</v>
      </c>
      <c r="AV46" s="106">
        <v>1</v>
      </c>
      <c r="AW46" s="60"/>
      <c r="AX46" s="60"/>
      <c r="AY46" s="106">
        <v>1</v>
      </c>
      <c r="AZ46" s="106">
        <v>1</v>
      </c>
      <c r="BA46" s="62" t="s">
        <v>58</v>
      </c>
      <c r="BB46" s="106">
        <v>1</v>
      </c>
      <c r="BC46" s="62" t="s">
        <v>58</v>
      </c>
      <c r="BD46" s="60"/>
      <c r="BE46" s="60"/>
      <c r="BF46" s="106">
        <v>1</v>
      </c>
      <c r="BG46" s="106">
        <v>1</v>
      </c>
      <c r="BH46" s="106">
        <v>1</v>
      </c>
      <c r="BI46" s="106">
        <v>1</v>
      </c>
      <c r="BJ46" s="60"/>
      <c r="BK46" s="106">
        <v>1</v>
      </c>
      <c r="BL46" s="106">
        <v>1</v>
      </c>
      <c r="BM46" s="105">
        <v>0</v>
      </c>
      <c r="BN46" s="106">
        <v>1</v>
      </c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</row>
    <row r="47" spans="2:92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275" t="s">
        <v>427</v>
      </c>
      <c r="N47" s="274" t="s">
        <v>425</v>
      </c>
      <c r="O47" s="274"/>
      <c r="P47" s="274"/>
      <c r="Q47" s="274" t="s">
        <v>426</v>
      </c>
      <c r="R47" s="75" t="s">
        <v>250</v>
      </c>
      <c r="S47" s="74" t="s">
        <v>58</v>
      </c>
      <c r="T47" s="77" t="s">
        <v>131</v>
      </c>
      <c r="U47" s="208" t="str">
        <f t="shared" si="5"/>
        <v>10 011</v>
      </c>
      <c r="W47" s="68"/>
      <c r="X47" s="68"/>
      <c r="Y47" s="60"/>
      <c r="Z47" s="106">
        <v>1</v>
      </c>
      <c r="AA47" s="106">
        <v>1</v>
      </c>
      <c r="AB47" s="106">
        <v>1</v>
      </c>
      <c r="AC47" s="102" t="s">
        <v>24</v>
      </c>
      <c r="AD47" s="107">
        <v>1</v>
      </c>
      <c r="AE47" s="107">
        <v>1</v>
      </c>
      <c r="AF47" s="107">
        <v>1</v>
      </c>
      <c r="AG47" s="102" t="s">
        <v>20</v>
      </c>
      <c r="AH47" s="102"/>
      <c r="AI47" s="107">
        <v>1</v>
      </c>
      <c r="AJ47" s="104">
        <v>0</v>
      </c>
      <c r="AK47" s="107">
        <v>1</v>
      </c>
      <c r="AL47" s="104">
        <v>0</v>
      </c>
      <c r="AM47" s="62" t="s">
        <v>58</v>
      </c>
      <c r="AN47" s="106">
        <v>1</v>
      </c>
      <c r="AO47" s="106">
        <v>1</v>
      </c>
      <c r="AP47" s="106">
        <v>1</v>
      </c>
      <c r="AQ47" s="104">
        <v>0</v>
      </c>
      <c r="AR47" s="106">
        <v>1</v>
      </c>
      <c r="AS47" s="104">
        <v>0</v>
      </c>
      <c r="AT47" s="106">
        <v>1</v>
      </c>
      <c r="AU47" s="106">
        <v>1</v>
      </c>
      <c r="AV47" s="104">
        <v>0</v>
      </c>
      <c r="AW47" s="60"/>
      <c r="AX47" s="60"/>
      <c r="AY47" s="106">
        <v>1</v>
      </c>
      <c r="AZ47" s="106">
        <v>1</v>
      </c>
      <c r="BA47" s="62" t="s">
        <v>58</v>
      </c>
      <c r="BB47" s="106">
        <v>1</v>
      </c>
      <c r="BC47" s="62" t="s">
        <v>58</v>
      </c>
      <c r="BD47" s="60"/>
      <c r="BE47" s="60"/>
      <c r="BF47" s="106">
        <v>1</v>
      </c>
      <c r="BG47" s="106">
        <v>1</v>
      </c>
      <c r="BH47" s="106">
        <v>1</v>
      </c>
      <c r="BI47" s="106">
        <v>1</v>
      </c>
      <c r="BJ47" s="60"/>
      <c r="BK47" s="106">
        <v>1</v>
      </c>
      <c r="BL47" s="106">
        <v>1</v>
      </c>
      <c r="BM47" s="105">
        <v>0</v>
      </c>
      <c r="BN47" s="106">
        <v>1</v>
      </c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</row>
    <row r="48" spans="2:92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143</v>
      </c>
      <c r="O48" s="18"/>
      <c r="P48" s="18"/>
      <c r="Q48" s="18"/>
      <c r="R48" s="75"/>
      <c r="S48" s="74" t="s">
        <v>58</v>
      </c>
      <c r="T48" s="77" t="s">
        <v>131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</row>
    <row r="49" spans="2:92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131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</row>
    <row r="50" spans="2:92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131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</row>
    <row r="51" spans="2:92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19" t="s">
        <v>24</v>
      </c>
      <c r="K51" s="19" t="s">
        <v>24</v>
      </c>
      <c r="L51" s="17"/>
      <c r="M51" s="17" t="s">
        <v>354</v>
      </c>
      <c r="N51" s="18" t="s">
        <v>409</v>
      </c>
      <c r="O51" s="18" t="s">
        <v>280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244</v>
      </c>
      <c r="R51" s="75" t="s">
        <v>13</v>
      </c>
      <c r="S51" s="74" t="s">
        <v>131</v>
      </c>
      <c r="T51" s="77" t="s">
        <v>131</v>
      </c>
      <c r="U51" s="208" t="str">
        <f t="shared" si="5"/>
        <v>10 101</v>
      </c>
      <c r="V51" s="25" t="s">
        <v>152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2"/>
      <c r="AI51" s="107">
        <v>1</v>
      </c>
      <c r="AJ51" s="104">
        <v>0</v>
      </c>
      <c r="AK51" s="107">
        <v>1</v>
      </c>
      <c r="AL51" s="107">
        <v>1</v>
      </c>
      <c r="AM51" s="70" t="s">
        <v>31</v>
      </c>
      <c r="AN51" s="104">
        <v>0</v>
      </c>
      <c r="AO51" s="104">
        <v>0</v>
      </c>
      <c r="AP51" s="106">
        <v>1</v>
      </c>
      <c r="AQ51" s="106">
        <v>1</v>
      </c>
      <c r="AR51" s="106">
        <v>1</v>
      </c>
      <c r="AS51" s="106">
        <v>1</v>
      </c>
      <c r="AT51" s="62" t="s">
        <v>58</v>
      </c>
      <c r="AU51" s="62" t="s">
        <v>58</v>
      </c>
      <c r="AV51" s="62" t="s">
        <v>58</v>
      </c>
      <c r="AW51" s="60"/>
      <c r="AX51" s="60"/>
      <c r="AY51" s="62" t="s">
        <v>58</v>
      </c>
      <c r="AZ51" s="106">
        <v>1</v>
      </c>
      <c r="BA51" s="62" t="s">
        <v>58</v>
      </c>
      <c r="BB51" s="106">
        <v>1</v>
      </c>
      <c r="BC51" s="62" t="s">
        <v>58</v>
      </c>
      <c r="BD51" s="60"/>
      <c r="BE51" s="60"/>
      <c r="BF51" s="106">
        <v>1</v>
      </c>
      <c r="BG51" s="106">
        <v>1</v>
      </c>
      <c r="BH51" s="106">
        <v>1</v>
      </c>
      <c r="BI51" s="106">
        <v>1</v>
      </c>
      <c r="BJ51" s="60"/>
      <c r="BK51" s="106">
        <v>1</v>
      </c>
      <c r="BL51" s="106">
        <v>1</v>
      </c>
      <c r="BM51" s="105">
        <v>0</v>
      </c>
      <c r="BN51" s="106">
        <v>1</v>
      </c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</row>
    <row r="52" spans="2:92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22" t="s">
        <v>24</v>
      </c>
      <c r="J52" s="39" t="s">
        <v>61</v>
      </c>
      <c r="K52" s="19" t="s">
        <v>24</v>
      </c>
      <c r="L52" s="17"/>
      <c r="M52" s="17" t="s">
        <v>355</v>
      </c>
      <c r="N52" s="18" t="s">
        <v>410</v>
      </c>
      <c r="O52" s="18" t="s">
        <v>281</v>
      </c>
      <c r="P52" s="18" t="str">
        <f t="shared" si="11"/>
        <v>$DEFINE INST_MOV_B_SP (SM_EX1 &amp; opcf:['b'0101011])</v>
      </c>
      <c r="Q52" s="18" t="s">
        <v>245</v>
      </c>
      <c r="R52" s="75" t="s">
        <v>58</v>
      </c>
      <c r="S52" s="74" t="s">
        <v>131</v>
      </c>
      <c r="T52" s="77" t="s">
        <v>131</v>
      </c>
      <c r="U52" s="208" t="str">
        <f t="shared" si="5"/>
        <v>10 101</v>
      </c>
      <c r="V52" s="25" t="s">
        <v>152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2"/>
      <c r="AI52" s="107">
        <v>1</v>
      </c>
      <c r="AJ52" s="107">
        <v>1</v>
      </c>
      <c r="AK52" s="107">
        <v>1</v>
      </c>
      <c r="AL52" s="104">
        <v>0</v>
      </c>
      <c r="AM52" s="62" t="s">
        <v>58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106">
        <v>1</v>
      </c>
      <c r="AT52" s="62" t="s">
        <v>58</v>
      </c>
      <c r="AU52" s="62" t="s">
        <v>58</v>
      </c>
      <c r="AV52" s="62" t="s">
        <v>58</v>
      </c>
      <c r="AW52" s="60"/>
      <c r="AX52" s="60"/>
      <c r="AY52" s="62" t="s">
        <v>58</v>
      </c>
      <c r="AZ52" s="106">
        <v>1</v>
      </c>
      <c r="BA52" s="62" t="s">
        <v>58</v>
      </c>
      <c r="BB52" s="106">
        <v>1</v>
      </c>
      <c r="BC52" s="62" t="s">
        <v>58</v>
      </c>
      <c r="BD52" s="60"/>
      <c r="BE52" s="60"/>
      <c r="BF52" s="106">
        <v>1</v>
      </c>
      <c r="BG52" s="106">
        <v>1</v>
      </c>
      <c r="BH52" s="106">
        <v>1</v>
      </c>
      <c r="BI52" s="106">
        <v>1</v>
      </c>
      <c r="BJ52" s="60"/>
      <c r="BK52" s="106">
        <v>1</v>
      </c>
      <c r="BL52" s="106">
        <v>1</v>
      </c>
      <c r="BM52" s="105">
        <v>0</v>
      </c>
      <c r="BN52" s="106">
        <v>1</v>
      </c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</row>
    <row r="53" spans="2:92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9" t="s">
        <v>24</v>
      </c>
      <c r="L53" s="17"/>
      <c r="M53" s="17" t="s">
        <v>356</v>
      </c>
      <c r="N53" s="18" t="s">
        <v>79</v>
      </c>
      <c r="O53" s="18" t="s">
        <v>282</v>
      </c>
      <c r="P53" s="18" t="str">
        <f t="shared" si="11"/>
        <v>$DEFINE INST_MOV_B_C (SM_EX1 &amp; opcf:['b'0101100])</v>
      </c>
      <c r="Q53" s="18" t="s">
        <v>80</v>
      </c>
      <c r="R53" s="75" t="s">
        <v>13</v>
      </c>
      <c r="S53" s="74" t="s">
        <v>131</v>
      </c>
      <c r="T53" s="77" t="s">
        <v>131</v>
      </c>
      <c r="U53" s="208" t="str">
        <f t="shared" si="5"/>
        <v>10 110</v>
      </c>
      <c r="V53" s="25" t="s">
        <v>152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2"/>
      <c r="AI53" s="107">
        <v>1</v>
      </c>
      <c r="AJ53" s="104">
        <v>0</v>
      </c>
      <c r="AK53" s="107">
        <v>1</v>
      </c>
      <c r="AL53" s="104">
        <v>0</v>
      </c>
      <c r="AM53" s="70" t="s">
        <v>31</v>
      </c>
      <c r="AN53" s="104">
        <v>0</v>
      </c>
      <c r="AO53" s="104">
        <v>0</v>
      </c>
      <c r="AP53" s="106">
        <v>1</v>
      </c>
      <c r="AQ53" s="106">
        <v>1</v>
      </c>
      <c r="AR53" s="106">
        <v>1</v>
      </c>
      <c r="AS53" s="106">
        <v>1</v>
      </c>
      <c r="AT53" s="62" t="s">
        <v>58</v>
      </c>
      <c r="AU53" s="62" t="s">
        <v>58</v>
      </c>
      <c r="AV53" s="62" t="s">
        <v>58</v>
      </c>
      <c r="AW53" s="60"/>
      <c r="AX53" s="60"/>
      <c r="AY53" s="62" t="s">
        <v>58</v>
      </c>
      <c r="AZ53" s="106">
        <v>1</v>
      </c>
      <c r="BA53" s="62" t="s">
        <v>58</v>
      </c>
      <c r="BB53" s="106">
        <v>1</v>
      </c>
      <c r="BC53" s="62" t="s">
        <v>58</v>
      </c>
      <c r="BD53" s="60"/>
      <c r="BE53" s="60"/>
      <c r="BF53" s="106">
        <v>1</v>
      </c>
      <c r="BG53" s="106">
        <v>1</v>
      </c>
      <c r="BH53" s="106">
        <v>1</v>
      </c>
      <c r="BI53" s="106">
        <v>1</v>
      </c>
      <c r="BJ53" s="60"/>
      <c r="BK53" s="106">
        <v>1</v>
      </c>
      <c r="BL53" s="106">
        <v>1</v>
      </c>
      <c r="BM53" s="105">
        <v>0</v>
      </c>
      <c r="BN53" s="106">
        <v>1</v>
      </c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</row>
    <row r="54" spans="2:92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22" t="s">
        <v>24</v>
      </c>
      <c r="J54" s="39" t="s">
        <v>24</v>
      </c>
      <c r="K54" s="19" t="s">
        <v>24</v>
      </c>
      <c r="L54" s="17"/>
      <c r="M54" s="17" t="s">
        <v>357</v>
      </c>
      <c r="N54" s="18" t="s">
        <v>411</v>
      </c>
      <c r="O54" s="18" t="s">
        <v>283</v>
      </c>
      <c r="P54" s="18" t="str">
        <f t="shared" si="11"/>
        <v>$DEFINE INST_MOV_PC_C (SM_EX1 &amp; opcf:['b'0101101])</v>
      </c>
      <c r="Q54" s="18" t="s">
        <v>243</v>
      </c>
      <c r="R54" s="75" t="s">
        <v>13</v>
      </c>
      <c r="S54" s="113" t="s">
        <v>58</v>
      </c>
      <c r="T54" s="77" t="s">
        <v>131</v>
      </c>
      <c r="U54" s="208" t="str">
        <f t="shared" si="5"/>
        <v>10 110</v>
      </c>
      <c r="V54" s="25" t="s">
        <v>152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2"/>
      <c r="AI54" s="107">
        <v>1</v>
      </c>
      <c r="AJ54" s="104">
        <v>0</v>
      </c>
      <c r="AK54" s="107">
        <v>1</v>
      </c>
      <c r="AL54" s="107">
        <v>1</v>
      </c>
      <c r="AM54" s="70" t="s">
        <v>31</v>
      </c>
      <c r="AN54" s="104">
        <v>0</v>
      </c>
      <c r="AO54" s="104">
        <v>0</v>
      </c>
      <c r="AP54" s="106">
        <v>1</v>
      </c>
      <c r="AQ54" s="106">
        <v>1</v>
      </c>
      <c r="AR54" s="106">
        <v>1</v>
      </c>
      <c r="AS54" s="106">
        <v>1</v>
      </c>
      <c r="AT54" s="62" t="s">
        <v>58</v>
      </c>
      <c r="AU54" s="62" t="s">
        <v>58</v>
      </c>
      <c r="AV54" s="62" t="s">
        <v>58</v>
      </c>
      <c r="AW54" s="60"/>
      <c r="AX54" s="60"/>
      <c r="AY54" s="62" t="s">
        <v>58</v>
      </c>
      <c r="AZ54" s="106">
        <v>1</v>
      </c>
      <c r="BA54" s="62" t="s">
        <v>58</v>
      </c>
      <c r="BB54" s="106">
        <v>1</v>
      </c>
      <c r="BC54" s="62" t="s">
        <v>58</v>
      </c>
      <c r="BD54" s="60"/>
      <c r="BE54" s="60"/>
      <c r="BF54" s="106">
        <v>1</v>
      </c>
      <c r="BG54" s="106">
        <v>1</v>
      </c>
      <c r="BH54" s="106">
        <v>1</v>
      </c>
      <c r="BI54" s="106">
        <v>1</v>
      </c>
      <c r="BJ54" s="60"/>
      <c r="BK54" s="106">
        <v>1</v>
      </c>
      <c r="BL54" s="106">
        <v>1</v>
      </c>
      <c r="BM54" s="105">
        <v>0</v>
      </c>
      <c r="BN54" s="106">
        <v>1</v>
      </c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</row>
    <row r="55" spans="2:92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22" t="s">
        <v>24</v>
      </c>
      <c r="J55" s="39" t="s">
        <v>61</v>
      </c>
      <c r="K55" s="19" t="s">
        <v>24</v>
      </c>
      <c r="L55" s="17"/>
      <c r="M55" s="17" t="s">
        <v>358</v>
      </c>
      <c r="N55" s="18" t="s">
        <v>123</v>
      </c>
      <c r="O55" s="18" t="s">
        <v>284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131</v>
      </c>
      <c r="T55" s="77" t="s">
        <v>131</v>
      </c>
      <c r="U55" s="208" t="str">
        <f t="shared" si="5"/>
        <v>10 111</v>
      </c>
      <c r="V55" s="25" t="s">
        <v>153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2"/>
      <c r="AI55" s="107">
        <v>1</v>
      </c>
      <c r="AJ55" s="107">
        <v>1</v>
      </c>
      <c r="AK55" s="107">
        <v>1</v>
      </c>
      <c r="AL55" s="104">
        <v>0</v>
      </c>
      <c r="AM55" s="70" t="s">
        <v>31</v>
      </c>
      <c r="AN55" s="104">
        <v>0</v>
      </c>
      <c r="AO55" s="106">
        <v>1</v>
      </c>
      <c r="AP55" s="106">
        <v>1</v>
      </c>
      <c r="AQ55" s="106">
        <v>1</v>
      </c>
      <c r="AR55" s="106">
        <v>1</v>
      </c>
      <c r="AS55" s="106">
        <v>1</v>
      </c>
      <c r="AT55" s="62" t="s">
        <v>58</v>
      </c>
      <c r="AU55" s="62" t="s">
        <v>58</v>
      </c>
      <c r="AV55" s="62" t="s">
        <v>58</v>
      </c>
      <c r="AW55" s="60"/>
      <c r="AX55" s="60"/>
      <c r="AY55" s="104">
        <v>0</v>
      </c>
      <c r="AZ55" s="104">
        <v>0</v>
      </c>
      <c r="BA55" s="104">
        <v>0</v>
      </c>
      <c r="BB55" s="106">
        <v>1</v>
      </c>
      <c r="BC55" s="62" t="s">
        <v>58</v>
      </c>
      <c r="BD55" s="60"/>
      <c r="BE55" s="60"/>
      <c r="BF55" s="104">
        <v>0</v>
      </c>
      <c r="BG55" s="104">
        <v>0</v>
      </c>
      <c r="BH55" s="104">
        <v>0</v>
      </c>
      <c r="BI55" s="104">
        <v>0</v>
      </c>
      <c r="BJ55" s="60"/>
      <c r="BK55" s="106">
        <v>1</v>
      </c>
      <c r="BL55" s="106">
        <v>1</v>
      </c>
      <c r="BM55" s="105">
        <v>0</v>
      </c>
      <c r="BN55" s="106">
        <v>1</v>
      </c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</row>
    <row r="56" spans="2:92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131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</row>
    <row r="57" spans="2:92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6" t="s">
        <v>24</v>
      </c>
      <c r="L57" s="140"/>
      <c r="M57" s="178" t="s">
        <v>359</v>
      </c>
      <c r="N57" s="140" t="s">
        <v>185</v>
      </c>
      <c r="O57" s="140" t="s">
        <v>285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141</v>
      </c>
      <c r="U57" s="209" t="str">
        <f>_xlfn.CONCAT(MID(DEC2BIN(B41,8),3,2)," ",MID(DEC2BIN(B41,8),5,3))</f>
        <v>10 000</v>
      </c>
      <c r="V57" s="144" t="s">
        <v>153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8"/>
      <c r="AI57" s="149">
        <v>1</v>
      </c>
      <c r="AJ57" s="149">
        <v>1</v>
      </c>
      <c r="AK57" s="149">
        <v>1</v>
      </c>
      <c r="AL57" s="149">
        <v>1</v>
      </c>
      <c r="AM57" s="150" t="s">
        <v>58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47">
        <v>1</v>
      </c>
      <c r="AT57" s="150" t="s">
        <v>58</v>
      </c>
      <c r="AU57" s="150" t="s">
        <v>58</v>
      </c>
      <c r="AV57" s="150" t="s">
        <v>58</v>
      </c>
      <c r="AW57" s="146"/>
      <c r="AX57" s="146"/>
      <c r="AY57" s="147">
        <v>1</v>
      </c>
      <c r="AZ57" s="147">
        <v>1</v>
      </c>
      <c r="BA57" s="150" t="s">
        <v>58</v>
      </c>
      <c r="BB57" s="147">
        <v>1</v>
      </c>
      <c r="BC57" s="150" t="s">
        <v>58</v>
      </c>
      <c r="BD57" s="146"/>
      <c r="BE57" s="146"/>
      <c r="BF57" s="147">
        <v>1</v>
      </c>
      <c r="BG57" s="147">
        <v>1</v>
      </c>
      <c r="BH57" s="147">
        <v>1</v>
      </c>
      <c r="BI57" s="147">
        <v>1</v>
      </c>
      <c r="BJ57" s="146"/>
      <c r="BK57" s="147">
        <v>1</v>
      </c>
      <c r="BL57" s="147">
        <v>1</v>
      </c>
      <c r="BM57" s="151">
        <v>0</v>
      </c>
      <c r="BN57" s="152">
        <v>1</v>
      </c>
      <c r="BO57" s="65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</row>
    <row r="58" spans="2:92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186</v>
      </c>
      <c r="O58" s="140" t="s">
        <v>322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1"/>
      <c r="AI58" s="162">
        <v>1</v>
      </c>
      <c r="AJ58" s="163">
        <v>0</v>
      </c>
      <c r="AK58" s="162">
        <v>1</v>
      </c>
      <c r="AL58" s="162">
        <v>1</v>
      </c>
      <c r="AM58" s="164" t="s">
        <v>58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0">
        <v>1</v>
      </c>
      <c r="AT58" s="164" t="s">
        <v>58</v>
      </c>
      <c r="AU58" s="164" t="s">
        <v>58</v>
      </c>
      <c r="AV58" s="164" t="s">
        <v>58</v>
      </c>
      <c r="AW58" s="159"/>
      <c r="AX58" s="159"/>
      <c r="AY58" s="163">
        <v>0</v>
      </c>
      <c r="AZ58" s="163">
        <v>0</v>
      </c>
      <c r="BA58" s="160">
        <v>1</v>
      </c>
      <c r="BB58" s="160">
        <v>1</v>
      </c>
      <c r="BC58" s="164" t="s">
        <v>58</v>
      </c>
      <c r="BD58" s="159"/>
      <c r="BE58" s="159"/>
      <c r="BF58" s="162">
        <v>1</v>
      </c>
      <c r="BG58" s="163">
        <v>0</v>
      </c>
      <c r="BH58" s="163">
        <v>0</v>
      </c>
      <c r="BI58" s="163">
        <v>0</v>
      </c>
      <c r="BJ58" s="159"/>
      <c r="BK58" s="160">
        <v>1</v>
      </c>
      <c r="BL58" s="160">
        <v>1</v>
      </c>
      <c r="BM58" s="165">
        <v>0</v>
      </c>
      <c r="BN58" s="166">
        <v>1</v>
      </c>
      <c r="BO58" s="65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</row>
    <row r="59" spans="2:92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6" t="s">
        <v>19</v>
      </c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141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</row>
    <row r="60" spans="2:92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131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</row>
    <row r="61" spans="2:92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131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</row>
    <row r="62" spans="2:92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4" t="s">
        <v>24</v>
      </c>
      <c r="J62" s="41" t="s">
        <v>61</v>
      </c>
      <c r="K62" s="270" t="s">
        <v>24</v>
      </c>
      <c r="L62" s="140"/>
      <c r="M62" s="264" t="s">
        <v>360</v>
      </c>
      <c r="N62" s="265" t="s">
        <v>181</v>
      </c>
      <c r="O62" s="140" t="s">
        <v>286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131</v>
      </c>
      <c r="T62" s="143" t="s">
        <v>131</v>
      </c>
      <c r="U62" s="209" t="str">
        <f t="shared" si="5"/>
        <v>11 010</v>
      </c>
      <c r="V62" s="144" t="s">
        <v>153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8"/>
      <c r="AI62" s="149">
        <v>1</v>
      </c>
      <c r="AJ62" s="149">
        <v>1</v>
      </c>
      <c r="AK62" s="149">
        <v>1</v>
      </c>
      <c r="AL62" s="149">
        <v>1</v>
      </c>
      <c r="AM62" s="70" t="s">
        <v>31</v>
      </c>
      <c r="AN62" s="104">
        <v>0</v>
      </c>
      <c r="AO62" s="147">
        <v>1</v>
      </c>
      <c r="AP62" s="147">
        <v>1</v>
      </c>
      <c r="AQ62" s="147">
        <v>1</v>
      </c>
      <c r="AR62" s="147">
        <v>1</v>
      </c>
      <c r="AS62" s="147">
        <v>1</v>
      </c>
      <c r="AT62" s="150" t="s">
        <v>58</v>
      </c>
      <c r="AU62" s="150" t="s">
        <v>58</v>
      </c>
      <c r="AV62" s="150" t="s">
        <v>58</v>
      </c>
      <c r="AW62" s="146"/>
      <c r="AX62" s="146"/>
      <c r="AY62" s="104">
        <v>0</v>
      </c>
      <c r="AZ62" s="104">
        <v>0</v>
      </c>
      <c r="BA62" s="104">
        <v>0</v>
      </c>
      <c r="BB62" s="147">
        <v>1</v>
      </c>
      <c r="BC62" s="150" t="s">
        <v>58</v>
      </c>
      <c r="BD62" s="146"/>
      <c r="BE62" s="146"/>
      <c r="BF62" s="168">
        <v>0</v>
      </c>
      <c r="BG62" s="168">
        <v>0</v>
      </c>
      <c r="BH62" s="168">
        <v>0</v>
      </c>
      <c r="BI62" s="168">
        <v>0</v>
      </c>
      <c r="BJ62" s="146"/>
      <c r="BK62" s="147">
        <v>1</v>
      </c>
      <c r="BL62" s="147">
        <v>1</v>
      </c>
      <c r="BM62" s="151">
        <v>0</v>
      </c>
      <c r="BN62" s="152">
        <v>1</v>
      </c>
      <c r="BO62" s="65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</row>
    <row r="63" spans="2:92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180</v>
      </c>
      <c r="O63" s="140" t="s">
        <v>323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131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1"/>
      <c r="AI63" s="162">
        <v>1</v>
      </c>
      <c r="AJ63" s="162">
        <v>1</v>
      </c>
      <c r="AK63" s="162">
        <v>1</v>
      </c>
      <c r="AL63" s="165">
        <v>0</v>
      </c>
      <c r="AM63" s="164" t="s">
        <v>58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0">
        <v>1</v>
      </c>
      <c r="AT63" s="164" t="s">
        <v>58</v>
      </c>
      <c r="AU63" s="164" t="s">
        <v>58</v>
      </c>
      <c r="AV63" s="164" t="s">
        <v>58</v>
      </c>
      <c r="AW63" s="159"/>
      <c r="AX63" s="159"/>
      <c r="AY63" s="164" t="s">
        <v>58</v>
      </c>
      <c r="AZ63" s="160">
        <v>1</v>
      </c>
      <c r="BA63" s="164" t="s">
        <v>58</v>
      </c>
      <c r="BB63" s="160">
        <v>1</v>
      </c>
      <c r="BC63" s="164" t="s">
        <v>58</v>
      </c>
      <c r="BD63" s="159"/>
      <c r="BE63" s="159"/>
      <c r="BF63" s="160">
        <v>1</v>
      </c>
      <c r="BG63" s="160">
        <v>1</v>
      </c>
      <c r="BH63" s="160">
        <v>1</v>
      </c>
      <c r="BI63" s="160">
        <v>1</v>
      </c>
      <c r="BJ63" s="159"/>
      <c r="BK63" s="160">
        <v>1</v>
      </c>
      <c r="BL63" s="160">
        <v>1</v>
      </c>
      <c r="BM63" s="160">
        <v>1</v>
      </c>
      <c r="BN63" s="170">
        <v>0</v>
      </c>
      <c r="BO63" s="65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</row>
    <row r="64" spans="2:92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24</v>
      </c>
      <c r="J64" s="41" t="s">
        <v>61</v>
      </c>
      <c r="K64" s="270" t="s">
        <v>24</v>
      </c>
      <c r="L64" s="15"/>
      <c r="M64" s="14"/>
      <c r="N64" s="15"/>
      <c r="O64" s="15"/>
      <c r="P64" s="15"/>
      <c r="Q64" s="15"/>
      <c r="R64" s="211"/>
      <c r="S64" s="78" t="s">
        <v>131</v>
      </c>
      <c r="T64" s="112" t="s">
        <v>131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</row>
    <row r="65" spans="2:92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182</v>
      </c>
      <c r="O65" s="15" t="s">
        <v>324</v>
      </c>
      <c r="P65" s="15" t="str">
        <f>_xlfn.CONCAT("$DEFINE ",O65," (SM_EX1 &amp; opcf:['b'",H65,"])")</f>
        <v>$DEFINE INST_CALL_INDB (SM_EX1 &amp; opcf:['b'0110110])</v>
      </c>
      <c r="Q65" s="196" t="s">
        <v>194</v>
      </c>
      <c r="R65" s="211"/>
      <c r="S65" s="78" t="s">
        <v>58</v>
      </c>
      <c r="T65" s="112" t="s">
        <v>131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</row>
    <row r="66" spans="2:92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183</v>
      </c>
      <c r="O66" s="15" t="s">
        <v>325</v>
      </c>
      <c r="P66" s="15" t="str">
        <f>_xlfn.CONCAT("$DEFINE ",O66," (SM_EX2 &amp; opcf:['b'",H66,"])")</f>
        <v>$DEFINE INST_CALL_INDB_2 (SM_EX2 &amp; opcf:['b'0110110])</v>
      </c>
      <c r="Q66" s="196" t="s">
        <v>194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</row>
    <row r="67" spans="2:92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131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</row>
    <row r="68" spans="2:92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24</v>
      </c>
      <c r="J68" s="271" t="s">
        <v>24</v>
      </c>
      <c r="K68" s="270" t="s">
        <v>24</v>
      </c>
      <c r="L68" s="140"/>
      <c r="M68" s="178" t="s">
        <v>124</v>
      </c>
      <c r="N68" s="140" t="s">
        <v>327</v>
      </c>
      <c r="O68" s="140" t="s">
        <v>287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131</v>
      </c>
      <c r="U68" s="209" t="str">
        <f t="shared" si="5"/>
        <v>11 100</v>
      </c>
      <c r="V68" s="144" t="s">
        <v>153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49">
        <v>1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49">
        <v>1</v>
      </c>
      <c r="AM68" s="150" t="s">
        <v>58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47">
        <v>1</v>
      </c>
      <c r="AT68" s="150" t="s">
        <v>58</v>
      </c>
      <c r="AU68" s="150" t="s">
        <v>58</v>
      </c>
      <c r="AV68" s="150" t="s">
        <v>58</v>
      </c>
      <c r="AW68" s="146"/>
      <c r="AX68" s="146"/>
      <c r="AY68" s="150" t="s">
        <v>58</v>
      </c>
      <c r="AZ68" s="147">
        <v>1</v>
      </c>
      <c r="BA68" s="150" t="s">
        <v>58</v>
      </c>
      <c r="BB68" s="147">
        <v>1</v>
      </c>
      <c r="BC68" s="150" t="s">
        <v>58</v>
      </c>
      <c r="BD68" s="146"/>
      <c r="BE68" s="146"/>
      <c r="BF68" s="149">
        <v>1</v>
      </c>
      <c r="BG68" s="149">
        <v>1</v>
      </c>
      <c r="BH68" s="149">
        <v>1</v>
      </c>
      <c r="BI68" s="149">
        <v>1</v>
      </c>
      <c r="BJ68" s="146"/>
      <c r="BK68" s="147">
        <v>1</v>
      </c>
      <c r="BL68" s="147">
        <v>1</v>
      </c>
      <c r="BM68" s="151">
        <v>0</v>
      </c>
      <c r="BN68" s="152">
        <v>1</v>
      </c>
      <c r="BO68" s="65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</row>
    <row r="69" spans="2:92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184</v>
      </c>
      <c r="O69" s="153" t="s">
        <v>326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0">
        <v>1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8">
        <v>0</v>
      </c>
      <c r="AG69" s="161" t="s">
        <v>20</v>
      </c>
      <c r="AH69" s="104">
        <v>0</v>
      </c>
      <c r="AI69" s="162">
        <v>1</v>
      </c>
      <c r="AJ69" s="162">
        <v>1</v>
      </c>
      <c r="AK69" s="162">
        <v>1</v>
      </c>
      <c r="AL69" s="162">
        <v>1</v>
      </c>
      <c r="AM69" s="164" t="s">
        <v>58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0">
        <v>1</v>
      </c>
      <c r="AT69" s="164" t="s">
        <v>58</v>
      </c>
      <c r="AU69" s="164" t="s">
        <v>58</v>
      </c>
      <c r="AV69" s="164" t="s">
        <v>58</v>
      </c>
      <c r="AW69" s="159"/>
      <c r="AX69" s="159"/>
      <c r="AY69" s="164" t="s">
        <v>58</v>
      </c>
      <c r="AZ69" s="160">
        <v>1</v>
      </c>
      <c r="BA69" s="164" t="s">
        <v>58</v>
      </c>
      <c r="BB69" s="160">
        <v>1</v>
      </c>
      <c r="BC69" s="164" t="s">
        <v>58</v>
      </c>
      <c r="BD69" s="159"/>
      <c r="BE69" s="159"/>
      <c r="BF69" s="162">
        <v>1</v>
      </c>
      <c r="BG69" s="168">
        <v>0</v>
      </c>
      <c r="BH69" s="168">
        <v>0</v>
      </c>
      <c r="BI69" s="168">
        <v>0</v>
      </c>
      <c r="BJ69" s="159"/>
      <c r="BK69" s="162">
        <v>1</v>
      </c>
      <c r="BL69" s="162">
        <v>1</v>
      </c>
      <c r="BM69" s="160">
        <v>1</v>
      </c>
      <c r="BN69" s="170">
        <v>0</v>
      </c>
      <c r="BO69" s="65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</row>
    <row r="70" spans="2:92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131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</row>
    <row r="71" spans="2:92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131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</row>
    <row r="72" spans="2:92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131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</row>
    <row r="73" spans="2:92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131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</row>
    <row r="74" spans="2:92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131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</row>
    <row r="75" spans="2:92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131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</row>
    <row r="76" spans="2:92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131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</row>
    <row r="77" spans="2:92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141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</row>
    <row r="78" spans="2:92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141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</row>
    <row r="79" spans="2:92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68" t="s">
        <v>24</v>
      </c>
      <c r="J79" s="268" t="s">
        <v>24</v>
      </c>
      <c r="K79" s="268" t="s">
        <v>24</v>
      </c>
      <c r="L79" s="24" t="s">
        <v>122</v>
      </c>
      <c r="M79" s="24" t="s">
        <v>361</v>
      </c>
      <c r="N79" s="115" t="s">
        <v>205</v>
      </c>
      <c r="O79" s="115" t="s">
        <v>288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203</v>
      </c>
      <c r="S79" s="117" t="s">
        <v>126</v>
      </c>
      <c r="T79" s="116" t="s">
        <v>126</v>
      </c>
      <c r="U79" s="214" t="str">
        <f t="shared" si="18"/>
        <v>00 001</v>
      </c>
      <c r="V79" s="25" t="s">
        <v>152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19"/>
      <c r="AI79" s="120">
        <v>1</v>
      </c>
      <c r="AJ79" s="121">
        <v>0</v>
      </c>
      <c r="AK79" s="120">
        <v>1</v>
      </c>
      <c r="AL79" s="120">
        <v>1</v>
      </c>
      <c r="AM79" s="122" t="s">
        <v>25</v>
      </c>
      <c r="AN79" s="121">
        <v>0</v>
      </c>
      <c r="AO79" s="121">
        <v>0</v>
      </c>
      <c r="AP79" s="118">
        <v>1</v>
      </c>
      <c r="AQ79" s="106">
        <v>1</v>
      </c>
      <c r="AR79" s="106">
        <v>1</v>
      </c>
      <c r="AS79" s="118">
        <v>1</v>
      </c>
      <c r="AT79" s="62" t="s">
        <v>58</v>
      </c>
      <c r="AU79" s="62" t="s">
        <v>58</v>
      </c>
      <c r="AV79" s="62" t="s">
        <v>58</v>
      </c>
      <c r="AW79" s="123"/>
      <c r="AX79" s="123"/>
      <c r="AY79" s="118">
        <v>1</v>
      </c>
      <c r="AZ79" s="118">
        <v>1</v>
      </c>
      <c r="BA79" s="124" t="s">
        <v>58</v>
      </c>
      <c r="BB79" s="118">
        <v>1</v>
      </c>
      <c r="BC79" s="124" t="s">
        <v>58</v>
      </c>
      <c r="BD79" s="123"/>
      <c r="BE79" s="123"/>
      <c r="BF79" s="118">
        <v>1</v>
      </c>
      <c r="BG79" s="118">
        <v>1</v>
      </c>
      <c r="BH79" s="118">
        <v>1</v>
      </c>
      <c r="BI79" s="118">
        <v>1</v>
      </c>
      <c r="BJ79" s="123"/>
      <c r="BK79" s="118">
        <v>1</v>
      </c>
      <c r="BL79" s="118">
        <v>1</v>
      </c>
      <c r="BM79" s="125">
        <v>0</v>
      </c>
      <c r="BN79" s="126">
        <v>1</v>
      </c>
      <c r="BO79" s="65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</row>
    <row r="80" spans="2:92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68" t="s">
        <v>24</v>
      </c>
      <c r="J80" s="268" t="s">
        <v>24</v>
      </c>
      <c r="K80" s="268" t="s">
        <v>24</v>
      </c>
      <c r="L80" s="24" t="s">
        <v>122</v>
      </c>
      <c r="M80" s="24" t="s">
        <v>362</v>
      </c>
      <c r="N80" s="115" t="s">
        <v>206</v>
      </c>
      <c r="O80" s="115" t="s">
        <v>289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203</v>
      </c>
      <c r="S80" s="117" t="s">
        <v>126</v>
      </c>
      <c r="T80" s="116" t="s">
        <v>126</v>
      </c>
      <c r="U80" s="214" t="str">
        <f t="shared" si="18"/>
        <v>00 001</v>
      </c>
      <c r="V80" s="25" t="s">
        <v>152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2"/>
      <c r="AI80" s="107">
        <v>1</v>
      </c>
      <c r="AJ80" s="104">
        <v>0</v>
      </c>
      <c r="AK80" s="107">
        <v>1</v>
      </c>
      <c r="AL80" s="120">
        <v>1</v>
      </c>
      <c r="AM80" s="70" t="s">
        <v>25</v>
      </c>
      <c r="AN80" s="104">
        <v>0</v>
      </c>
      <c r="AO80" s="104">
        <v>0</v>
      </c>
      <c r="AP80" s="104">
        <v>0</v>
      </c>
      <c r="AQ80" s="106">
        <v>1</v>
      </c>
      <c r="AR80" s="106">
        <v>1</v>
      </c>
      <c r="AS80" s="106">
        <v>1</v>
      </c>
      <c r="AT80" s="62" t="s">
        <v>58</v>
      </c>
      <c r="AU80" s="62" t="s">
        <v>58</v>
      </c>
      <c r="AV80" s="62" t="s">
        <v>58</v>
      </c>
      <c r="AW80" s="60"/>
      <c r="AX80" s="60"/>
      <c r="AY80" s="106">
        <v>1</v>
      </c>
      <c r="AZ80" s="106">
        <v>1</v>
      </c>
      <c r="BA80" s="62" t="s">
        <v>58</v>
      </c>
      <c r="BB80" s="106">
        <v>1</v>
      </c>
      <c r="BC80" s="62" t="s">
        <v>58</v>
      </c>
      <c r="BD80" s="60"/>
      <c r="BE80" s="60"/>
      <c r="BF80" s="106">
        <v>1</v>
      </c>
      <c r="BG80" s="106">
        <v>1</v>
      </c>
      <c r="BH80" s="106">
        <v>1</v>
      </c>
      <c r="BI80" s="106">
        <v>1</v>
      </c>
      <c r="BJ80" s="60"/>
      <c r="BK80" s="106">
        <v>1</v>
      </c>
      <c r="BL80" s="106">
        <v>1</v>
      </c>
      <c r="BM80" s="125">
        <v>0</v>
      </c>
      <c r="BN80" s="126">
        <v>1</v>
      </c>
      <c r="BO80" s="65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</row>
    <row r="81" spans="2:92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68" t="s">
        <v>24</v>
      </c>
      <c r="J81" s="268" t="s">
        <v>24</v>
      </c>
      <c r="K81" s="268" t="s">
        <v>24</v>
      </c>
      <c r="L81" s="24" t="s">
        <v>122</v>
      </c>
      <c r="M81" s="24" t="s">
        <v>363</v>
      </c>
      <c r="N81" s="115" t="s">
        <v>207</v>
      </c>
      <c r="O81" s="115" t="s">
        <v>290</v>
      </c>
      <c r="P81" s="21" t="str">
        <f t="shared" si="19"/>
        <v>$DEFINE INST_ADD_A_II16_C (SM_EX1 &amp; opcf:['b'1000100])</v>
      </c>
      <c r="Q81" s="115" t="s">
        <v>7</v>
      </c>
      <c r="R81" s="116" t="s">
        <v>203</v>
      </c>
      <c r="S81" s="117" t="s">
        <v>125</v>
      </c>
      <c r="T81" s="116" t="s">
        <v>125</v>
      </c>
      <c r="U81" s="214" t="str">
        <f t="shared" si="18"/>
        <v>00 010</v>
      </c>
      <c r="V81" s="25" t="s">
        <v>152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2"/>
      <c r="AI81" s="107">
        <v>1</v>
      </c>
      <c r="AJ81" s="104">
        <v>0</v>
      </c>
      <c r="AK81" s="107">
        <v>1</v>
      </c>
      <c r="AL81" s="120">
        <v>1</v>
      </c>
      <c r="AM81" s="70" t="s">
        <v>26</v>
      </c>
      <c r="AN81" s="104">
        <v>0</v>
      </c>
      <c r="AO81" s="104">
        <v>0</v>
      </c>
      <c r="AP81" s="106">
        <v>1</v>
      </c>
      <c r="AQ81" s="106">
        <v>1</v>
      </c>
      <c r="AR81" s="106">
        <v>1</v>
      </c>
      <c r="AS81" s="106">
        <v>1</v>
      </c>
      <c r="AT81" s="62" t="s">
        <v>58</v>
      </c>
      <c r="AU81" s="62" t="s">
        <v>58</v>
      </c>
      <c r="AV81" s="62" t="s">
        <v>58</v>
      </c>
      <c r="AW81" s="60"/>
      <c r="AX81" s="60"/>
      <c r="AY81" s="106">
        <v>1</v>
      </c>
      <c r="AZ81" s="106">
        <v>1</v>
      </c>
      <c r="BA81" s="62" t="s">
        <v>58</v>
      </c>
      <c r="BB81" s="106">
        <v>1</v>
      </c>
      <c r="BC81" s="62" t="s">
        <v>58</v>
      </c>
      <c r="BD81" s="60"/>
      <c r="BE81" s="60"/>
      <c r="BF81" s="106">
        <v>1</v>
      </c>
      <c r="BG81" s="106">
        <v>1</v>
      </c>
      <c r="BH81" s="106">
        <v>1</v>
      </c>
      <c r="BI81" s="106">
        <v>1</v>
      </c>
      <c r="BJ81" s="60"/>
      <c r="BK81" s="106">
        <v>1</v>
      </c>
      <c r="BL81" s="106">
        <v>1</v>
      </c>
      <c r="BM81" s="105">
        <v>0</v>
      </c>
      <c r="BN81" s="129">
        <v>1</v>
      </c>
      <c r="BO81" s="65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</row>
    <row r="82" spans="2:92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68" t="s">
        <v>24</v>
      </c>
      <c r="J82" s="268" t="s">
        <v>24</v>
      </c>
      <c r="K82" s="268" t="s">
        <v>24</v>
      </c>
      <c r="L82" s="24" t="s">
        <v>122</v>
      </c>
      <c r="M82" s="24" t="s">
        <v>364</v>
      </c>
      <c r="N82" s="115" t="s">
        <v>208</v>
      </c>
      <c r="O82" s="115" t="s">
        <v>291</v>
      </c>
      <c r="P82" s="21" t="str">
        <f t="shared" si="19"/>
        <v>$DEFINE INST_ADDC_A_I16_C (SM_EX1 &amp; opcf:['b'1000101])</v>
      </c>
      <c r="Q82" s="115"/>
      <c r="R82" s="116" t="s">
        <v>203</v>
      </c>
      <c r="S82" s="117" t="s">
        <v>125</v>
      </c>
      <c r="T82" s="116" t="s">
        <v>125</v>
      </c>
      <c r="U82" s="214" t="str">
        <f t="shared" si="18"/>
        <v>00 010</v>
      </c>
      <c r="V82" s="25" t="s">
        <v>152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2"/>
      <c r="AI82" s="107">
        <v>1</v>
      </c>
      <c r="AJ82" s="104">
        <v>0</v>
      </c>
      <c r="AK82" s="107">
        <v>1</v>
      </c>
      <c r="AL82" s="120">
        <v>1</v>
      </c>
      <c r="AM82" s="70" t="s">
        <v>26</v>
      </c>
      <c r="AN82" s="104">
        <v>0</v>
      </c>
      <c r="AO82" s="104">
        <v>0</v>
      </c>
      <c r="AP82" s="104">
        <v>0</v>
      </c>
      <c r="AQ82" s="106">
        <v>1</v>
      </c>
      <c r="AR82" s="106">
        <v>1</v>
      </c>
      <c r="AS82" s="106">
        <v>1</v>
      </c>
      <c r="AT82" s="62" t="s">
        <v>58</v>
      </c>
      <c r="AU82" s="62" t="s">
        <v>58</v>
      </c>
      <c r="AV82" s="62" t="s">
        <v>58</v>
      </c>
      <c r="AW82" s="60"/>
      <c r="AX82" s="60"/>
      <c r="AY82" s="106">
        <v>1</v>
      </c>
      <c r="AZ82" s="106">
        <v>1</v>
      </c>
      <c r="BA82" s="62" t="s">
        <v>58</v>
      </c>
      <c r="BB82" s="106">
        <v>1</v>
      </c>
      <c r="BC82" s="62" t="s">
        <v>58</v>
      </c>
      <c r="BD82" s="60"/>
      <c r="BE82" s="60"/>
      <c r="BF82" s="106">
        <v>1</v>
      </c>
      <c r="BG82" s="106">
        <v>1</v>
      </c>
      <c r="BH82" s="106">
        <v>1</v>
      </c>
      <c r="BI82" s="106">
        <v>1</v>
      </c>
      <c r="BJ82" s="60"/>
      <c r="BK82" s="106">
        <v>1</v>
      </c>
      <c r="BL82" s="106">
        <v>1</v>
      </c>
      <c r="BM82" s="125">
        <v>0</v>
      </c>
      <c r="BN82" s="126">
        <v>1</v>
      </c>
      <c r="BO82" s="65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</row>
    <row r="83" spans="2:92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68" t="s">
        <v>24</v>
      </c>
      <c r="J83" s="268" t="s">
        <v>24</v>
      </c>
      <c r="K83" s="268" t="s">
        <v>24</v>
      </c>
      <c r="L83" s="24" t="s">
        <v>122</v>
      </c>
      <c r="M83" s="24" t="s">
        <v>365</v>
      </c>
      <c r="N83" s="115" t="s">
        <v>209</v>
      </c>
      <c r="O83" s="115" t="s">
        <v>292</v>
      </c>
      <c r="P83" s="21" t="str">
        <f t="shared" si="19"/>
        <v>$DEFINE INST_XOR_A_I16_C (SM_EX1 &amp; opcf:['b'1000110])</v>
      </c>
      <c r="Q83" s="115" t="s">
        <v>16</v>
      </c>
      <c r="R83" s="116" t="s">
        <v>204</v>
      </c>
      <c r="S83" s="117" t="s">
        <v>129</v>
      </c>
      <c r="T83" s="116" t="s">
        <v>129</v>
      </c>
      <c r="U83" s="214" t="str">
        <f t="shared" si="18"/>
        <v>00 011</v>
      </c>
      <c r="V83" s="25" t="s">
        <v>152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2"/>
      <c r="AI83" s="107">
        <v>1</v>
      </c>
      <c r="AJ83" s="104">
        <v>0</v>
      </c>
      <c r="AK83" s="107">
        <v>1</v>
      </c>
      <c r="AL83" s="120">
        <v>1</v>
      </c>
      <c r="AM83" s="70" t="s">
        <v>28</v>
      </c>
      <c r="AN83" s="104">
        <v>0</v>
      </c>
      <c r="AO83" s="104">
        <v>0</v>
      </c>
      <c r="AP83" s="106">
        <v>1</v>
      </c>
      <c r="AQ83" s="106">
        <v>1</v>
      </c>
      <c r="AR83" s="106">
        <v>1</v>
      </c>
      <c r="AS83" s="106">
        <v>1</v>
      </c>
      <c r="AT83" s="62" t="s">
        <v>58</v>
      </c>
      <c r="AU83" s="62" t="s">
        <v>58</v>
      </c>
      <c r="AV83" s="62" t="s">
        <v>58</v>
      </c>
      <c r="AW83" s="60"/>
      <c r="AX83" s="60"/>
      <c r="AY83" s="106">
        <v>1</v>
      </c>
      <c r="AZ83" s="106">
        <v>1</v>
      </c>
      <c r="BA83" s="62" t="s">
        <v>58</v>
      </c>
      <c r="BB83" s="106">
        <v>1</v>
      </c>
      <c r="BC83" s="62" t="s">
        <v>58</v>
      </c>
      <c r="BD83" s="60"/>
      <c r="BE83" s="60"/>
      <c r="BF83" s="106">
        <v>1</v>
      </c>
      <c r="BG83" s="106">
        <v>1</v>
      </c>
      <c r="BH83" s="106">
        <v>1</v>
      </c>
      <c r="BI83" s="106">
        <v>1</v>
      </c>
      <c r="BJ83" s="60"/>
      <c r="BK83" s="106">
        <v>1</v>
      </c>
      <c r="BL83" s="106">
        <v>1</v>
      </c>
      <c r="BM83" s="105">
        <v>0</v>
      </c>
      <c r="BN83" s="129">
        <v>1</v>
      </c>
      <c r="BO83" s="65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</row>
    <row r="84" spans="2:92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129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128"/>
      <c r="BO84" s="65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</row>
    <row r="85" spans="2:92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68" t="s">
        <v>24</v>
      </c>
      <c r="J85" s="268" t="s">
        <v>24</v>
      </c>
      <c r="K85" s="268" t="s">
        <v>24</v>
      </c>
      <c r="L85" s="24" t="s">
        <v>122</v>
      </c>
      <c r="M85" s="24" t="s">
        <v>366</v>
      </c>
      <c r="N85" s="115" t="s">
        <v>210</v>
      </c>
      <c r="O85" s="115" t="s">
        <v>293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204</v>
      </c>
      <c r="S85" s="117" t="s">
        <v>128</v>
      </c>
      <c r="T85" s="116" t="s">
        <v>128</v>
      </c>
      <c r="U85" s="214" t="str">
        <f t="shared" si="18"/>
        <v>00 100</v>
      </c>
      <c r="V85" s="25" t="s">
        <v>152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2"/>
      <c r="AI85" s="107">
        <v>1</v>
      </c>
      <c r="AJ85" s="104">
        <v>0</v>
      </c>
      <c r="AK85" s="107">
        <v>1</v>
      </c>
      <c r="AL85" s="120">
        <v>1</v>
      </c>
      <c r="AM85" s="70" t="s">
        <v>29</v>
      </c>
      <c r="AN85" s="104">
        <v>0</v>
      </c>
      <c r="AO85" s="104">
        <v>0</v>
      </c>
      <c r="AP85" s="106">
        <v>1</v>
      </c>
      <c r="AQ85" s="106">
        <v>1</v>
      </c>
      <c r="AR85" s="106">
        <v>1</v>
      </c>
      <c r="AS85" s="106">
        <v>1</v>
      </c>
      <c r="AT85" s="62" t="s">
        <v>58</v>
      </c>
      <c r="AU85" s="62" t="s">
        <v>58</v>
      </c>
      <c r="AV85" s="62" t="s">
        <v>58</v>
      </c>
      <c r="AW85" s="60"/>
      <c r="AX85" s="60"/>
      <c r="AY85" s="106">
        <v>1</v>
      </c>
      <c r="AZ85" s="106">
        <v>1</v>
      </c>
      <c r="BA85" s="62" t="s">
        <v>58</v>
      </c>
      <c r="BB85" s="106">
        <v>1</v>
      </c>
      <c r="BC85" s="62" t="s">
        <v>58</v>
      </c>
      <c r="BD85" s="60"/>
      <c r="BE85" s="60"/>
      <c r="BF85" s="106">
        <v>1</v>
      </c>
      <c r="BG85" s="106">
        <v>1</v>
      </c>
      <c r="BH85" s="106">
        <v>1</v>
      </c>
      <c r="BI85" s="106">
        <v>1</v>
      </c>
      <c r="BJ85" s="60"/>
      <c r="BK85" s="106">
        <v>1</v>
      </c>
      <c r="BL85" s="106">
        <v>1</v>
      </c>
      <c r="BM85" s="105">
        <v>0</v>
      </c>
      <c r="BN85" s="129">
        <v>1</v>
      </c>
      <c r="BO85" s="65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</row>
    <row r="86" spans="2:92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128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128"/>
      <c r="BO86" s="65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</row>
    <row r="87" spans="2:92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68" t="s">
        <v>24</v>
      </c>
      <c r="J87" s="268" t="s">
        <v>24</v>
      </c>
      <c r="K87" s="268" t="s">
        <v>24</v>
      </c>
      <c r="L87" s="24" t="s">
        <v>122</v>
      </c>
      <c r="M87" s="24" t="s">
        <v>367</v>
      </c>
      <c r="N87" s="115" t="s">
        <v>211</v>
      </c>
      <c r="O87" s="115" t="s">
        <v>294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204</v>
      </c>
      <c r="S87" s="117" t="s">
        <v>127</v>
      </c>
      <c r="T87" s="116" t="s">
        <v>127</v>
      </c>
      <c r="U87" s="214" t="str">
        <f t="shared" si="18"/>
        <v>00 101</v>
      </c>
      <c r="V87" s="25" t="s">
        <v>152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1"/>
      <c r="AI87" s="132">
        <v>1</v>
      </c>
      <c r="AJ87" s="133">
        <v>0</v>
      </c>
      <c r="AK87" s="132">
        <v>1</v>
      </c>
      <c r="AL87" s="120">
        <v>1</v>
      </c>
      <c r="AM87" s="134" t="s">
        <v>27</v>
      </c>
      <c r="AN87" s="133">
        <v>0</v>
      </c>
      <c r="AO87" s="133">
        <v>0</v>
      </c>
      <c r="AP87" s="130">
        <v>1</v>
      </c>
      <c r="AQ87" s="106">
        <v>1</v>
      </c>
      <c r="AR87" s="106">
        <v>1</v>
      </c>
      <c r="AS87" s="130">
        <v>1</v>
      </c>
      <c r="AT87" s="62" t="s">
        <v>58</v>
      </c>
      <c r="AU87" s="62" t="s">
        <v>58</v>
      </c>
      <c r="AV87" s="62" t="s">
        <v>58</v>
      </c>
      <c r="AW87" s="135"/>
      <c r="AX87" s="135"/>
      <c r="AY87" s="130">
        <v>1</v>
      </c>
      <c r="AZ87" s="130">
        <v>1</v>
      </c>
      <c r="BA87" s="136" t="s">
        <v>58</v>
      </c>
      <c r="BB87" s="130">
        <v>1</v>
      </c>
      <c r="BC87" s="136" t="s">
        <v>58</v>
      </c>
      <c r="BD87" s="135"/>
      <c r="BE87" s="135"/>
      <c r="BF87" s="130">
        <v>1</v>
      </c>
      <c r="BG87" s="130">
        <v>1</v>
      </c>
      <c r="BH87" s="130">
        <v>1</v>
      </c>
      <c r="BI87" s="130">
        <v>1</v>
      </c>
      <c r="BJ87" s="135"/>
      <c r="BK87" s="130">
        <v>1</v>
      </c>
      <c r="BL87" s="130">
        <v>1</v>
      </c>
      <c r="BM87" s="137">
        <v>0</v>
      </c>
      <c r="BN87" s="138">
        <v>1</v>
      </c>
      <c r="BO87" s="65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</row>
    <row r="88" spans="2:92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75" t="s">
        <v>422</v>
      </c>
      <c r="N88" s="274" t="s">
        <v>423</v>
      </c>
      <c r="O88" s="274"/>
      <c r="P88" s="274"/>
      <c r="Q88" s="274" t="s">
        <v>424</v>
      </c>
      <c r="R88" s="116" t="s">
        <v>204</v>
      </c>
      <c r="S88" s="82" t="s">
        <v>19</v>
      </c>
      <c r="T88" s="83" t="s">
        <v>127</v>
      </c>
      <c r="U88" s="213" t="str">
        <f t="shared" si="18"/>
        <v>00 101</v>
      </c>
      <c r="W88" s="68"/>
      <c r="X88" s="68"/>
      <c r="Y88" s="60"/>
      <c r="Z88" s="104">
        <v>0</v>
      </c>
      <c r="AA88" s="130">
        <v>1</v>
      </c>
      <c r="AB88" s="130">
        <v>1</v>
      </c>
      <c r="AC88" s="119" t="s">
        <v>24</v>
      </c>
      <c r="AD88" s="132">
        <v>1</v>
      </c>
      <c r="AE88" s="132">
        <v>1</v>
      </c>
      <c r="AF88" s="132">
        <v>1</v>
      </c>
      <c r="AG88" s="131" t="s">
        <v>20</v>
      </c>
      <c r="AH88" s="131"/>
      <c r="AI88" s="132">
        <v>1</v>
      </c>
      <c r="AJ88" s="132">
        <v>1</v>
      </c>
      <c r="AK88" s="132">
        <v>1</v>
      </c>
      <c r="AL88" s="120">
        <v>1</v>
      </c>
      <c r="AM88" s="134" t="s">
        <v>27</v>
      </c>
      <c r="AN88" s="133">
        <v>0</v>
      </c>
      <c r="AO88" s="133">
        <v>0</v>
      </c>
      <c r="AP88" s="130">
        <v>1</v>
      </c>
      <c r="AQ88" s="106">
        <v>1</v>
      </c>
      <c r="AR88" s="106">
        <v>1</v>
      </c>
      <c r="AS88" s="130">
        <v>1</v>
      </c>
      <c r="AT88" s="62" t="s">
        <v>58</v>
      </c>
      <c r="AU88" s="62" t="s">
        <v>58</v>
      </c>
      <c r="AV88" s="62" t="s">
        <v>58</v>
      </c>
      <c r="AW88" s="135"/>
      <c r="AX88" s="135"/>
      <c r="AY88" s="130">
        <v>1</v>
      </c>
      <c r="AZ88" s="130">
        <v>1</v>
      </c>
      <c r="BA88" s="136" t="s">
        <v>58</v>
      </c>
      <c r="BB88" s="130">
        <v>1</v>
      </c>
      <c r="BC88" s="136" t="s">
        <v>58</v>
      </c>
      <c r="BD88" s="135"/>
      <c r="BE88" s="135"/>
      <c r="BF88" s="130">
        <v>1</v>
      </c>
      <c r="BG88" s="130">
        <v>1</v>
      </c>
      <c r="BH88" s="130">
        <v>1</v>
      </c>
      <c r="BI88" s="130">
        <v>1</v>
      </c>
      <c r="BJ88" s="135"/>
      <c r="BK88" s="130">
        <v>1</v>
      </c>
      <c r="BL88" s="130">
        <v>1</v>
      </c>
      <c r="BM88" s="137">
        <v>0</v>
      </c>
      <c r="BN88" s="138">
        <v>1</v>
      </c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</row>
    <row r="89" spans="2:92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130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</row>
    <row r="90" spans="2:92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130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</row>
    <row r="91" spans="2:92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131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</row>
    <row r="92" spans="2:92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131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</row>
    <row r="93" spans="2:92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68" t="s">
        <v>24</v>
      </c>
      <c r="J93" s="268" t="s">
        <v>24</v>
      </c>
      <c r="K93" s="24" t="s">
        <v>60</v>
      </c>
      <c r="L93" s="24" t="s">
        <v>122</v>
      </c>
      <c r="M93" s="24" t="s">
        <v>368</v>
      </c>
      <c r="N93" s="21" t="s">
        <v>89</v>
      </c>
      <c r="O93" s="21" t="s">
        <v>295</v>
      </c>
      <c r="P93" s="21" t="str">
        <f>_xlfn.CONCAT("$DEFINE ",O93," (SM_EX1 &amp; opcf:['b'",H93,"])")</f>
        <v>$DEFINE INST_STOREW_A_INDI16 (SM_EX1 &amp; opcf:['b'1010000])</v>
      </c>
      <c r="Q93" s="21" t="s">
        <v>91</v>
      </c>
      <c r="R93" s="83" t="s">
        <v>58</v>
      </c>
      <c r="S93" s="80" t="s">
        <v>141</v>
      </c>
      <c r="T93" s="81" t="s">
        <v>141</v>
      </c>
      <c r="U93" s="213" t="str">
        <f t="shared" si="18"/>
        <v>01 000</v>
      </c>
      <c r="V93" s="25" t="s">
        <v>153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2"/>
      <c r="AI93" s="104">
        <v>0</v>
      </c>
      <c r="AJ93" s="107">
        <v>1</v>
      </c>
      <c r="AK93" s="107">
        <v>1</v>
      </c>
      <c r="AL93" s="107">
        <v>1</v>
      </c>
      <c r="AM93" s="70" t="s">
        <v>24</v>
      </c>
      <c r="AN93" s="104">
        <v>0</v>
      </c>
      <c r="AO93" s="106">
        <v>1</v>
      </c>
      <c r="AP93" s="106">
        <v>1</v>
      </c>
      <c r="AQ93" s="106">
        <v>1</v>
      </c>
      <c r="AR93" s="106">
        <v>1</v>
      </c>
      <c r="AS93" s="106">
        <v>1</v>
      </c>
      <c r="AT93" s="62" t="s">
        <v>58</v>
      </c>
      <c r="AU93" s="62" t="s">
        <v>58</v>
      </c>
      <c r="AV93" s="62" t="s">
        <v>58</v>
      </c>
      <c r="AW93" s="60"/>
      <c r="AX93" s="60"/>
      <c r="AY93" s="104">
        <v>0</v>
      </c>
      <c r="AZ93" s="104">
        <v>0</v>
      </c>
      <c r="BA93" s="104">
        <v>0</v>
      </c>
      <c r="BB93" s="106">
        <v>1</v>
      </c>
      <c r="BC93" s="62" t="s">
        <v>58</v>
      </c>
      <c r="BD93" s="60"/>
      <c r="BE93" s="60"/>
      <c r="BF93" s="104">
        <v>0</v>
      </c>
      <c r="BG93" s="104">
        <v>0</v>
      </c>
      <c r="BH93" s="104">
        <v>0</v>
      </c>
      <c r="BI93" s="104">
        <v>0</v>
      </c>
      <c r="BJ93" s="60"/>
      <c r="BK93" s="106">
        <v>1</v>
      </c>
      <c r="BL93" s="106">
        <v>1</v>
      </c>
      <c r="BM93" s="105">
        <v>0</v>
      </c>
      <c r="BN93" s="106">
        <v>1</v>
      </c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</row>
    <row r="94" spans="2:92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68" t="s">
        <v>24</v>
      </c>
      <c r="J94" s="268" t="s">
        <v>24</v>
      </c>
      <c r="K94" s="24" t="s">
        <v>60</v>
      </c>
      <c r="L94" s="24" t="s">
        <v>122</v>
      </c>
      <c r="M94" s="24" t="s">
        <v>369</v>
      </c>
      <c r="N94" s="21" t="s">
        <v>85</v>
      </c>
      <c r="O94" s="21" t="s">
        <v>296</v>
      </c>
      <c r="P94" s="21" t="str">
        <f>_xlfn.CONCAT("$DEFINE ",O94," (SM_EX1 &amp; opcf:['b'",H94,"])")</f>
        <v>$DEFINE INST_STOREB_A_INDI16 (SM_EX1 &amp; opcf:['b'1010001])</v>
      </c>
      <c r="Q94" s="21" t="s">
        <v>87</v>
      </c>
      <c r="R94" s="83" t="s">
        <v>58</v>
      </c>
      <c r="S94" s="82" t="s">
        <v>141</v>
      </c>
      <c r="T94" s="83" t="s">
        <v>141</v>
      </c>
      <c r="U94" s="213" t="str">
        <f t="shared" si="18"/>
        <v>01 000</v>
      </c>
      <c r="V94" s="25" t="s">
        <v>153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2"/>
      <c r="AI94" s="104">
        <v>0</v>
      </c>
      <c r="AJ94" s="107">
        <v>1</v>
      </c>
      <c r="AK94" s="107">
        <v>1</v>
      </c>
      <c r="AL94" s="107">
        <v>1</v>
      </c>
      <c r="AM94" s="70" t="s">
        <v>24</v>
      </c>
      <c r="AN94" s="104">
        <v>0</v>
      </c>
      <c r="AO94" s="106">
        <v>1</v>
      </c>
      <c r="AP94" s="106">
        <v>1</v>
      </c>
      <c r="AQ94" s="106">
        <v>1</v>
      </c>
      <c r="AR94" s="106">
        <v>1</v>
      </c>
      <c r="AS94" s="106">
        <v>1</v>
      </c>
      <c r="AT94" s="62" t="s">
        <v>58</v>
      </c>
      <c r="AU94" s="62" t="s">
        <v>58</v>
      </c>
      <c r="AV94" s="62" t="s">
        <v>58</v>
      </c>
      <c r="AW94" s="60"/>
      <c r="AX94" s="60"/>
      <c r="AY94" s="106">
        <v>1</v>
      </c>
      <c r="AZ94" s="70" t="s">
        <v>176</v>
      </c>
      <c r="BA94" s="104">
        <v>0</v>
      </c>
      <c r="BB94" s="70" t="s">
        <v>177</v>
      </c>
      <c r="BC94" s="104">
        <v>0</v>
      </c>
      <c r="BD94" s="60"/>
      <c r="BE94" s="60"/>
      <c r="BF94" s="104">
        <v>0</v>
      </c>
      <c r="BG94" s="104">
        <v>0</v>
      </c>
      <c r="BH94" s="70" t="s">
        <v>177</v>
      </c>
      <c r="BI94" s="70" t="s">
        <v>176</v>
      </c>
      <c r="BJ94" s="60"/>
      <c r="BK94" s="106">
        <v>1</v>
      </c>
      <c r="BL94" s="106">
        <v>1</v>
      </c>
      <c r="BM94" s="105">
        <v>0</v>
      </c>
      <c r="BN94" s="106">
        <v>1</v>
      </c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</row>
    <row r="95" spans="2:92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72" t="s">
        <v>406</v>
      </c>
      <c r="N95" s="273" t="s">
        <v>407</v>
      </c>
      <c r="O95" s="21"/>
      <c r="P95" s="21"/>
      <c r="Q95" s="273" t="s">
        <v>408</v>
      </c>
      <c r="R95" s="83"/>
      <c r="S95" s="82" t="s">
        <v>19</v>
      </c>
      <c r="T95" s="83" t="s">
        <v>126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104">
        <v>0</v>
      </c>
      <c r="AA95" s="106">
        <v>1</v>
      </c>
      <c r="AB95" s="106">
        <v>1</v>
      </c>
      <c r="AC95" s="119" t="s">
        <v>24</v>
      </c>
      <c r="AD95" s="107">
        <v>1</v>
      </c>
      <c r="AE95" s="107">
        <v>1</v>
      </c>
      <c r="AF95" s="107">
        <v>1</v>
      </c>
      <c r="AG95" s="102" t="s">
        <v>20</v>
      </c>
      <c r="AH95" s="102"/>
      <c r="AI95" s="107">
        <v>1</v>
      </c>
      <c r="AJ95" s="107">
        <v>1</v>
      </c>
      <c r="AK95" s="107">
        <v>1</v>
      </c>
      <c r="AL95" s="107">
        <v>1</v>
      </c>
      <c r="AM95" s="60"/>
      <c r="AN95" s="104">
        <v>0</v>
      </c>
      <c r="AO95" s="104">
        <v>0</v>
      </c>
      <c r="AP95" s="106">
        <v>1</v>
      </c>
      <c r="AQ95" s="106">
        <v>1</v>
      </c>
      <c r="AR95" s="106">
        <v>1</v>
      </c>
      <c r="AS95" s="106">
        <v>1</v>
      </c>
      <c r="AT95" s="62" t="s">
        <v>58</v>
      </c>
      <c r="AU95" s="62" t="s">
        <v>58</v>
      </c>
      <c r="AV95" s="62" t="s">
        <v>58</v>
      </c>
      <c r="AW95" s="60"/>
      <c r="AX95" s="60"/>
      <c r="AY95" s="106">
        <v>1</v>
      </c>
      <c r="AZ95" s="106">
        <v>1</v>
      </c>
      <c r="BA95" s="106">
        <v>1</v>
      </c>
      <c r="BB95" s="106">
        <v>1</v>
      </c>
      <c r="BC95" s="106">
        <v>1</v>
      </c>
      <c r="BD95" s="60"/>
      <c r="BE95" s="60"/>
      <c r="BF95" s="106">
        <v>1</v>
      </c>
      <c r="BG95" s="106">
        <v>1</v>
      </c>
      <c r="BH95" s="106">
        <v>1</v>
      </c>
      <c r="BI95" s="106">
        <v>1</v>
      </c>
      <c r="BJ95" s="60"/>
      <c r="BK95" s="106">
        <v>1</v>
      </c>
      <c r="BL95" s="106">
        <v>1</v>
      </c>
      <c r="BM95" s="105">
        <v>0</v>
      </c>
      <c r="BN95" s="106">
        <v>1</v>
      </c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</row>
    <row r="96" spans="2:92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126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</row>
    <row r="97" spans="2:92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68" t="s">
        <v>24</v>
      </c>
      <c r="K97" s="268" t="s">
        <v>24</v>
      </c>
      <c r="L97" s="24" t="s">
        <v>122</v>
      </c>
      <c r="M97" s="24" t="s">
        <v>370</v>
      </c>
      <c r="N97" s="21" t="s">
        <v>88</v>
      </c>
      <c r="O97" s="21" t="s">
        <v>297</v>
      </c>
      <c r="P97" s="21" t="str">
        <f>_xlfn.CONCAT("$DEFINE ",O97," (SM_EX1 &amp; opcf:['b'",H97,"])")</f>
        <v>$DEFINE INST_LOADW_INDI16_C (SM_EX1 &amp; opcf:['b'1010100])</v>
      </c>
      <c r="Q97" s="21" t="s">
        <v>90</v>
      </c>
      <c r="R97" s="83" t="s">
        <v>58</v>
      </c>
      <c r="S97" s="82"/>
      <c r="T97" s="83" t="s">
        <v>125</v>
      </c>
      <c r="U97" s="213" t="str">
        <f t="shared" si="18"/>
        <v>01 010</v>
      </c>
      <c r="V97" s="25" t="s">
        <v>153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2"/>
      <c r="AI97" s="104">
        <v>0</v>
      </c>
      <c r="AJ97" s="104">
        <v>0</v>
      </c>
      <c r="AK97" s="107">
        <v>1</v>
      </c>
      <c r="AL97" s="107">
        <v>1</v>
      </c>
      <c r="AM97" s="62" t="s">
        <v>58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106">
        <v>1</v>
      </c>
      <c r="AT97" s="62" t="s">
        <v>58</v>
      </c>
      <c r="AU97" s="62" t="s">
        <v>58</v>
      </c>
      <c r="AV97" s="62" t="s">
        <v>58</v>
      </c>
      <c r="AW97" s="60"/>
      <c r="AX97" s="60"/>
      <c r="AY97" s="104">
        <v>0</v>
      </c>
      <c r="AZ97" s="104">
        <v>0</v>
      </c>
      <c r="BA97" s="106">
        <v>1</v>
      </c>
      <c r="BB97" s="106">
        <v>1</v>
      </c>
      <c r="BC97" s="62" t="s">
        <v>58</v>
      </c>
      <c r="BD97" s="60"/>
      <c r="BE97" s="60"/>
      <c r="BF97" s="106">
        <v>1</v>
      </c>
      <c r="BG97" s="104">
        <v>0</v>
      </c>
      <c r="BH97" s="104">
        <v>0</v>
      </c>
      <c r="BI97" s="104">
        <v>0</v>
      </c>
      <c r="BJ97" s="60"/>
      <c r="BK97" s="106">
        <v>1</v>
      </c>
      <c r="BL97" s="106">
        <v>1</v>
      </c>
      <c r="BM97" s="105">
        <v>0</v>
      </c>
      <c r="BN97" s="106">
        <v>1</v>
      </c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</row>
    <row r="98" spans="2:92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68" t="s">
        <v>24</v>
      </c>
      <c r="K98" s="268" t="s">
        <v>24</v>
      </c>
      <c r="L98" s="24" t="s">
        <v>122</v>
      </c>
      <c r="M98" s="24" t="s">
        <v>371</v>
      </c>
      <c r="N98" s="21" t="s">
        <v>84</v>
      </c>
      <c r="O98" s="21" t="s">
        <v>298</v>
      </c>
      <c r="P98" s="21" t="str">
        <f>_xlfn.CONCAT("$DEFINE ",O98," (SM_EX1 &amp; opcf:['b'",H98,"])")</f>
        <v>$DEFINE INST_LOADB_INDI16_C (SM_EX1 &amp; opcf:['b'1010101])</v>
      </c>
      <c r="Q98" s="21" t="s">
        <v>86</v>
      </c>
      <c r="R98" s="83" t="s">
        <v>58</v>
      </c>
      <c r="S98" s="82"/>
      <c r="T98" s="83" t="s">
        <v>125</v>
      </c>
      <c r="U98" s="213" t="str">
        <f t="shared" si="18"/>
        <v>01 010</v>
      </c>
      <c r="V98" s="25" t="s">
        <v>153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2"/>
      <c r="AI98" s="104">
        <v>0</v>
      </c>
      <c r="AJ98" s="104">
        <v>0</v>
      </c>
      <c r="AK98" s="104">
        <v>0</v>
      </c>
      <c r="AL98" s="107">
        <v>1</v>
      </c>
      <c r="AM98" s="62" t="s">
        <v>58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106">
        <v>1</v>
      </c>
      <c r="AT98" s="62" t="s">
        <v>58</v>
      </c>
      <c r="AU98" s="62" t="s">
        <v>58</v>
      </c>
      <c r="AV98" s="62" t="s">
        <v>58</v>
      </c>
      <c r="AW98" s="60"/>
      <c r="AX98" s="60"/>
      <c r="AY98" s="106">
        <v>1</v>
      </c>
      <c r="AZ98" s="70" t="s">
        <v>176</v>
      </c>
      <c r="BA98" s="62" t="s">
        <v>58</v>
      </c>
      <c r="BB98" s="70" t="s">
        <v>177</v>
      </c>
      <c r="BC98" s="106">
        <v>1</v>
      </c>
      <c r="BD98" s="60"/>
      <c r="BE98" s="60"/>
      <c r="BF98" s="106">
        <v>1</v>
      </c>
      <c r="BG98" s="104">
        <v>0</v>
      </c>
      <c r="BH98" s="70" t="s">
        <v>177</v>
      </c>
      <c r="BI98" s="70" t="s">
        <v>176</v>
      </c>
      <c r="BJ98" s="60"/>
      <c r="BK98" s="106">
        <v>1</v>
      </c>
      <c r="BL98" s="106">
        <v>1</v>
      </c>
      <c r="BM98" s="105">
        <v>0</v>
      </c>
      <c r="BN98" s="106">
        <v>1</v>
      </c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</row>
    <row r="99" spans="2:92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129</v>
      </c>
      <c r="U99" s="213" t="str">
        <f t="shared" si="18"/>
        <v>01 011</v>
      </c>
      <c r="V99" s="25" t="s">
        <v>152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</row>
    <row r="100" spans="2:92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129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</row>
    <row r="101" spans="2:92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68" t="s">
        <v>24</v>
      </c>
      <c r="J101" s="268" t="s">
        <v>24</v>
      </c>
      <c r="K101" s="268" t="s">
        <v>24</v>
      </c>
      <c r="L101" s="24" t="s">
        <v>122</v>
      </c>
      <c r="M101" s="24" t="s">
        <v>372</v>
      </c>
      <c r="N101" s="21" t="s">
        <v>92</v>
      </c>
      <c r="O101" s="21" t="s">
        <v>299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105</v>
      </c>
      <c r="R101" s="83" t="s">
        <v>58</v>
      </c>
      <c r="S101" s="82" t="s">
        <v>58</v>
      </c>
      <c r="T101" s="83" t="s">
        <v>128</v>
      </c>
      <c r="U101" s="213" t="str">
        <f t="shared" si="18"/>
        <v>01 100</v>
      </c>
      <c r="V101" s="25" t="s">
        <v>152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2"/>
      <c r="AI101" s="107">
        <v>1</v>
      </c>
      <c r="AJ101" s="107">
        <v>1</v>
      </c>
      <c r="AK101" s="107">
        <v>1</v>
      </c>
      <c r="AL101" s="107">
        <v>1</v>
      </c>
      <c r="AM101" s="62" t="s">
        <v>58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106">
        <v>1</v>
      </c>
      <c r="AT101" s="62" t="s">
        <v>58</v>
      </c>
      <c r="AU101" s="62" t="s">
        <v>58</v>
      </c>
      <c r="AV101" s="62" t="s">
        <v>58</v>
      </c>
      <c r="AW101" s="60"/>
      <c r="AX101" s="60"/>
      <c r="AY101" s="106">
        <v>1</v>
      </c>
      <c r="AZ101" s="106">
        <v>1</v>
      </c>
      <c r="BA101" s="62" t="s">
        <v>58</v>
      </c>
      <c r="BB101" s="106">
        <v>1</v>
      </c>
      <c r="BC101" s="62" t="s">
        <v>58</v>
      </c>
      <c r="BD101" s="60"/>
      <c r="BE101" s="60"/>
      <c r="BF101" s="106">
        <v>1</v>
      </c>
      <c r="BG101" s="106">
        <v>1</v>
      </c>
      <c r="BH101" s="106">
        <v>1</v>
      </c>
      <c r="BI101" s="106">
        <v>1</v>
      </c>
      <c r="BJ101" s="60"/>
      <c r="BK101" s="106">
        <v>1</v>
      </c>
      <c r="BL101" s="106">
        <v>1</v>
      </c>
      <c r="BM101" s="105">
        <v>0</v>
      </c>
      <c r="BN101" s="106">
        <v>1</v>
      </c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</row>
    <row r="102" spans="2:92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68" t="s">
        <v>24</v>
      </c>
      <c r="J102" s="268" t="s">
        <v>24</v>
      </c>
      <c r="K102" s="268" t="s">
        <v>24</v>
      </c>
      <c r="L102" s="24" t="s">
        <v>122</v>
      </c>
      <c r="M102" s="24" t="s">
        <v>373</v>
      </c>
      <c r="N102" s="21" t="s">
        <v>93</v>
      </c>
      <c r="O102" s="21" t="s">
        <v>300</v>
      </c>
      <c r="P102" s="21" t="str">
        <f t="shared" si="20"/>
        <v>$DEFINE INST_JZ_I16 (SM_EX1 &amp; opcf:['b'1011001])</v>
      </c>
      <c r="Q102" s="21" t="s">
        <v>106</v>
      </c>
      <c r="R102" s="83" t="s">
        <v>58</v>
      </c>
      <c r="S102" s="82" t="s">
        <v>58</v>
      </c>
      <c r="T102" s="83" t="s">
        <v>128</v>
      </c>
      <c r="U102" s="213" t="str">
        <f t="shared" si="18"/>
        <v>01 100</v>
      </c>
      <c r="V102" s="25" t="s">
        <v>152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2"/>
      <c r="AI102" s="107">
        <v>1</v>
      </c>
      <c r="AJ102" s="107">
        <v>1</v>
      </c>
      <c r="AK102" s="107">
        <v>1</v>
      </c>
      <c r="AL102" s="107">
        <v>1</v>
      </c>
      <c r="AM102" s="62" t="s">
        <v>58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106">
        <v>1</v>
      </c>
      <c r="AT102" s="62" t="s">
        <v>58</v>
      </c>
      <c r="AU102" s="62" t="s">
        <v>58</v>
      </c>
      <c r="AV102" s="62" t="s">
        <v>58</v>
      </c>
      <c r="AW102" s="60"/>
      <c r="AX102" s="60"/>
      <c r="AY102" s="106">
        <v>1</v>
      </c>
      <c r="AZ102" s="106">
        <v>1</v>
      </c>
      <c r="BA102" s="62" t="s">
        <v>58</v>
      </c>
      <c r="BB102" s="106">
        <v>1</v>
      </c>
      <c r="BC102" s="62" t="s">
        <v>58</v>
      </c>
      <c r="BD102" s="60"/>
      <c r="BE102" s="60"/>
      <c r="BF102" s="106">
        <v>1</v>
      </c>
      <c r="BG102" s="106">
        <v>1</v>
      </c>
      <c r="BH102" s="106">
        <v>1</v>
      </c>
      <c r="BI102" s="106">
        <v>1</v>
      </c>
      <c r="BJ102" s="60"/>
      <c r="BK102" s="106">
        <v>1</v>
      </c>
      <c r="BL102" s="106">
        <v>1</v>
      </c>
      <c r="BM102" s="105">
        <v>0</v>
      </c>
      <c r="BN102" s="106">
        <v>1</v>
      </c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</row>
    <row r="103" spans="2:92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68" t="s">
        <v>24</v>
      </c>
      <c r="J103" s="268" t="s">
        <v>24</v>
      </c>
      <c r="K103" s="268" t="s">
        <v>24</v>
      </c>
      <c r="L103" s="24" t="s">
        <v>122</v>
      </c>
      <c r="M103" s="24" t="s">
        <v>374</v>
      </c>
      <c r="N103" s="21" t="s">
        <v>101</v>
      </c>
      <c r="O103" s="21" t="s">
        <v>301</v>
      </c>
      <c r="P103" s="21" t="str">
        <f t="shared" si="20"/>
        <v>$DEFINE INST_JNZ_I16 (SM_EX1 &amp; opcf:['b'1011010])</v>
      </c>
      <c r="Q103" s="21" t="s">
        <v>107</v>
      </c>
      <c r="R103" s="83" t="s">
        <v>58</v>
      </c>
      <c r="S103" s="82" t="s">
        <v>58</v>
      </c>
      <c r="T103" s="83" t="s">
        <v>127</v>
      </c>
      <c r="U103" s="213" t="str">
        <f t="shared" si="18"/>
        <v>01 101</v>
      </c>
      <c r="V103" s="25" t="s">
        <v>152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2"/>
      <c r="AI103" s="107">
        <v>1</v>
      </c>
      <c r="AJ103" s="107">
        <v>1</v>
      </c>
      <c r="AK103" s="107">
        <v>1</v>
      </c>
      <c r="AL103" s="107">
        <v>1</v>
      </c>
      <c r="AM103" s="62" t="s">
        <v>58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106">
        <v>1</v>
      </c>
      <c r="AT103" s="62" t="s">
        <v>58</v>
      </c>
      <c r="AU103" s="62" t="s">
        <v>58</v>
      </c>
      <c r="AV103" s="62" t="s">
        <v>58</v>
      </c>
      <c r="AW103" s="60"/>
      <c r="AX103" s="60"/>
      <c r="AY103" s="106">
        <v>1</v>
      </c>
      <c r="AZ103" s="106">
        <v>1</v>
      </c>
      <c r="BA103" s="62" t="s">
        <v>58</v>
      </c>
      <c r="BB103" s="106">
        <v>1</v>
      </c>
      <c r="BC103" s="62" t="s">
        <v>58</v>
      </c>
      <c r="BD103" s="60"/>
      <c r="BE103" s="60"/>
      <c r="BF103" s="106">
        <v>1</v>
      </c>
      <c r="BG103" s="106">
        <v>1</v>
      </c>
      <c r="BH103" s="106">
        <v>1</v>
      </c>
      <c r="BI103" s="106">
        <v>1</v>
      </c>
      <c r="BJ103" s="60"/>
      <c r="BK103" s="106">
        <v>1</v>
      </c>
      <c r="BL103" s="106">
        <v>1</v>
      </c>
      <c r="BM103" s="105">
        <v>0</v>
      </c>
      <c r="BN103" s="106">
        <v>1</v>
      </c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</row>
    <row r="104" spans="2:92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68" t="s">
        <v>24</v>
      </c>
      <c r="J104" s="268" t="s">
        <v>24</v>
      </c>
      <c r="K104" s="268" t="s">
        <v>24</v>
      </c>
      <c r="L104" s="24" t="s">
        <v>122</v>
      </c>
      <c r="M104" s="24" t="s">
        <v>375</v>
      </c>
      <c r="N104" s="21" t="s">
        <v>102</v>
      </c>
      <c r="O104" s="21" t="s">
        <v>302</v>
      </c>
      <c r="P104" s="21" t="str">
        <f t="shared" si="20"/>
        <v>$DEFINE INST_JC_I16 (SM_EX1 &amp; opcf:['b'1011011])</v>
      </c>
      <c r="Q104" s="21" t="s">
        <v>108</v>
      </c>
      <c r="R104" s="83" t="s">
        <v>58</v>
      </c>
      <c r="S104" s="82" t="s">
        <v>58</v>
      </c>
      <c r="T104" s="83" t="s">
        <v>127</v>
      </c>
      <c r="U104" s="213" t="str">
        <f t="shared" si="18"/>
        <v>01 101</v>
      </c>
      <c r="V104" s="25" t="s">
        <v>152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2"/>
      <c r="AI104" s="107">
        <v>1</v>
      </c>
      <c r="AJ104" s="107">
        <v>1</v>
      </c>
      <c r="AK104" s="107">
        <v>1</v>
      </c>
      <c r="AL104" s="107">
        <v>1</v>
      </c>
      <c r="AM104" s="62" t="s">
        <v>58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106">
        <v>1</v>
      </c>
      <c r="AT104" s="62" t="s">
        <v>58</v>
      </c>
      <c r="AU104" s="62" t="s">
        <v>58</v>
      </c>
      <c r="AV104" s="62" t="s">
        <v>58</v>
      </c>
      <c r="AW104" s="60"/>
      <c r="AX104" s="60"/>
      <c r="AY104" s="106">
        <v>1</v>
      </c>
      <c r="AZ104" s="106">
        <v>1</v>
      </c>
      <c r="BA104" s="62" t="s">
        <v>58</v>
      </c>
      <c r="BB104" s="106">
        <v>1</v>
      </c>
      <c r="BC104" s="62" t="s">
        <v>58</v>
      </c>
      <c r="BD104" s="60"/>
      <c r="BE104" s="60"/>
      <c r="BF104" s="106">
        <v>1</v>
      </c>
      <c r="BG104" s="106">
        <v>1</v>
      </c>
      <c r="BH104" s="106">
        <v>1</v>
      </c>
      <c r="BI104" s="106">
        <v>1</v>
      </c>
      <c r="BJ104" s="60"/>
      <c r="BK104" s="106">
        <v>1</v>
      </c>
      <c r="BL104" s="106">
        <v>1</v>
      </c>
      <c r="BM104" s="105">
        <v>0</v>
      </c>
      <c r="BN104" s="106">
        <v>1</v>
      </c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</row>
    <row r="105" spans="2:92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68" t="s">
        <v>24</v>
      </c>
      <c r="J105" s="268" t="s">
        <v>24</v>
      </c>
      <c r="K105" s="268" t="s">
        <v>24</v>
      </c>
      <c r="L105" s="24" t="s">
        <v>122</v>
      </c>
      <c r="M105" s="24" t="s">
        <v>376</v>
      </c>
      <c r="N105" s="21" t="s">
        <v>103</v>
      </c>
      <c r="O105" s="21" t="s">
        <v>303</v>
      </c>
      <c r="P105" s="21" t="str">
        <f t="shared" si="20"/>
        <v>$DEFINE INST_JNC_I16 (SM_EX1 &amp; opcf:['b'1011100])</v>
      </c>
      <c r="Q105" s="21" t="s">
        <v>109</v>
      </c>
      <c r="R105" s="83" t="s">
        <v>58</v>
      </c>
      <c r="S105" s="82" t="s">
        <v>58</v>
      </c>
      <c r="T105" s="83" t="s">
        <v>130</v>
      </c>
      <c r="U105" s="213" t="str">
        <f t="shared" si="18"/>
        <v>01 110</v>
      </c>
      <c r="V105" s="25" t="s">
        <v>152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2"/>
      <c r="AI105" s="107">
        <v>1</v>
      </c>
      <c r="AJ105" s="107">
        <v>1</v>
      </c>
      <c r="AK105" s="107">
        <v>1</v>
      </c>
      <c r="AL105" s="107">
        <v>1</v>
      </c>
      <c r="AM105" s="62" t="s">
        <v>58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106">
        <v>1</v>
      </c>
      <c r="AT105" s="62" t="s">
        <v>58</v>
      </c>
      <c r="AU105" s="62" t="s">
        <v>58</v>
      </c>
      <c r="AV105" s="62" t="s">
        <v>58</v>
      </c>
      <c r="AW105" s="60"/>
      <c r="AX105" s="60"/>
      <c r="AY105" s="106">
        <v>1</v>
      </c>
      <c r="AZ105" s="106">
        <v>1</v>
      </c>
      <c r="BA105" s="62" t="s">
        <v>58</v>
      </c>
      <c r="BB105" s="106">
        <v>1</v>
      </c>
      <c r="BC105" s="62" t="s">
        <v>58</v>
      </c>
      <c r="BD105" s="60"/>
      <c r="BE105" s="60"/>
      <c r="BF105" s="106">
        <v>1</v>
      </c>
      <c r="BG105" s="106">
        <v>1</v>
      </c>
      <c r="BH105" s="106">
        <v>1</v>
      </c>
      <c r="BI105" s="106">
        <v>1</v>
      </c>
      <c r="BJ105" s="60"/>
      <c r="BK105" s="106">
        <v>1</v>
      </c>
      <c r="BL105" s="106">
        <v>1</v>
      </c>
      <c r="BM105" s="105">
        <v>0</v>
      </c>
      <c r="BN105" s="106">
        <v>1</v>
      </c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</row>
    <row r="106" spans="2:92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68" t="s">
        <v>24</v>
      </c>
      <c r="J106" s="268" t="s">
        <v>24</v>
      </c>
      <c r="K106" s="268" t="s">
        <v>24</v>
      </c>
      <c r="L106" s="24" t="s">
        <v>122</v>
      </c>
      <c r="M106" s="24" t="s">
        <v>377</v>
      </c>
      <c r="N106" s="21" t="s">
        <v>104</v>
      </c>
      <c r="O106" s="21" t="s">
        <v>304</v>
      </c>
      <c r="P106" s="21" t="str">
        <f t="shared" si="20"/>
        <v>$DEFINE INST_JV_I16 (SM_EX1 &amp; opcf:['b'1011101])</v>
      </c>
      <c r="Q106" s="21" t="s">
        <v>110</v>
      </c>
      <c r="R106" s="83" t="s">
        <v>58</v>
      </c>
      <c r="S106" s="82" t="s">
        <v>58</v>
      </c>
      <c r="T106" s="83" t="s">
        <v>130</v>
      </c>
      <c r="U106" s="213" t="str">
        <f t="shared" si="18"/>
        <v>01 110</v>
      </c>
      <c r="V106" s="25" t="s">
        <v>152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2"/>
      <c r="AI106" s="107">
        <v>1</v>
      </c>
      <c r="AJ106" s="107">
        <v>1</v>
      </c>
      <c r="AK106" s="107">
        <v>1</v>
      </c>
      <c r="AL106" s="107">
        <v>1</v>
      </c>
      <c r="AM106" s="62" t="s">
        <v>58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106">
        <v>1</v>
      </c>
      <c r="AT106" s="62" t="s">
        <v>58</v>
      </c>
      <c r="AU106" s="62" t="s">
        <v>58</v>
      </c>
      <c r="AV106" s="62" t="s">
        <v>58</v>
      </c>
      <c r="AW106" s="60"/>
      <c r="AX106" s="60"/>
      <c r="AY106" s="106">
        <v>1</v>
      </c>
      <c r="AZ106" s="106">
        <v>1</v>
      </c>
      <c r="BA106" s="62" t="s">
        <v>58</v>
      </c>
      <c r="BB106" s="106">
        <v>1</v>
      </c>
      <c r="BC106" s="62" t="s">
        <v>58</v>
      </c>
      <c r="BD106" s="60"/>
      <c r="BE106" s="60"/>
      <c r="BF106" s="106">
        <v>1</v>
      </c>
      <c r="BG106" s="106">
        <v>1</v>
      </c>
      <c r="BH106" s="106">
        <v>1</v>
      </c>
      <c r="BI106" s="106">
        <v>1</v>
      </c>
      <c r="BJ106" s="60"/>
      <c r="BK106" s="106">
        <v>1</v>
      </c>
      <c r="BL106" s="106">
        <v>1</v>
      </c>
      <c r="BM106" s="105">
        <v>0</v>
      </c>
      <c r="BN106" s="106">
        <v>1</v>
      </c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</row>
    <row r="107" spans="2:92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68" t="s">
        <v>24</v>
      </c>
      <c r="J107" s="268" t="s">
        <v>24</v>
      </c>
      <c r="K107" s="268" t="s">
        <v>24</v>
      </c>
      <c r="L107" s="24" t="s">
        <v>122</v>
      </c>
      <c r="M107" s="24" t="s">
        <v>378</v>
      </c>
      <c r="N107" s="21" t="s">
        <v>142</v>
      </c>
      <c r="O107" s="21" t="s">
        <v>305</v>
      </c>
      <c r="P107" s="21" t="str">
        <f t="shared" si="20"/>
        <v>$DEFINE INST_JNV_I16 (SM_EX1 &amp; opcf:['b'1011110])</v>
      </c>
      <c r="Q107" s="21" t="s">
        <v>111</v>
      </c>
      <c r="R107" s="83" t="s">
        <v>58</v>
      </c>
      <c r="S107" s="82" t="s">
        <v>58</v>
      </c>
      <c r="T107" s="84" t="s">
        <v>131</v>
      </c>
      <c r="U107" s="213" t="str">
        <f t="shared" si="18"/>
        <v>01 111</v>
      </c>
      <c r="V107" s="25" t="s">
        <v>152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2"/>
      <c r="AI107" s="107">
        <v>1</v>
      </c>
      <c r="AJ107" s="107">
        <v>1</v>
      </c>
      <c r="AK107" s="107">
        <v>1</v>
      </c>
      <c r="AL107" s="107">
        <v>1</v>
      </c>
      <c r="AM107" s="62" t="s">
        <v>58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106">
        <v>1</v>
      </c>
      <c r="AT107" s="62" t="s">
        <v>58</v>
      </c>
      <c r="AU107" s="62" t="s">
        <v>58</v>
      </c>
      <c r="AV107" s="62" t="s">
        <v>58</v>
      </c>
      <c r="AW107" s="60"/>
      <c r="AX107" s="60"/>
      <c r="AY107" s="106">
        <v>1</v>
      </c>
      <c r="AZ107" s="106">
        <v>1</v>
      </c>
      <c r="BA107" s="62" t="s">
        <v>58</v>
      </c>
      <c r="BB107" s="106">
        <v>1</v>
      </c>
      <c r="BC107" s="62" t="s">
        <v>58</v>
      </c>
      <c r="BD107" s="60"/>
      <c r="BE107" s="60"/>
      <c r="BF107" s="106">
        <v>1</v>
      </c>
      <c r="BG107" s="106">
        <v>1</v>
      </c>
      <c r="BH107" s="106">
        <v>1</v>
      </c>
      <c r="BI107" s="106">
        <v>1</v>
      </c>
      <c r="BJ107" s="60"/>
      <c r="BK107" s="106">
        <v>1</v>
      </c>
      <c r="BL107" s="106">
        <v>1</v>
      </c>
      <c r="BM107" s="105">
        <v>0</v>
      </c>
      <c r="BN107" s="106">
        <v>1</v>
      </c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</row>
    <row r="108" spans="2:92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122</v>
      </c>
      <c r="M108" s="24"/>
      <c r="N108" s="21" t="s">
        <v>140</v>
      </c>
      <c r="O108" s="21"/>
      <c r="P108" s="21"/>
      <c r="Q108" s="21"/>
      <c r="R108" s="83" t="s">
        <v>58</v>
      </c>
      <c r="S108" s="85" t="s">
        <v>19</v>
      </c>
      <c r="T108" s="83" t="s">
        <v>131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</row>
    <row r="109" spans="2:92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68" t="s">
        <v>24</v>
      </c>
      <c r="J109" s="268" t="s">
        <v>24</v>
      </c>
      <c r="K109" s="24" t="s">
        <v>60</v>
      </c>
      <c r="L109" s="24" t="s">
        <v>122</v>
      </c>
      <c r="M109" s="24" t="s">
        <v>379</v>
      </c>
      <c r="N109" s="21" t="s">
        <v>230</v>
      </c>
      <c r="O109" s="21" t="s">
        <v>306</v>
      </c>
      <c r="P109" s="21" t="str">
        <f>_xlfn.CONCAT("$DEFINE ",O109," (SM_EX1 &amp; opcf:['b'",H109,"])")</f>
        <v>$DEFINE INST_STOREW_A_RI16 (SM_EX1 &amp; opcf:['b'1100000])</v>
      </c>
      <c r="Q109" s="21" t="s">
        <v>234</v>
      </c>
      <c r="R109" s="83" t="s">
        <v>58</v>
      </c>
      <c r="S109" s="80" t="s">
        <v>58</v>
      </c>
      <c r="T109" s="86" t="s">
        <v>141</v>
      </c>
      <c r="U109" s="213" t="str">
        <f t="shared" si="18"/>
        <v>10 000</v>
      </c>
      <c r="V109" s="25" t="s">
        <v>153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2"/>
      <c r="AI109" s="107">
        <v>1</v>
      </c>
      <c r="AJ109" s="107">
        <v>1</v>
      </c>
      <c r="AK109" s="107">
        <v>1</v>
      </c>
      <c r="AL109" s="107">
        <v>1</v>
      </c>
      <c r="AM109" s="70" t="s">
        <v>24</v>
      </c>
      <c r="AN109" s="104">
        <v>0</v>
      </c>
      <c r="AO109" s="106">
        <v>1</v>
      </c>
      <c r="AP109" s="106">
        <v>1</v>
      </c>
      <c r="AQ109" s="106">
        <v>1</v>
      </c>
      <c r="AR109" s="106">
        <v>1</v>
      </c>
      <c r="AS109" s="106">
        <v>1</v>
      </c>
      <c r="AT109" s="62" t="s">
        <v>58</v>
      </c>
      <c r="AU109" s="62" t="s">
        <v>58</v>
      </c>
      <c r="AV109" s="62" t="s">
        <v>58</v>
      </c>
      <c r="AW109" s="60"/>
      <c r="AX109" s="60"/>
      <c r="AY109" s="104">
        <v>0</v>
      </c>
      <c r="AZ109" s="104">
        <v>0</v>
      </c>
      <c r="BA109" s="104">
        <v>0</v>
      </c>
      <c r="BB109" s="106">
        <v>1</v>
      </c>
      <c r="BC109" s="62" t="s">
        <v>58</v>
      </c>
      <c r="BD109" s="60"/>
      <c r="BE109" s="60"/>
      <c r="BF109" s="104">
        <v>0</v>
      </c>
      <c r="BG109" s="104">
        <v>0</v>
      </c>
      <c r="BH109" s="104">
        <v>0</v>
      </c>
      <c r="BI109" s="104">
        <v>0</v>
      </c>
      <c r="BJ109" s="60"/>
      <c r="BK109" s="106">
        <v>1</v>
      </c>
      <c r="BL109" s="106">
        <v>1</v>
      </c>
      <c r="BM109" s="105">
        <v>0</v>
      </c>
      <c r="BN109" s="106">
        <v>1</v>
      </c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</row>
    <row r="110" spans="2:92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68" t="s">
        <v>24</v>
      </c>
      <c r="J110" s="268" t="s">
        <v>24</v>
      </c>
      <c r="K110" s="24" t="s">
        <v>60</v>
      </c>
      <c r="L110" s="24" t="s">
        <v>122</v>
      </c>
      <c r="M110" s="24" t="s">
        <v>380</v>
      </c>
      <c r="N110" s="21" t="s">
        <v>231</v>
      </c>
      <c r="O110" s="21" t="s">
        <v>329</v>
      </c>
      <c r="P110" s="21" t="str">
        <f>_xlfn.CONCAT("$DEFINE ",O110," (SM_EX1 &amp; opcf:['b'",H110,"])")</f>
        <v>$DEFINE INST_STOREB_A_RI16 (SM_EX1 &amp; opcf:['b'1100001])</v>
      </c>
      <c r="Q110" s="21" t="s">
        <v>235</v>
      </c>
      <c r="R110" s="83" t="s">
        <v>58</v>
      </c>
      <c r="S110" s="82" t="s">
        <v>58</v>
      </c>
      <c r="T110" s="87" t="s">
        <v>141</v>
      </c>
      <c r="U110" s="213" t="str">
        <f t="shared" si="18"/>
        <v>10 000</v>
      </c>
      <c r="V110" s="25" t="s">
        <v>153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2"/>
      <c r="AI110" s="107">
        <v>1</v>
      </c>
      <c r="AJ110" s="107">
        <v>1</v>
      </c>
      <c r="AK110" s="107">
        <v>1</v>
      </c>
      <c r="AL110" s="107">
        <v>1</v>
      </c>
      <c r="AM110" s="70" t="s">
        <v>24</v>
      </c>
      <c r="AN110" s="104">
        <v>0</v>
      </c>
      <c r="AO110" s="106">
        <v>1</v>
      </c>
      <c r="AP110" s="106">
        <v>1</v>
      </c>
      <c r="AQ110" s="106">
        <v>1</v>
      </c>
      <c r="AR110" s="106">
        <v>1</v>
      </c>
      <c r="AS110" s="106">
        <v>1</v>
      </c>
      <c r="AT110" s="62" t="s">
        <v>58</v>
      </c>
      <c r="AU110" s="62" t="s">
        <v>58</v>
      </c>
      <c r="AV110" s="62" t="s">
        <v>58</v>
      </c>
      <c r="AW110" s="60"/>
      <c r="AX110" s="60"/>
      <c r="AY110" s="106">
        <v>1</v>
      </c>
      <c r="AZ110" s="70" t="s">
        <v>176</v>
      </c>
      <c r="BA110" s="104">
        <v>0</v>
      </c>
      <c r="BB110" s="70" t="s">
        <v>177</v>
      </c>
      <c r="BC110" s="104">
        <v>0</v>
      </c>
      <c r="BD110" s="60"/>
      <c r="BE110" s="60"/>
      <c r="BF110" s="104">
        <v>0</v>
      </c>
      <c r="BG110" s="104">
        <v>0</v>
      </c>
      <c r="BH110" s="70" t="s">
        <v>177</v>
      </c>
      <c r="BI110" s="70" t="s">
        <v>176</v>
      </c>
      <c r="BJ110" s="60"/>
      <c r="BK110" s="106">
        <v>1</v>
      </c>
      <c r="BL110" s="106">
        <v>1</v>
      </c>
      <c r="BM110" s="105">
        <v>0</v>
      </c>
      <c r="BN110" s="106">
        <v>1</v>
      </c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</row>
    <row r="111" spans="2:92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131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</row>
    <row r="112" spans="2:92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131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</row>
    <row r="113" spans="2:92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68" t="s">
        <v>24</v>
      </c>
      <c r="K113" s="268" t="s">
        <v>24</v>
      </c>
      <c r="L113" s="24" t="s">
        <v>122</v>
      </c>
      <c r="M113" s="24" t="s">
        <v>381</v>
      </c>
      <c r="N113" s="21" t="s">
        <v>232</v>
      </c>
      <c r="O113" s="21" t="s">
        <v>307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236</v>
      </c>
      <c r="R113" s="83" t="s">
        <v>58</v>
      </c>
      <c r="S113" s="82" t="s">
        <v>58</v>
      </c>
      <c r="T113" s="87" t="s">
        <v>131</v>
      </c>
      <c r="U113" s="213" t="str">
        <f t="shared" si="18"/>
        <v>10 010</v>
      </c>
      <c r="V113" s="25" t="s">
        <v>153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2"/>
      <c r="AI113" s="107">
        <v>1</v>
      </c>
      <c r="AJ113" s="104">
        <v>0</v>
      </c>
      <c r="AK113" s="107">
        <v>1</v>
      </c>
      <c r="AL113" s="107">
        <v>1</v>
      </c>
      <c r="AM113" s="62" t="s">
        <v>58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106">
        <v>1</v>
      </c>
      <c r="AT113" s="62" t="s">
        <v>58</v>
      </c>
      <c r="AU113" s="62" t="s">
        <v>58</v>
      </c>
      <c r="AV113" s="62" t="s">
        <v>58</v>
      </c>
      <c r="AW113" s="60"/>
      <c r="AX113" s="60"/>
      <c r="AY113" s="104">
        <v>0</v>
      </c>
      <c r="AZ113" s="104">
        <v>0</v>
      </c>
      <c r="BA113" s="106">
        <v>1</v>
      </c>
      <c r="BB113" s="106">
        <v>1</v>
      </c>
      <c r="BC113" s="62" t="s">
        <v>58</v>
      </c>
      <c r="BD113" s="60"/>
      <c r="BE113" s="60"/>
      <c r="BF113" s="106">
        <v>1</v>
      </c>
      <c r="BG113" s="104">
        <v>0</v>
      </c>
      <c r="BH113" s="104">
        <v>0</v>
      </c>
      <c r="BI113" s="104">
        <v>0</v>
      </c>
      <c r="BJ113" s="60"/>
      <c r="BK113" s="106">
        <v>1</v>
      </c>
      <c r="BL113" s="106">
        <v>1</v>
      </c>
      <c r="BM113" s="105">
        <v>0</v>
      </c>
      <c r="BN113" s="106">
        <v>1</v>
      </c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</row>
    <row r="114" spans="2:92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68" t="s">
        <v>24</v>
      </c>
      <c r="K114" s="268" t="s">
        <v>24</v>
      </c>
      <c r="L114" s="24" t="s">
        <v>122</v>
      </c>
      <c r="M114" s="24" t="s">
        <v>382</v>
      </c>
      <c r="N114" s="21" t="s">
        <v>233</v>
      </c>
      <c r="O114" s="21" t="s">
        <v>308</v>
      </c>
      <c r="P114" s="21" t="str">
        <f t="shared" si="21"/>
        <v>$DEFINE INST_LOADB_RI16_C (SM_EX1 &amp; opcf:['b'1100101])</v>
      </c>
      <c r="Q114" s="21" t="s">
        <v>237</v>
      </c>
      <c r="R114" s="83" t="s">
        <v>58</v>
      </c>
      <c r="S114" s="82" t="s">
        <v>58</v>
      </c>
      <c r="T114" s="87" t="s">
        <v>131</v>
      </c>
      <c r="U114" s="213" t="str">
        <f t="shared" si="18"/>
        <v>10 010</v>
      </c>
      <c r="V114" s="25" t="s">
        <v>153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2"/>
      <c r="AI114" s="107">
        <v>1</v>
      </c>
      <c r="AJ114" s="104">
        <v>0</v>
      </c>
      <c r="AK114" s="104">
        <v>0</v>
      </c>
      <c r="AL114" s="107">
        <v>1</v>
      </c>
      <c r="AM114" s="62" t="s">
        <v>58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106">
        <v>1</v>
      </c>
      <c r="AT114" s="62" t="s">
        <v>58</v>
      </c>
      <c r="AU114" s="62" t="s">
        <v>58</v>
      </c>
      <c r="AV114" s="62" t="s">
        <v>58</v>
      </c>
      <c r="AW114" s="60"/>
      <c r="AX114" s="60"/>
      <c r="AY114" s="106">
        <v>1</v>
      </c>
      <c r="AZ114" s="70" t="s">
        <v>176</v>
      </c>
      <c r="BA114" s="62" t="s">
        <v>58</v>
      </c>
      <c r="BB114" s="70" t="s">
        <v>177</v>
      </c>
      <c r="BC114" s="106">
        <v>1</v>
      </c>
      <c r="BD114" s="60"/>
      <c r="BE114" s="60"/>
      <c r="BF114" s="106">
        <v>1</v>
      </c>
      <c r="BG114" s="104">
        <v>0</v>
      </c>
      <c r="BH114" s="70" t="s">
        <v>177</v>
      </c>
      <c r="BI114" s="70" t="s">
        <v>176</v>
      </c>
      <c r="BJ114" s="60"/>
      <c r="BK114" s="106">
        <v>1</v>
      </c>
      <c r="BL114" s="106">
        <v>1</v>
      </c>
      <c r="BM114" s="105">
        <v>0</v>
      </c>
      <c r="BN114" s="106">
        <v>1</v>
      </c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</row>
    <row r="115" spans="2:92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68" t="s">
        <v>24</v>
      </c>
      <c r="K115" s="268" t="s">
        <v>24</v>
      </c>
      <c r="L115" s="24" t="s">
        <v>122</v>
      </c>
      <c r="M115" s="24" t="s">
        <v>383</v>
      </c>
      <c r="N115" s="21" t="s">
        <v>68</v>
      </c>
      <c r="O115" s="21" t="s">
        <v>309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131</v>
      </c>
      <c r="U115" s="213" t="str">
        <f t="shared" si="18"/>
        <v>10 011</v>
      </c>
      <c r="V115" s="25" t="s">
        <v>152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2"/>
      <c r="AI115" s="107">
        <v>1</v>
      </c>
      <c r="AJ115" s="104">
        <v>0</v>
      </c>
      <c r="AK115" s="107">
        <v>1</v>
      </c>
      <c r="AL115" s="107">
        <v>1</v>
      </c>
      <c r="AM115" s="70" t="s">
        <v>31</v>
      </c>
      <c r="AN115" s="104">
        <v>0</v>
      </c>
      <c r="AO115" s="106">
        <v>1</v>
      </c>
      <c r="AP115" s="106">
        <v>1</v>
      </c>
      <c r="AQ115" s="106">
        <v>1</v>
      </c>
      <c r="AR115" s="106">
        <v>1</v>
      </c>
      <c r="AS115" s="106">
        <v>1</v>
      </c>
      <c r="AT115" s="62" t="s">
        <v>58</v>
      </c>
      <c r="AU115" s="62" t="s">
        <v>58</v>
      </c>
      <c r="AV115" s="62" t="s">
        <v>58</v>
      </c>
      <c r="AW115" s="60"/>
      <c r="AX115" s="60"/>
      <c r="AY115" s="106">
        <v>1</v>
      </c>
      <c r="AZ115" s="106">
        <v>1</v>
      </c>
      <c r="BA115" s="62" t="s">
        <v>58</v>
      </c>
      <c r="BB115" s="106">
        <v>1</v>
      </c>
      <c r="BC115" s="62" t="s">
        <v>58</v>
      </c>
      <c r="BD115" s="60"/>
      <c r="BE115" s="60"/>
      <c r="BF115" s="106">
        <v>1</v>
      </c>
      <c r="BG115" s="106">
        <v>1</v>
      </c>
      <c r="BH115" s="106">
        <v>1</v>
      </c>
      <c r="BI115" s="106">
        <v>1</v>
      </c>
      <c r="BJ115" s="60"/>
      <c r="BK115" s="106">
        <v>1</v>
      </c>
      <c r="BL115" s="106">
        <v>1</v>
      </c>
      <c r="BM115" s="105">
        <v>0</v>
      </c>
      <c r="BN115" s="106">
        <v>1</v>
      </c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</row>
    <row r="116" spans="2:92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4"/>
      <c r="N116" s="21"/>
      <c r="O116" s="21"/>
      <c r="P116" s="21"/>
      <c r="Q116" s="21"/>
      <c r="R116" s="83"/>
      <c r="S116" s="82" t="s">
        <v>58</v>
      </c>
      <c r="T116" s="87" t="s">
        <v>131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</row>
    <row r="117" spans="2:92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68" t="s">
        <v>24</v>
      </c>
      <c r="L117" s="24" t="s">
        <v>122</v>
      </c>
      <c r="M117" s="24" t="s">
        <v>412</v>
      </c>
      <c r="N117" s="21" t="s">
        <v>133</v>
      </c>
      <c r="O117" s="21" t="s">
        <v>310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419</v>
      </c>
      <c r="R117" s="83" t="s">
        <v>58</v>
      </c>
      <c r="S117" s="82" t="s">
        <v>58</v>
      </c>
      <c r="T117" s="87" t="s">
        <v>131</v>
      </c>
      <c r="U117" s="213" t="str">
        <f t="shared" si="18"/>
        <v>10 100</v>
      </c>
      <c r="V117" s="25" t="s">
        <v>152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2"/>
      <c r="AI117" s="107">
        <v>1</v>
      </c>
      <c r="AJ117" s="107">
        <v>1</v>
      </c>
      <c r="AK117" s="107">
        <v>1</v>
      </c>
      <c r="AL117" s="107">
        <v>1</v>
      </c>
      <c r="AM117" s="62" t="s">
        <v>58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106">
        <v>1</v>
      </c>
      <c r="AT117" s="62" t="s">
        <v>58</v>
      </c>
      <c r="AU117" s="62" t="s">
        <v>58</v>
      </c>
      <c r="AV117" s="62" t="s">
        <v>58</v>
      </c>
      <c r="AW117" s="60"/>
      <c r="AX117" s="60"/>
      <c r="AY117" s="106">
        <v>1</v>
      </c>
      <c r="AZ117" s="106">
        <v>1</v>
      </c>
      <c r="BA117" s="62" t="s">
        <v>58</v>
      </c>
      <c r="BB117" s="106">
        <v>1</v>
      </c>
      <c r="BC117" s="62" t="s">
        <v>58</v>
      </c>
      <c r="BD117" s="60"/>
      <c r="BE117" s="60"/>
      <c r="BF117" s="106">
        <v>1</v>
      </c>
      <c r="BG117" s="106">
        <v>1</v>
      </c>
      <c r="BH117" s="106">
        <v>1</v>
      </c>
      <c r="BI117" s="106">
        <v>1</v>
      </c>
      <c r="BJ117" s="60"/>
      <c r="BK117" s="106">
        <v>1</v>
      </c>
      <c r="BL117" s="106">
        <v>1</v>
      </c>
      <c r="BM117" s="105">
        <v>0</v>
      </c>
      <c r="BN117" s="106">
        <v>1</v>
      </c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</row>
    <row r="118" spans="2:92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68" t="s">
        <v>24</v>
      </c>
      <c r="L118" s="24" t="s">
        <v>122</v>
      </c>
      <c r="M118" s="24" t="s">
        <v>413</v>
      </c>
      <c r="N118" s="21" t="s">
        <v>134</v>
      </c>
      <c r="O118" s="21" t="s">
        <v>311</v>
      </c>
      <c r="P118" s="21" t="str">
        <f t="shared" si="22"/>
        <v>$DEFINE INST_JZ_INDI16 (SM_EX1 &amp; opcf:['b'1101001])</v>
      </c>
      <c r="Q118" s="21" t="s">
        <v>135</v>
      </c>
      <c r="R118" s="83" t="s">
        <v>58</v>
      </c>
      <c r="S118" s="82" t="s">
        <v>58</v>
      </c>
      <c r="T118" s="87" t="s">
        <v>131</v>
      </c>
      <c r="U118" s="213" t="str">
        <f t="shared" si="18"/>
        <v>10 100</v>
      </c>
      <c r="V118" s="25" t="s">
        <v>152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2"/>
      <c r="AI118" s="107">
        <v>1</v>
      </c>
      <c r="AJ118" s="107">
        <v>1</v>
      </c>
      <c r="AK118" s="107">
        <v>1</v>
      </c>
      <c r="AL118" s="107">
        <v>1</v>
      </c>
      <c r="AM118" s="62" t="s">
        <v>58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106">
        <v>1</v>
      </c>
      <c r="AT118" s="62" t="s">
        <v>58</v>
      </c>
      <c r="AU118" s="62" t="s">
        <v>58</v>
      </c>
      <c r="AV118" s="62" t="s">
        <v>58</v>
      </c>
      <c r="AW118" s="60"/>
      <c r="AX118" s="60"/>
      <c r="AY118" s="106">
        <v>1</v>
      </c>
      <c r="AZ118" s="106">
        <v>1</v>
      </c>
      <c r="BA118" s="62" t="s">
        <v>58</v>
      </c>
      <c r="BB118" s="106">
        <v>1</v>
      </c>
      <c r="BC118" s="62" t="s">
        <v>58</v>
      </c>
      <c r="BD118" s="60"/>
      <c r="BE118" s="60"/>
      <c r="BF118" s="106">
        <v>1</v>
      </c>
      <c r="BG118" s="106">
        <v>1</v>
      </c>
      <c r="BH118" s="106">
        <v>1</v>
      </c>
      <c r="BI118" s="106">
        <v>1</v>
      </c>
      <c r="BJ118" s="60"/>
      <c r="BK118" s="106">
        <v>1</v>
      </c>
      <c r="BL118" s="106">
        <v>1</v>
      </c>
      <c r="BM118" s="105">
        <v>0</v>
      </c>
      <c r="BN118" s="106">
        <v>1</v>
      </c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</row>
    <row r="119" spans="2:92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68" t="s">
        <v>24</v>
      </c>
      <c r="L119" s="24" t="s">
        <v>122</v>
      </c>
      <c r="M119" s="24" t="s">
        <v>414</v>
      </c>
      <c r="N119" s="21" t="s">
        <v>136</v>
      </c>
      <c r="O119" s="21" t="s">
        <v>312</v>
      </c>
      <c r="P119" s="21" t="str">
        <f t="shared" si="22"/>
        <v>$DEFINE INST_JNZ_INDI16 (SM_EX1 &amp; opcf:['b'1101010])</v>
      </c>
      <c r="Q119" s="21" t="s">
        <v>238</v>
      </c>
      <c r="R119" s="83" t="s">
        <v>58</v>
      </c>
      <c r="S119" s="82" t="s">
        <v>58</v>
      </c>
      <c r="T119" s="87" t="s">
        <v>131</v>
      </c>
      <c r="U119" s="213" t="str">
        <f t="shared" si="18"/>
        <v>10 101</v>
      </c>
      <c r="V119" s="25" t="s">
        <v>152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2"/>
      <c r="AI119" s="107">
        <v>1</v>
      </c>
      <c r="AJ119" s="107">
        <v>1</v>
      </c>
      <c r="AK119" s="107">
        <v>1</v>
      </c>
      <c r="AL119" s="107">
        <v>1</v>
      </c>
      <c r="AM119" s="62" t="s">
        <v>58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106">
        <v>1</v>
      </c>
      <c r="AT119" s="62" t="s">
        <v>58</v>
      </c>
      <c r="AU119" s="62" t="s">
        <v>58</v>
      </c>
      <c r="AV119" s="62" t="s">
        <v>58</v>
      </c>
      <c r="AW119" s="60"/>
      <c r="AX119" s="60"/>
      <c r="AY119" s="106">
        <v>1</v>
      </c>
      <c r="AZ119" s="106">
        <v>1</v>
      </c>
      <c r="BA119" s="62" t="s">
        <v>58</v>
      </c>
      <c r="BB119" s="106">
        <v>1</v>
      </c>
      <c r="BC119" s="62" t="s">
        <v>58</v>
      </c>
      <c r="BD119" s="60"/>
      <c r="BE119" s="60"/>
      <c r="BF119" s="106">
        <v>1</v>
      </c>
      <c r="BG119" s="106">
        <v>1</v>
      </c>
      <c r="BH119" s="106">
        <v>1</v>
      </c>
      <c r="BI119" s="106">
        <v>1</v>
      </c>
      <c r="BJ119" s="60"/>
      <c r="BK119" s="106">
        <v>1</v>
      </c>
      <c r="BL119" s="106">
        <v>1</v>
      </c>
      <c r="BM119" s="105">
        <v>0</v>
      </c>
      <c r="BN119" s="106">
        <v>1</v>
      </c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</row>
    <row r="120" spans="2:92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68" t="s">
        <v>24</v>
      </c>
      <c r="L120" s="24" t="s">
        <v>122</v>
      </c>
      <c r="M120" s="24" t="s">
        <v>416</v>
      </c>
      <c r="N120" s="21" t="s">
        <v>137</v>
      </c>
      <c r="O120" s="21" t="s">
        <v>313</v>
      </c>
      <c r="P120" s="21" t="str">
        <f t="shared" si="22"/>
        <v>$DEFINE INST_JC_INDI16 (SM_EX1 &amp; opcf:['b'1101011])</v>
      </c>
      <c r="Q120" s="21" t="s">
        <v>239</v>
      </c>
      <c r="R120" s="83" t="s">
        <v>58</v>
      </c>
      <c r="S120" s="82" t="s">
        <v>58</v>
      </c>
      <c r="T120" s="87" t="s">
        <v>131</v>
      </c>
      <c r="U120" s="213" t="str">
        <f t="shared" si="18"/>
        <v>10 101</v>
      </c>
      <c r="V120" s="25" t="s">
        <v>152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2"/>
      <c r="AI120" s="107">
        <v>1</v>
      </c>
      <c r="AJ120" s="107">
        <v>1</v>
      </c>
      <c r="AK120" s="107">
        <v>1</v>
      </c>
      <c r="AL120" s="107">
        <v>1</v>
      </c>
      <c r="AM120" s="62" t="s">
        <v>58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106">
        <v>1</v>
      </c>
      <c r="AT120" s="62" t="s">
        <v>58</v>
      </c>
      <c r="AU120" s="62" t="s">
        <v>58</v>
      </c>
      <c r="AV120" s="62" t="s">
        <v>58</v>
      </c>
      <c r="AW120" s="60"/>
      <c r="AX120" s="60"/>
      <c r="AY120" s="106">
        <v>1</v>
      </c>
      <c r="AZ120" s="106">
        <v>1</v>
      </c>
      <c r="BA120" s="62" t="s">
        <v>58</v>
      </c>
      <c r="BB120" s="106">
        <v>1</v>
      </c>
      <c r="BC120" s="62" t="s">
        <v>58</v>
      </c>
      <c r="BD120" s="60"/>
      <c r="BE120" s="60"/>
      <c r="BF120" s="106">
        <v>1</v>
      </c>
      <c r="BG120" s="106">
        <v>1</v>
      </c>
      <c r="BH120" s="106">
        <v>1</v>
      </c>
      <c r="BI120" s="106">
        <v>1</v>
      </c>
      <c r="BJ120" s="60"/>
      <c r="BK120" s="106">
        <v>1</v>
      </c>
      <c r="BL120" s="106">
        <v>1</v>
      </c>
      <c r="BM120" s="105">
        <v>0</v>
      </c>
      <c r="BN120" s="106">
        <v>1</v>
      </c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</row>
    <row r="121" spans="2:92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68" t="s">
        <v>24</v>
      </c>
      <c r="L121" s="24" t="s">
        <v>122</v>
      </c>
      <c r="M121" s="24" t="s">
        <v>415</v>
      </c>
      <c r="N121" s="21" t="s">
        <v>138</v>
      </c>
      <c r="O121" s="21" t="s">
        <v>314</v>
      </c>
      <c r="P121" s="21" t="str">
        <f t="shared" si="22"/>
        <v>$DEFINE INST_JNC_INDI16 (SM_EX1 &amp; opcf:['b'1101100])</v>
      </c>
      <c r="Q121" s="21" t="s">
        <v>240</v>
      </c>
      <c r="R121" s="83" t="s">
        <v>58</v>
      </c>
      <c r="S121" s="82" t="s">
        <v>58</v>
      </c>
      <c r="T121" s="87" t="s">
        <v>131</v>
      </c>
      <c r="U121" s="213" t="str">
        <f t="shared" si="18"/>
        <v>10 110</v>
      </c>
      <c r="V121" s="25" t="s">
        <v>152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2"/>
      <c r="AI121" s="107">
        <v>1</v>
      </c>
      <c r="AJ121" s="107">
        <v>1</v>
      </c>
      <c r="AK121" s="107">
        <v>1</v>
      </c>
      <c r="AL121" s="107">
        <v>1</v>
      </c>
      <c r="AM121" s="62" t="s">
        <v>58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106">
        <v>1</v>
      </c>
      <c r="AT121" s="62" t="s">
        <v>58</v>
      </c>
      <c r="AU121" s="62" t="s">
        <v>58</v>
      </c>
      <c r="AV121" s="62" t="s">
        <v>58</v>
      </c>
      <c r="AW121" s="60"/>
      <c r="AX121" s="60"/>
      <c r="AY121" s="106">
        <v>1</v>
      </c>
      <c r="AZ121" s="106">
        <v>1</v>
      </c>
      <c r="BA121" s="62" t="s">
        <v>58</v>
      </c>
      <c r="BB121" s="106">
        <v>1</v>
      </c>
      <c r="BC121" s="62" t="s">
        <v>58</v>
      </c>
      <c r="BD121" s="60"/>
      <c r="BE121" s="60"/>
      <c r="BF121" s="106">
        <v>1</v>
      </c>
      <c r="BG121" s="106">
        <v>1</v>
      </c>
      <c r="BH121" s="106">
        <v>1</v>
      </c>
      <c r="BI121" s="106">
        <v>1</v>
      </c>
      <c r="BJ121" s="60"/>
      <c r="BK121" s="106">
        <v>1</v>
      </c>
      <c r="BL121" s="106">
        <v>1</v>
      </c>
      <c r="BM121" s="105">
        <v>0</v>
      </c>
      <c r="BN121" s="106">
        <v>1</v>
      </c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</row>
    <row r="122" spans="2:92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68" t="s">
        <v>24</v>
      </c>
      <c r="L122" s="24" t="s">
        <v>122</v>
      </c>
      <c r="M122" s="24" t="s">
        <v>417</v>
      </c>
      <c r="N122" s="21" t="s">
        <v>139</v>
      </c>
      <c r="O122" s="21" t="s">
        <v>315</v>
      </c>
      <c r="P122" s="21" t="str">
        <f t="shared" si="22"/>
        <v>$DEFINE INST_JV_INDI16 (SM_EX1 &amp; opcf:['b'1101101])</v>
      </c>
      <c r="Q122" s="21" t="s">
        <v>241</v>
      </c>
      <c r="R122" s="83" t="s">
        <v>58</v>
      </c>
      <c r="S122" s="82" t="s">
        <v>58</v>
      </c>
      <c r="T122" s="87" t="s">
        <v>131</v>
      </c>
      <c r="U122" s="213" t="str">
        <f t="shared" si="18"/>
        <v>10 110</v>
      </c>
      <c r="V122" s="25" t="s">
        <v>152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2"/>
      <c r="AI122" s="107">
        <v>1</v>
      </c>
      <c r="AJ122" s="107">
        <v>1</v>
      </c>
      <c r="AK122" s="107">
        <v>1</v>
      </c>
      <c r="AL122" s="107">
        <v>1</v>
      </c>
      <c r="AM122" s="62" t="s">
        <v>58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106">
        <v>1</v>
      </c>
      <c r="AT122" s="62" t="s">
        <v>58</v>
      </c>
      <c r="AU122" s="62" t="s">
        <v>58</v>
      </c>
      <c r="AV122" s="62" t="s">
        <v>58</v>
      </c>
      <c r="AW122" s="60"/>
      <c r="AX122" s="60"/>
      <c r="AY122" s="106">
        <v>1</v>
      </c>
      <c r="AZ122" s="106">
        <v>1</v>
      </c>
      <c r="BA122" s="62" t="s">
        <v>58</v>
      </c>
      <c r="BB122" s="106">
        <v>1</v>
      </c>
      <c r="BC122" s="62" t="s">
        <v>58</v>
      </c>
      <c r="BD122" s="60"/>
      <c r="BE122" s="60"/>
      <c r="BF122" s="106">
        <v>1</v>
      </c>
      <c r="BG122" s="106">
        <v>1</v>
      </c>
      <c r="BH122" s="106">
        <v>1</v>
      </c>
      <c r="BI122" s="106">
        <v>1</v>
      </c>
      <c r="BJ122" s="60"/>
      <c r="BK122" s="106">
        <v>1</v>
      </c>
      <c r="BL122" s="106">
        <v>1</v>
      </c>
      <c r="BM122" s="105">
        <v>0</v>
      </c>
      <c r="BN122" s="106">
        <v>1</v>
      </c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</row>
    <row r="123" spans="2:92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68" t="s">
        <v>24</v>
      </c>
      <c r="L123" s="24" t="s">
        <v>122</v>
      </c>
      <c r="M123" s="24" t="s">
        <v>418</v>
      </c>
      <c r="N123" s="21" t="s">
        <v>193</v>
      </c>
      <c r="O123" s="21" t="s">
        <v>316</v>
      </c>
      <c r="P123" s="21" t="str">
        <f t="shared" si="22"/>
        <v>$DEFINE INST_JNV_INDI16 (SM_EX1 &amp; opcf:['b'1101110])</v>
      </c>
      <c r="Q123" s="21" t="s">
        <v>242</v>
      </c>
      <c r="R123" s="83" t="s">
        <v>58</v>
      </c>
      <c r="S123" s="82" t="s">
        <v>58</v>
      </c>
      <c r="T123" s="87" t="s">
        <v>131</v>
      </c>
      <c r="U123" s="213" t="str">
        <f t="shared" si="18"/>
        <v>10 111</v>
      </c>
      <c r="V123" s="25" t="s">
        <v>152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2"/>
      <c r="AI123" s="107">
        <v>1</v>
      </c>
      <c r="AJ123" s="107">
        <v>1</v>
      </c>
      <c r="AK123" s="107">
        <v>1</v>
      </c>
      <c r="AL123" s="107">
        <v>1</v>
      </c>
      <c r="AM123" s="62" t="s">
        <v>58</v>
      </c>
      <c r="AN123" s="106">
        <v>1</v>
      </c>
      <c r="AO123" s="106">
        <v>1</v>
      </c>
      <c r="AP123" s="106">
        <v>1</v>
      </c>
      <c r="AQ123" s="106">
        <v>1</v>
      </c>
      <c r="AR123" s="107">
        <v>1</v>
      </c>
      <c r="AS123" s="106">
        <v>1</v>
      </c>
      <c r="AT123" s="62" t="s">
        <v>58</v>
      </c>
      <c r="AU123" s="62" t="s">
        <v>58</v>
      </c>
      <c r="AV123" s="62" t="s">
        <v>58</v>
      </c>
      <c r="AW123" s="60"/>
      <c r="AX123" s="60"/>
      <c r="AY123" s="106">
        <v>1</v>
      </c>
      <c r="AZ123" s="106">
        <v>1</v>
      </c>
      <c r="BA123" s="62" t="s">
        <v>58</v>
      </c>
      <c r="BB123" s="106">
        <v>1</v>
      </c>
      <c r="BC123" s="62" t="s">
        <v>58</v>
      </c>
      <c r="BD123" s="60"/>
      <c r="BE123" s="60"/>
      <c r="BF123" s="106">
        <v>1</v>
      </c>
      <c r="BG123" s="106">
        <v>1</v>
      </c>
      <c r="BH123" s="106">
        <v>1</v>
      </c>
      <c r="BI123" s="106">
        <v>1</v>
      </c>
      <c r="BJ123" s="60"/>
      <c r="BK123" s="106">
        <v>1</v>
      </c>
      <c r="BL123" s="106">
        <v>1</v>
      </c>
      <c r="BM123" s="105">
        <v>0</v>
      </c>
      <c r="BN123" s="106">
        <v>1</v>
      </c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</row>
    <row r="124" spans="2:92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122</v>
      </c>
      <c r="M124" s="24"/>
      <c r="N124" s="21" t="s">
        <v>140</v>
      </c>
      <c r="O124" s="21"/>
      <c r="P124" s="21"/>
      <c r="Q124" s="21"/>
      <c r="R124" s="83" t="s">
        <v>58</v>
      </c>
      <c r="S124" s="82" t="s">
        <v>58</v>
      </c>
      <c r="T124" s="88" t="s">
        <v>131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</row>
    <row r="125" spans="2:92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141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</row>
    <row r="126" spans="2:92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141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</row>
    <row r="127" spans="2:92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131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</row>
    <row r="128" spans="2:92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131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</row>
    <row r="129" spans="2:92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131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</row>
    <row r="130" spans="2:92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131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</row>
    <row r="131" spans="2:92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131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</row>
    <row r="132" spans="2:92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269" t="s">
        <v>24</v>
      </c>
      <c r="L132" s="195" t="s">
        <v>122</v>
      </c>
      <c r="M132" s="66"/>
      <c r="N132" s="195" t="s">
        <v>144</v>
      </c>
      <c r="O132" s="195" t="s">
        <v>317</v>
      </c>
      <c r="P132" s="195" t="str">
        <f>_xlfn.CONCAT("$DEFINE ",O132," (SM_EX1 &amp; opcf:['b'",H132,"])")</f>
        <v>$DEFINE INST_CALL_INDI16 (SM_EX1 &amp; opcf:['b'1110110])</v>
      </c>
      <c r="Q132" s="195" t="s">
        <v>194</v>
      </c>
      <c r="R132" s="215"/>
      <c r="S132" s="91" t="s">
        <v>58</v>
      </c>
      <c r="T132" s="92" t="s">
        <v>131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</row>
    <row r="133" spans="2:92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131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</row>
    <row r="134" spans="2:92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269" t="s">
        <v>24</v>
      </c>
      <c r="L134" s="197" t="s">
        <v>122</v>
      </c>
      <c r="M134" s="266" t="s">
        <v>391</v>
      </c>
      <c r="N134" s="267" t="s">
        <v>195</v>
      </c>
      <c r="O134" s="197" t="s">
        <v>318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131</v>
      </c>
      <c r="U134" s="217" t="str">
        <f t="shared" si="18"/>
        <v>11 100</v>
      </c>
      <c r="V134" s="144" t="s">
        <v>153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8"/>
      <c r="AI134" s="149">
        <v>1</v>
      </c>
      <c r="AJ134" s="149">
        <v>1</v>
      </c>
      <c r="AK134" s="149">
        <v>1</v>
      </c>
      <c r="AL134" s="149">
        <v>1</v>
      </c>
      <c r="AM134" s="150" t="s">
        <v>58</v>
      </c>
      <c r="AN134" s="147">
        <v>1</v>
      </c>
      <c r="AO134" s="147">
        <v>1</v>
      </c>
      <c r="AP134" s="147">
        <v>1</v>
      </c>
      <c r="AQ134" s="147">
        <v>1</v>
      </c>
      <c r="AR134" s="149">
        <v>1</v>
      </c>
      <c r="AS134" s="147">
        <v>1</v>
      </c>
      <c r="AT134" s="150" t="s">
        <v>58</v>
      </c>
      <c r="AU134" s="150" t="s">
        <v>58</v>
      </c>
      <c r="AV134" s="150" t="s">
        <v>58</v>
      </c>
      <c r="AW134" s="146"/>
      <c r="AX134" s="146"/>
      <c r="AY134" s="147">
        <v>1</v>
      </c>
      <c r="AZ134" s="147">
        <v>1</v>
      </c>
      <c r="BA134" s="150" t="s">
        <v>58</v>
      </c>
      <c r="BB134" s="147">
        <v>1</v>
      </c>
      <c r="BC134" s="150" t="s">
        <v>58</v>
      </c>
      <c r="BD134" s="146"/>
      <c r="BE134" s="146"/>
      <c r="BF134" s="168">
        <v>0</v>
      </c>
      <c r="BG134" s="168">
        <v>0</v>
      </c>
      <c r="BH134" s="168">
        <v>0</v>
      </c>
      <c r="BI134" s="168">
        <v>0</v>
      </c>
      <c r="BJ134" s="146"/>
      <c r="BK134" s="147">
        <v>1</v>
      </c>
      <c r="BL134" s="147">
        <v>1</v>
      </c>
      <c r="BM134" s="151">
        <v>0</v>
      </c>
      <c r="BN134" s="152">
        <v>1</v>
      </c>
      <c r="BO134" s="65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</row>
    <row r="135" spans="2:92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269" t="s">
        <v>24</v>
      </c>
      <c r="L135" s="198" t="s">
        <v>226</v>
      </c>
      <c r="M135" s="181"/>
      <c r="N135" s="198" t="s">
        <v>196</v>
      </c>
      <c r="O135" s="197" t="s">
        <v>320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1"/>
      <c r="AI135" s="162">
        <v>1</v>
      </c>
      <c r="AJ135" s="162">
        <v>1</v>
      </c>
      <c r="AK135" s="162">
        <v>1</v>
      </c>
      <c r="AL135" s="162">
        <v>1</v>
      </c>
      <c r="AM135" s="164" t="s">
        <v>58</v>
      </c>
      <c r="AN135" s="160">
        <v>1</v>
      </c>
      <c r="AO135" s="160">
        <v>1</v>
      </c>
      <c r="AP135" s="160">
        <v>1</v>
      </c>
      <c r="AQ135" s="160">
        <v>1</v>
      </c>
      <c r="AR135" s="162">
        <v>1</v>
      </c>
      <c r="AS135" s="160">
        <v>1</v>
      </c>
      <c r="AT135" s="164" t="s">
        <v>58</v>
      </c>
      <c r="AU135" s="164" t="s">
        <v>58</v>
      </c>
      <c r="AV135" s="164" t="s">
        <v>58</v>
      </c>
      <c r="AW135" s="159"/>
      <c r="AX135" s="159"/>
      <c r="AY135" s="160">
        <v>1</v>
      </c>
      <c r="AZ135" s="160">
        <v>1</v>
      </c>
      <c r="BA135" s="164" t="s">
        <v>58</v>
      </c>
      <c r="BB135" s="160">
        <v>1</v>
      </c>
      <c r="BC135" s="164" t="s">
        <v>58</v>
      </c>
      <c r="BD135" s="159"/>
      <c r="BE135" s="159"/>
      <c r="BF135" s="160">
        <v>1</v>
      </c>
      <c r="BG135" s="160">
        <v>1</v>
      </c>
      <c r="BH135" s="160">
        <v>1</v>
      </c>
      <c r="BI135" s="160">
        <v>1</v>
      </c>
      <c r="BJ135" s="159"/>
      <c r="BK135" s="160">
        <v>1</v>
      </c>
      <c r="BL135" s="160">
        <v>1</v>
      </c>
      <c r="BM135" s="160">
        <v>1</v>
      </c>
      <c r="BN135" s="170">
        <v>0</v>
      </c>
      <c r="BO135" s="65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</row>
    <row r="136" spans="2:92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269" t="s">
        <v>24</v>
      </c>
      <c r="L136" s="197" t="s">
        <v>226</v>
      </c>
      <c r="M136" s="266" t="s">
        <v>420</v>
      </c>
      <c r="N136" s="267" t="s">
        <v>227</v>
      </c>
      <c r="O136" s="197" t="s">
        <v>319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131</v>
      </c>
      <c r="U136" s="217" t="str">
        <f t="shared" si="18"/>
        <v>11 100</v>
      </c>
      <c r="V136" s="144" t="s">
        <v>153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8"/>
      <c r="AI136" s="149">
        <v>1</v>
      </c>
      <c r="AJ136" s="149">
        <v>1</v>
      </c>
      <c r="AK136" s="149">
        <v>1</v>
      </c>
      <c r="AL136" s="149">
        <v>1</v>
      </c>
      <c r="AM136" s="150" t="s">
        <v>58</v>
      </c>
      <c r="AN136" s="147">
        <v>1</v>
      </c>
      <c r="AO136" s="147">
        <v>1</v>
      </c>
      <c r="AP136" s="147">
        <v>1</v>
      </c>
      <c r="AQ136" s="147">
        <v>1</v>
      </c>
      <c r="AR136" s="149">
        <v>1</v>
      </c>
      <c r="AS136" s="147">
        <v>1</v>
      </c>
      <c r="AT136" s="150" t="s">
        <v>58</v>
      </c>
      <c r="AU136" s="150" t="s">
        <v>58</v>
      </c>
      <c r="AV136" s="150" t="s">
        <v>58</v>
      </c>
      <c r="AW136" s="146"/>
      <c r="AX136" s="146"/>
      <c r="AY136" s="147">
        <v>1</v>
      </c>
      <c r="AZ136" s="147">
        <v>1</v>
      </c>
      <c r="BA136" s="150" t="s">
        <v>58</v>
      </c>
      <c r="BB136" s="147">
        <v>1</v>
      </c>
      <c r="BC136" s="150" t="s">
        <v>58</v>
      </c>
      <c r="BD136" s="146"/>
      <c r="BE136" s="146"/>
      <c r="BF136" s="168">
        <v>0</v>
      </c>
      <c r="BG136" s="168">
        <v>0</v>
      </c>
      <c r="BH136" s="168">
        <v>0</v>
      </c>
      <c r="BI136" s="168">
        <v>0</v>
      </c>
      <c r="BJ136" s="146"/>
      <c r="BK136" s="147">
        <v>1</v>
      </c>
      <c r="BL136" s="147">
        <v>1</v>
      </c>
      <c r="BM136" s="151">
        <v>0</v>
      </c>
      <c r="BN136" s="152">
        <v>1</v>
      </c>
      <c r="BO136" s="65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</row>
    <row r="137" spans="2:92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269" t="s">
        <v>24</v>
      </c>
      <c r="L137" s="198" t="s">
        <v>226</v>
      </c>
      <c r="M137" s="181"/>
      <c r="N137" s="198" t="s">
        <v>228</v>
      </c>
      <c r="O137" s="197" t="s">
        <v>321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1"/>
      <c r="AI137" s="162">
        <v>1</v>
      </c>
      <c r="AJ137" s="162">
        <v>1</v>
      </c>
      <c r="AK137" s="162">
        <v>1</v>
      </c>
      <c r="AL137" s="162">
        <v>1</v>
      </c>
      <c r="AM137" s="164" t="s">
        <v>58</v>
      </c>
      <c r="AN137" s="160">
        <v>1</v>
      </c>
      <c r="AO137" s="160">
        <v>1</v>
      </c>
      <c r="AP137" s="160">
        <v>1</v>
      </c>
      <c r="AQ137" s="160">
        <v>1</v>
      </c>
      <c r="AR137" s="162">
        <v>1</v>
      </c>
      <c r="AS137" s="160">
        <v>1</v>
      </c>
      <c r="AT137" s="164" t="s">
        <v>58</v>
      </c>
      <c r="AU137" s="164" t="s">
        <v>58</v>
      </c>
      <c r="AV137" s="164" t="s">
        <v>58</v>
      </c>
      <c r="AW137" s="159"/>
      <c r="AX137" s="159"/>
      <c r="AY137" s="160">
        <v>1</v>
      </c>
      <c r="AZ137" s="160">
        <v>1</v>
      </c>
      <c r="BA137" s="164" t="s">
        <v>58</v>
      </c>
      <c r="BB137" s="160">
        <v>1</v>
      </c>
      <c r="BC137" s="164" t="s">
        <v>58</v>
      </c>
      <c r="BD137" s="159"/>
      <c r="BE137" s="159"/>
      <c r="BF137" s="160">
        <v>1</v>
      </c>
      <c r="BG137" s="160">
        <v>1</v>
      </c>
      <c r="BH137" s="160">
        <v>1</v>
      </c>
      <c r="BI137" s="160">
        <v>1</v>
      </c>
      <c r="BJ137" s="159"/>
      <c r="BK137" s="160">
        <v>1</v>
      </c>
      <c r="BL137" s="160">
        <v>1</v>
      </c>
      <c r="BM137" s="160">
        <v>1</v>
      </c>
      <c r="BN137" s="170">
        <v>0</v>
      </c>
      <c r="BO137" s="65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</row>
    <row r="138" spans="2:92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131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</row>
    <row r="139" spans="2:92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131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</row>
    <row r="140" spans="2:92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131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</row>
    <row r="141" spans="2:92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131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</row>
    <row r="142" spans="2:92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131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</row>
    <row r="143" spans="2:92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131</v>
      </c>
      <c r="U143" s="227" t="str">
        <f t="shared" si="18"/>
        <v>11 111</v>
      </c>
      <c r="V143" s="95" t="s">
        <v>152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2"/>
      <c r="AI143" s="106">
        <v>1</v>
      </c>
      <c r="AJ143" s="106">
        <v>1</v>
      </c>
      <c r="AK143" s="106">
        <v>1</v>
      </c>
      <c r="AL143" s="62" t="s">
        <v>58</v>
      </c>
      <c r="AM143" s="68" t="s">
        <v>19</v>
      </c>
      <c r="AN143" s="62" t="s">
        <v>58</v>
      </c>
      <c r="AO143" s="106">
        <v>1</v>
      </c>
      <c r="AP143" s="106">
        <v>1</v>
      </c>
      <c r="AQ143" s="106">
        <v>1</v>
      </c>
      <c r="AR143" s="106">
        <v>1</v>
      </c>
      <c r="AS143" s="106">
        <v>1</v>
      </c>
      <c r="AT143" s="62" t="s">
        <v>58</v>
      </c>
      <c r="AU143" s="62" t="s">
        <v>58</v>
      </c>
      <c r="AV143" s="62" t="s">
        <v>58</v>
      </c>
      <c r="AW143" s="60"/>
      <c r="AX143" s="60"/>
      <c r="AY143" s="106">
        <v>1</v>
      </c>
      <c r="AZ143" s="106">
        <v>1</v>
      </c>
      <c r="BA143" s="62" t="s">
        <v>58</v>
      </c>
      <c r="BB143" s="106">
        <v>1</v>
      </c>
      <c r="BC143" s="62" t="s">
        <v>58</v>
      </c>
      <c r="BD143" s="60"/>
      <c r="BE143" s="60"/>
      <c r="BF143" s="106">
        <v>1</v>
      </c>
      <c r="BG143" s="106">
        <v>1</v>
      </c>
      <c r="BH143" s="106">
        <v>1</v>
      </c>
      <c r="BI143" s="106">
        <v>1</v>
      </c>
      <c r="BJ143" s="60"/>
      <c r="BK143" s="106">
        <v>1</v>
      </c>
      <c r="BL143" s="106">
        <v>1</v>
      </c>
      <c r="BM143" s="105">
        <v>0</v>
      </c>
      <c r="BN143" s="106">
        <v>1</v>
      </c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</row>
    <row r="144" spans="2:92">
      <c r="B144" s="25" t="s">
        <v>19</v>
      </c>
    </row>
  </sheetData>
  <mergeCells count="4">
    <mergeCell ref="B5:C5"/>
    <mergeCell ref="BK2:BN2"/>
    <mergeCell ref="Z2:BD2"/>
    <mergeCell ref="BF2:BI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396</v>
      </c>
      <c r="E3" s="185" t="s">
        <v>397</v>
      </c>
      <c r="F3" s="55" t="s">
        <v>63</v>
      </c>
      <c r="K3" s="243" t="s">
        <v>403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400</v>
      </c>
      <c r="T4" s="251"/>
      <c r="U4" s="251" t="s">
        <v>401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219</v>
      </c>
      <c r="E5" s="189">
        <v>1</v>
      </c>
      <c r="F5" s="17" t="str">
        <f t="shared" si="0"/>
        <v>0</v>
      </c>
      <c r="K5" s="237" t="s">
        <v>393</v>
      </c>
      <c r="L5" s="238" t="s">
        <v>34</v>
      </c>
      <c r="M5" s="238" t="s">
        <v>35</v>
      </c>
      <c r="N5" s="238" t="s">
        <v>59</v>
      </c>
      <c r="O5" s="238" t="s">
        <v>394</v>
      </c>
      <c r="P5" s="239" t="s">
        <v>395</v>
      </c>
      <c r="Q5" s="238" t="s">
        <v>402</v>
      </c>
      <c r="R5" s="238" t="s">
        <v>404</v>
      </c>
      <c r="S5" s="239" t="s">
        <v>399</v>
      </c>
      <c r="T5" s="239" t="s">
        <v>398</v>
      </c>
      <c r="U5" s="239" t="s">
        <v>399</v>
      </c>
      <c r="V5" s="240" t="s">
        <v>398</v>
      </c>
    </row>
    <row r="6" spans="2:22" ht="17" thickBot="1">
      <c r="B6" s="189">
        <v>2</v>
      </c>
      <c r="C6" s="190" t="str">
        <f t="shared" si="1"/>
        <v>#2</v>
      </c>
      <c r="D6" s="17" t="s">
        <v>333</v>
      </c>
      <c r="E6" s="189">
        <v>2</v>
      </c>
      <c r="F6" s="17" t="str">
        <f t="shared" si="0"/>
        <v>0</v>
      </c>
      <c r="K6" t="s">
        <v>383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334</v>
      </c>
      <c r="E7" s="189">
        <v>3</v>
      </c>
      <c r="F7" s="17" t="str">
        <f t="shared" si="0"/>
        <v>0</v>
      </c>
      <c r="K7" t="s">
        <v>335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335</v>
      </c>
      <c r="E8" s="189">
        <v>4</v>
      </c>
      <c r="F8" s="17" t="str">
        <f t="shared" si="0"/>
        <v>0</v>
      </c>
      <c r="K8" t="s">
        <v>333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336</v>
      </c>
      <c r="E9" s="189">
        <v>5</v>
      </c>
      <c r="F9" s="17" t="str">
        <f t="shared" si="0"/>
        <v>0</v>
      </c>
      <c r="K9" t="s">
        <v>334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350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337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341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342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338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221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339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340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343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344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345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346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347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348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349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350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351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352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353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354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355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356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357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358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359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360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124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361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362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363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364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365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366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367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368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369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370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371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372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373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374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375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376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377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378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379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380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381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382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383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384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385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386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387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388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389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390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391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392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2024-01-24T18:42:57Z</cp:lastPrinted>
  <dcterms:created xsi:type="dcterms:W3CDTF">2020-10-22T01:40:42Z</dcterms:created>
  <dcterms:modified xsi:type="dcterms:W3CDTF">2024-03-04T06:17:22Z</dcterms:modified>
</cp:coreProperties>
</file>