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bs/src/roscoe/docs/"/>
    </mc:Choice>
  </mc:AlternateContent>
  <xr:revisionPtr revIDLastSave="0" documentId="8_{375F07CA-EA69-324C-9EBA-8347DB8FF367}" xr6:coauthVersionLast="47" xr6:coauthVersionMax="47" xr10:uidLastSave="{00000000-0000-0000-0000-000000000000}"/>
  <bookViews>
    <workbookView xWindow="3280" yWindow="2160" windowWidth="28040" windowHeight="17440" xr2:uid="{0B4C3067-FC15-C74C-8ADE-1FB2CEE979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1" l="1"/>
  <c r="E38" i="1"/>
  <c r="D38" i="1"/>
  <c r="C38" i="1"/>
  <c r="B38" i="1"/>
  <c r="F7" i="1"/>
  <c r="E7" i="1"/>
  <c r="D7" i="1"/>
  <c r="C7" i="1"/>
  <c r="B7" i="1"/>
  <c r="B10" i="1"/>
  <c r="F5" i="1"/>
  <c r="F6" i="1" s="1"/>
  <c r="E5" i="1"/>
  <c r="E6" i="1" s="1"/>
  <c r="D5" i="1"/>
  <c r="D6" i="1" s="1"/>
  <c r="F4" i="1"/>
  <c r="E4" i="1"/>
  <c r="D4" i="1"/>
  <c r="C4" i="1"/>
  <c r="C5" i="1" s="1"/>
  <c r="C6" i="1" s="1"/>
  <c r="B4" i="1"/>
  <c r="B5" i="1" s="1"/>
  <c r="B6" i="1" s="1"/>
  <c r="B19" i="1" l="1"/>
  <c r="B33" i="1" s="1"/>
  <c r="B18" i="1"/>
  <c r="B32" i="1" s="1"/>
  <c r="B11" i="1"/>
  <c r="B25" i="1" s="1"/>
  <c r="B21" i="1"/>
  <c r="B35" i="1" s="1"/>
  <c r="B16" i="1"/>
  <c r="B30" i="1" s="1"/>
  <c r="B13" i="1"/>
  <c r="B27" i="1" s="1"/>
  <c r="B22" i="1"/>
  <c r="B36" i="1" s="1"/>
  <c r="B15" i="1"/>
  <c r="B29" i="1" s="1"/>
  <c r="B14" i="1"/>
  <c r="B28" i="1" s="1"/>
  <c r="B12" i="1"/>
  <c r="B26" i="1" s="1"/>
  <c r="B20" i="1"/>
  <c r="B34" i="1" s="1"/>
  <c r="B24" i="1"/>
  <c r="B17" i="1"/>
  <c r="B31" i="1" s="1"/>
  <c r="C16" i="1"/>
  <c r="C30" i="1" s="1"/>
  <c r="C14" i="1"/>
  <c r="C28" i="1" s="1"/>
  <c r="C13" i="1"/>
  <c r="C27" i="1" s="1"/>
  <c r="C12" i="1"/>
  <c r="C26" i="1" s="1"/>
  <c r="C22" i="1"/>
  <c r="C36" i="1" s="1"/>
  <c r="C20" i="1"/>
  <c r="C34" i="1" s="1"/>
  <c r="C10" i="1"/>
  <c r="C24" i="1" s="1"/>
  <c r="C18" i="1"/>
  <c r="C32" i="1" s="1"/>
  <c r="C21" i="1"/>
  <c r="C35" i="1" s="1"/>
  <c r="C11" i="1"/>
  <c r="C25" i="1" s="1"/>
  <c r="C19" i="1"/>
  <c r="C33" i="1" s="1"/>
  <c r="C17" i="1"/>
  <c r="C31" i="1" s="1"/>
  <c r="C15" i="1"/>
  <c r="C29" i="1" s="1"/>
  <c r="D13" i="1"/>
  <c r="D27" i="1" s="1"/>
  <c r="D22" i="1"/>
  <c r="D36" i="1" s="1"/>
  <c r="D12" i="1"/>
  <c r="D26" i="1" s="1"/>
  <c r="D11" i="1"/>
  <c r="D25" i="1" s="1"/>
  <c r="D21" i="1"/>
  <c r="D35" i="1" s="1"/>
  <c r="D20" i="1"/>
  <c r="D34" i="1" s="1"/>
  <c r="D10" i="1"/>
  <c r="D24" i="1" s="1"/>
  <c r="D19" i="1"/>
  <c r="D33" i="1" s="1"/>
  <c r="D16" i="1"/>
  <c r="D30" i="1" s="1"/>
  <c r="D18" i="1"/>
  <c r="D32" i="1" s="1"/>
  <c r="D17" i="1"/>
  <c r="D31" i="1" s="1"/>
  <c r="D15" i="1"/>
  <c r="D29" i="1" s="1"/>
  <c r="D14" i="1"/>
  <c r="D28" i="1" s="1"/>
  <c r="E20" i="1"/>
  <c r="E34" i="1" s="1"/>
  <c r="E10" i="1"/>
  <c r="E24" i="1" s="1"/>
  <c r="E19" i="1"/>
  <c r="E33" i="1" s="1"/>
  <c r="E18" i="1"/>
  <c r="E32" i="1" s="1"/>
  <c r="E17" i="1"/>
  <c r="E31" i="1" s="1"/>
  <c r="E16" i="1"/>
  <c r="E30" i="1" s="1"/>
  <c r="E15" i="1"/>
  <c r="E29" i="1" s="1"/>
  <c r="E14" i="1"/>
  <c r="E28" i="1" s="1"/>
  <c r="E13" i="1"/>
  <c r="E27" i="1" s="1"/>
  <c r="E12" i="1"/>
  <c r="E26" i="1" s="1"/>
  <c r="E21" i="1"/>
  <c r="E35" i="1" s="1"/>
  <c r="E11" i="1"/>
  <c r="E25" i="1" s="1"/>
  <c r="E22" i="1"/>
  <c r="E36" i="1" s="1"/>
  <c r="F17" i="1"/>
  <c r="F31" i="1" s="1"/>
  <c r="F16" i="1"/>
  <c r="F30" i="1" s="1"/>
  <c r="F19" i="1"/>
  <c r="F33" i="1" s="1"/>
  <c r="F15" i="1"/>
  <c r="F29" i="1" s="1"/>
  <c r="F14" i="1"/>
  <c r="F28" i="1" s="1"/>
  <c r="F13" i="1"/>
  <c r="F27" i="1" s="1"/>
  <c r="F22" i="1"/>
  <c r="F36" i="1" s="1"/>
  <c r="F12" i="1"/>
  <c r="F26" i="1" s="1"/>
  <c r="F21" i="1"/>
  <c r="F35" i="1" s="1"/>
  <c r="F11" i="1"/>
  <c r="F25" i="1" s="1"/>
  <c r="F20" i="1"/>
  <c r="F34" i="1" s="1"/>
  <c r="F10" i="1"/>
  <c r="F24" i="1" s="1"/>
  <c r="F18" i="1"/>
  <c r="F32" i="1" s="1"/>
</calcChain>
</file>

<file path=xl/sharedStrings.xml><?xml version="1.0" encoding="utf-8"?>
<sst xmlns="http://schemas.openxmlformats.org/spreadsheetml/2006/main" count="37" uniqueCount="23">
  <si>
    <t>16Mhz</t>
  </si>
  <si>
    <t>20Mhz</t>
  </si>
  <si>
    <t>25Mhz</t>
  </si>
  <si>
    <t>33Mhz</t>
  </si>
  <si>
    <t>40Mhz</t>
  </si>
  <si>
    <t>/2</t>
  </si>
  <si>
    <t>/4</t>
  </si>
  <si>
    <t>/8</t>
  </si>
  <si>
    <t>/16</t>
  </si>
  <si>
    <t>/32</t>
  </si>
  <si>
    <t>/64</t>
  </si>
  <si>
    <t>/128</t>
  </si>
  <si>
    <t>/256</t>
  </si>
  <si>
    <t>/512</t>
  </si>
  <si>
    <t>/1024</t>
  </si>
  <si>
    <t>/2048</t>
  </si>
  <si>
    <t>/4096</t>
  </si>
  <si>
    <t>/8192</t>
  </si>
  <si>
    <t>/16384</t>
  </si>
  <si>
    <t>/32768</t>
  </si>
  <si>
    <t>/65536</t>
  </si>
  <si>
    <t>TEST</t>
  </si>
  <si>
    <t>10ms divisor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</si>
</sst>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F3AE5-75E9-7744-BE65-330C2CD03E1E}">
  <dimension ref="A2:F38"/>
  <sheetViews>
    <sheetView tabSelected="1" zoomScale="99" workbookViewId="0">
      <selection activeCell="F38" sqref="F38"/>
    </sheetView>
  </sheetViews>
  <sheetFormatPr baseColWidth="10" defaultRowHeight="16" x14ac:dyDescent="0.2"/>
  <sheetData>
    <row r="2" spans="1:6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2">
      <c r="B3">
        <v>16000000</v>
      </c>
      <c r="C3">
        <v>20000000</v>
      </c>
      <c r="D3">
        <v>25000000</v>
      </c>
      <c r="E3">
        <v>33000000</v>
      </c>
      <c r="F3">
        <v>40000000</v>
      </c>
    </row>
    <row r="4" spans="1:6" x14ac:dyDescent="0.2">
      <c r="A4" t="s">
        <v>5</v>
      </c>
      <c r="B4">
        <f>+B3/2</f>
        <v>8000000</v>
      </c>
      <c r="C4">
        <f>+C3/2</f>
        <v>10000000</v>
      </c>
      <c r="D4">
        <f>+D3/2</f>
        <v>12500000</v>
      </c>
      <c r="E4">
        <f>+E3/2</f>
        <v>16500000</v>
      </c>
      <c r="F4">
        <f>+F3/2</f>
        <v>20000000</v>
      </c>
    </row>
    <row r="5" spans="1:6" x14ac:dyDescent="0.2">
      <c r="A5" t="s">
        <v>6</v>
      </c>
      <c r="B5">
        <f>+B4/2</f>
        <v>4000000</v>
      </c>
      <c r="C5">
        <f>+C4/2</f>
        <v>5000000</v>
      </c>
      <c r="D5">
        <f>+D4/2</f>
        <v>6250000</v>
      </c>
      <c r="E5">
        <f>+E4/2</f>
        <v>8250000</v>
      </c>
      <c r="F5">
        <f>+F4/2</f>
        <v>10000000</v>
      </c>
    </row>
    <row r="6" spans="1:6" x14ac:dyDescent="0.2">
      <c r="A6" t="s">
        <v>7</v>
      </c>
      <c r="B6">
        <f>+B5/2</f>
        <v>2000000</v>
      </c>
      <c r="C6">
        <f>+C5/2</f>
        <v>2500000</v>
      </c>
      <c r="D6">
        <f>+D5/2</f>
        <v>3125000</v>
      </c>
      <c r="E6">
        <f>+E5/2</f>
        <v>4125000</v>
      </c>
      <c r="F6">
        <f>+F5/2</f>
        <v>5000000</v>
      </c>
    </row>
    <row r="7" spans="1:6" x14ac:dyDescent="0.2">
      <c r="A7" t="s">
        <v>8</v>
      </c>
      <c r="B7">
        <f>+B6/2</f>
        <v>1000000</v>
      </c>
      <c r="C7">
        <f>+C6/2</f>
        <v>1250000</v>
      </c>
      <c r="D7">
        <f>+D6/2</f>
        <v>1562500</v>
      </c>
      <c r="E7">
        <f>+E6/2</f>
        <v>2062500</v>
      </c>
      <c r="F7">
        <f>+F6/2</f>
        <v>2500000</v>
      </c>
    </row>
    <row r="8" spans="1:6" x14ac:dyDescent="0.2">
      <c r="A8" t="s">
        <v>21</v>
      </c>
      <c r="B8">
        <v>1000000</v>
      </c>
      <c r="C8">
        <v>1250000</v>
      </c>
      <c r="D8">
        <v>1562500</v>
      </c>
      <c r="E8">
        <v>2062500</v>
      </c>
      <c r="F8">
        <v>2500000</v>
      </c>
    </row>
    <row r="10" spans="1:6" x14ac:dyDescent="0.2">
      <c r="A10" t="s">
        <v>8</v>
      </c>
      <c r="B10">
        <f>+B8/16</f>
        <v>62500</v>
      </c>
      <c r="C10">
        <f>+C8/16</f>
        <v>78125</v>
      </c>
      <c r="D10">
        <f>+D8/16</f>
        <v>97656.25</v>
      </c>
      <c r="E10">
        <f>+E8/16</f>
        <v>128906.25</v>
      </c>
      <c r="F10">
        <f>+F8/16</f>
        <v>156250</v>
      </c>
    </row>
    <row r="11" spans="1:6" x14ac:dyDescent="0.2">
      <c r="A11" t="s">
        <v>9</v>
      </c>
      <c r="B11">
        <f>+B8/32</f>
        <v>31250</v>
      </c>
      <c r="C11">
        <f>+C8/32</f>
        <v>39062.5</v>
      </c>
      <c r="D11">
        <f>+D8/32</f>
        <v>48828.125</v>
      </c>
      <c r="E11">
        <f>+E8/32</f>
        <v>64453.125</v>
      </c>
      <c r="F11">
        <f>+F8/32</f>
        <v>78125</v>
      </c>
    </row>
    <row r="12" spans="1:6" x14ac:dyDescent="0.2">
      <c r="A12" t="s">
        <v>10</v>
      </c>
      <c r="B12">
        <f>+B8/64</f>
        <v>15625</v>
      </c>
      <c r="C12">
        <f>+C8/64</f>
        <v>19531.25</v>
      </c>
      <c r="D12">
        <f>+D8/64</f>
        <v>24414.0625</v>
      </c>
      <c r="E12">
        <f>+E8/64</f>
        <v>32226.5625</v>
      </c>
      <c r="F12">
        <f>+F8/64</f>
        <v>39062.5</v>
      </c>
    </row>
    <row r="13" spans="1:6" x14ac:dyDescent="0.2">
      <c r="A13" t="s">
        <v>11</v>
      </c>
      <c r="B13">
        <f>+B8/128</f>
        <v>7812.5</v>
      </c>
      <c r="C13">
        <f>+C8/128</f>
        <v>9765.625</v>
      </c>
      <c r="D13">
        <f>+D8/128</f>
        <v>12207.03125</v>
      </c>
      <c r="E13">
        <f>+E8/128</f>
        <v>16113.28125</v>
      </c>
      <c r="F13">
        <f>+F8/128</f>
        <v>19531.25</v>
      </c>
    </row>
    <row r="14" spans="1:6" x14ac:dyDescent="0.2">
      <c r="A14" t="s">
        <v>12</v>
      </c>
      <c r="B14">
        <f>+B8/256</f>
        <v>3906.25</v>
      </c>
      <c r="C14">
        <f>+C8/256</f>
        <v>4882.8125</v>
      </c>
      <c r="D14">
        <f>+D8/256</f>
        <v>6103.515625</v>
      </c>
      <c r="E14">
        <f>+E8/256</f>
        <v>8056.640625</v>
      </c>
      <c r="F14">
        <f>+F8/256</f>
        <v>9765.625</v>
      </c>
    </row>
    <row r="15" spans="1:6" x14ac:dyDescent="0.2">
      <c r="A15" t="s">
        <v>13</v>
      </c>
      <c r="B15">
        <f>+B8/512</f>
        <v>1953.125</v>
      </c>
      <c r="C15">
        <f>+C8/512</f>
        <v>2441.40625</v>
      </c>
      <c r="D15">
        <f>+D8/512</f>
        <v>3051.7578125</v>
      </c>
      <c r="E15">
        <f>+E8/512</f>
        <v>4028.3203125</v>
      </c>
      <c r="F15">
        <f>+F8/512</f>
        <v>4882.8125</v>
      </c>
    </row>
    <row r="16" spans="1:6" x14ac:dyDescent="0.2">
      <c r="A16" t="s">
        <v>14</v>
      </c>
      <c r="B16">
        <f>+B8/1024</f>
        <v>976.5625</v>
      </c>
      <c r="C16">
        <f>+C8/1024</f>
        <v>1220.703125</v>
      </c>
      <c r="D16">
        <f>+D8/1024</f>
        <v>1525.87890625</v>
      </c>
      <c r="E16">
        <f>+E8/1024</f>
        <v>2014.16015625</v>
      </c>
      <c r="F16">
        <f>+F8/1024</f>
        <v>2441.40625</v>
      </c>
    </row>
    <row r="17" spans="1:6" x14ac:dyDescent="0.2">
      <c r="A17" t="s">
        <v>15</v>
      </c>
      <c r="B17">
        <f>+B8/2048</f>
        <v>488.28125</v>
      </c>
      <c r="C17">
        <f>+C8/2048</f>
        <v>610.3515625</v>
      </c>
      <c r="D17">
        <f>+D8/2048</f>
        <v>762.939453125</v>
      </c>
      <c r="E17">
        <f>+E8/2048</f>
        <v>1007.080078125</v>
      </c>
      <c r="F17">
        <f>+F8/2048</f>
        <v>1220.703125</v>
      </c>
    </row>
    <row r="18" spans="1:6" x14ac:dyDescent="0.2">
      <c r="A18" t="s">
        <v>16</v>
      </c>
      <c r="B18">
        <f>+B8/4096</f>
        <v>244.140625</v>
      </c>
      <c r="C18">
        <f>+C8/4096</f>
        <v>305.17578125</v>
      </c>
      <c r="D18">
        <f>+D8/4096</f>
        <v>381.4697265625</v>
      </c>
      <c r="E18">
        <f>+E8/4096</f>
        <v>503.5400390625</v>
      </c>
      <c r="F18">
        <f>+F8/4096</f>
        <v>610.3515625</v>
      </c>
    </row>
    <row r="19" spans="1:6" x14ac:dyDescent="0.2">
      <c r="A19" t="s">
        <v>17</v>
      </c>
      <c r="B19">
        <f>+B8/8192</f>
        <v>122.0703125</v>
      </c>
      <c r="C19">
        <f>+C8/8192</f>
        <v>152.587890625</v>
      </c>
      <c r="D19">
        <f>+D8/8192</f>
        <v>190.73486328125</v>
      </c>
      <c r="E19">
        <f>+E8/8192</f>
        <v>251.77001953125</v>
      </c>
      <c r="F19">
        <f>+F8/8192</f>
        <v>305.17578125</v>
      </c>
    </row>
    <row r="20" spans="1:6" x14ac:dyDescent="0.2">
      <c r="A20" t="s">
        <v>18</v>
      </c>
      <c r="B20">
        <f>+B8/16384</f>
        <v>61.03515625</v>
      </c>
      <c r="C20">
        <f>+C8/16384</f>
        <v>76.2939453125</v>
      </c>
      <c r="D20">
        <f>+D8/16384</f>
        <v>95.367431640625</v>
      </c>
      <c r="E20">
        <f>+E8/16384</f>
        <v>125.885009765625</v>
      </c>
      <c r="F20">
        <f>+F8/16384</f>
        <v>152.587890625</v>
      </c>
    </row>
    <row r="21" spans="1:6" x14ac:dyDescent="0.2">
      <c r="A21" t="s">
        <v>19</v>
      </c>
      <c r="B21">
        <f>+B8/32768</f>
        <v>30.517578125</v>
      </c>
      <c r="C21">
        <f>+C8/32768</f>
        <v>38.14697265625</v>
      </c>
      <c r="D21">
        <f>+D8/32768</f>
        <v>47.6837158203125</v>
      </c>
      <c r="E21">
        <f>+E8/32768</f>
        <v>62.9425048828125</v>
      </c>
      <c r="F21">
        <f>+F8/32768</f>
        <v>76.2939453125</v>
      </c>
    </row>
    <row r="22" spans="1:6" x14ac:dyDescent="0.2">
      <c r="A22" t="s">
        <v>20</v>
      </c>
      <c r="B22">
        <f>+B8/65536</f>
        <v>15.2587890625</v>
      </c>
      <c r="C22">
        <f>+C8/65536</f>
        <v>19.073486328125</v>
      </c>
      <c r="D22">
        <f>+D8/65536</f>
        <v>23.84185791015625</v>
      </c>
      <c r="E22">
        <f>+E8/65536</f>
        <v>31.47125244140625</v>
      </c>
      <c r="F22">
        <f>+F8/65536</f>
        <v>38.14697265625</v>
      </c>
    </row>
    <row r="24" spans="1:6" x14ac:dyDescent="0.2">
      <c r="A24" t="s">
        <v>8</v>
      </c>
      <c r="B24">
        <f>(1/B10)*1000</f>
        <v>1.6E-2</v>
      </c>
      <c r="C24">
        <f>(1/C10)*1000</f>
        <v>1.2799999999999999E-2</v>
      </c>
      <c r="D24">
        <f>(1/D10)*1000</f>
        <v>1.0240000000000001E-2</v>
      </c>
      <c r="E24">
        <f>(1/E10)*1000</f>
        <v>7.7575757575757583E-3</v>
      </c>
      <c r="F24">
        <f>(1/F10)*1000</f>
        <v>6.3999999999999994E-3</v>
      </c>
    </row>
    <row r="25" spans="1:6" x14ac:dyDescent="0.2">
      <c r="A25" t="s">
        <v>9</v>
      </c>
      <c r="B25">
        <f>(1/B11)*1000</f>
        <v>3.2000000000000001E-2</v>
      </c>
      <c r="C25">
        <f>(1/C11)*1000</f>
        <v>2.5599999999999998E-2</v>
      </c>
      <c r="D25">
        <f>(1/D11)*1000</f>
        <v>2.0480000000000002E-2</v>
      </c>
      <c r="E25">
        <f>(1/E11)*1000</f>
        <v>1.5515151515151517E-2</v>
      </c>
      <c r="F25">
        <f>(1/F11)*1000</f>
        <v>1.2799999999999999E-2</v>
      </c>
    </row>
    <row r="26" spans="1:6" x14ac:dyDescent="0.2">
      <c r="A26" t="s">
        <v>10</v>
      </c>
      <c r="B26">
        <f>(1/B12)*1000</f>
        <v>6.4000000000000001E-2</v>
      </c>
      <c r="C26">
        <f>(1/C12)*1000</f>
        <v>5.1199999999999996E-2</v>
      </c>
      <c r="D26">
        <f>(1/D12)*1000</f>
        <v>4.0960000000000003E-2</v>
      </c>
      <c r="E26">
        <f>(1/E12)*1000</f>
        <v>3.1030303030303033E-2</v>
      </c>
      <c r="F26">
        <f>(1/F12)*1000</f>
        <v>2.5599999999999998E-2</v>
      </c>
    </row>
    <row r="27" spans="1:6" x14ac:dyDescent="0.2">
      <c r="A27" t="s">
        <v>11</v>
      </c>
      <c r="B27">
        <f>(1/B13)*1000</f>
        <v>0.128</v>
      </c>
      <c r="C27">
        <f>(1/C13)*1000</f>
        <v>0.10239999999999999</v>
      </c>
      <c r="D27">
        <f>(1/D13)*1000</f>
        <v>8.1920000000000007E-2</v>
      </c>
      <c r="E27">
        <f>(1/E13)*1000</f>
        <v>6.2060606060606066E-2</v>
      </c>
      <c r="F27">
        <f>(1/F13)*1000</f>
        <v>5.1199999999999996E-2</v>
      </c>
    </row>
    <row r="28" spans="1:6" x14ac:dyDescent="0.2">
      <c r="A28" t="s">
        <v>12</v>
      </c>
      <c r="B28">
        <f>(1/B14)*1000</f>
        <v>0.25600000000000001</v>
      </c>
      <c r="C28">
        <f>(1/C14)*1000</f>
        <v>0.20479999999999998</v>
      </c>
      <c r="D28">
        <f>(1/D14)*1000</f>
        <v>0.16384000000000001</v>
      </c>
      <c r="E28">
        <f>(1/E14)*1000</f>
        <v>0.12412121212121213</v>
      </c>
      <c r="F28">
        <f>(1/F14)*1000</f>
        <v>0.10239999999999999</v>
      </c>
    </row>
    <row r="29" spans="1:6" x14ac:dyDescent="0.2">
      <c r="A29" t="s">
        <v>13</v>
      </c>
      <c r="B29">
        <f>(1/B15)*1000</f>
        <v>0.51200000000000001</v>
      </c>
      <c r="C29">
        <f>(1/C15)*1000</f>
        <v>0.40959999999999996</v>
      </c>
      <c r="D29">
        <f>(1/D15)*1000</f>
        <v>0.32768000000000003</v>
      </c>
      <c r="E29">
        <f>(1/E15)*1000</f>
        <v>0.24824242424242426</v>
      </c>
      <c r="F29">
        <f>(1/F15)*1000</f>
        <v>0.20479999999999998</v>
      </c>
    </row>
    <row r="30" spans="1:6" x14ac:dyDescent="0.2">
      <c r="A30" t="s">
        <v>14</v>
      </c>
      <c r="B30">
        <f>(1/B16)*1000</f>
        <v>1.024</v>
      </c>
      <c r="C30">
        <f>(1/C16)*1000</f>
        <v>0.81919999999999993</v>
      </c>
      <c r="D30">
        <f>(1/D16)*1000</f>
        <v>0.65536000000000005</v>
      </c>
      <c r="E30">
        <f>(1/E16)*1000</f>
        <v>0.49648484848484853</v>
      </c>
      <c r="F30">
        <f>(1/F16)*1000</f>
        <v>0.40959999999999996</v>
      </c>
    </row>
    <row r="31" spans="1:6" x14ac:dyDescent="0.2">
      <c r="A31" t="s">
        <v>15</v>
      </c>
      <c r="B31">
        <f>(1/B17)*1000</f>
        <v>2.048</v>
      </c>
      <c r="C31">
        <f>(1/C17)*1000</f>
        <v>1.6383999999999999</v>
      </c>
      <c r="D31">
        <f>(1/D17)*1000</f>
        <v>1.3107200000000001</v>
      </c>
      <c r="E31">
        <f>(1/E17)*1000</f>
        <v>0.99296969696969706</v>
      </c>
      <c r="F31">
        <f>(1/F17)*1000</f>
        <v>0.81919999999999993</v>
      </c>
    </row>
    <row r="32" spans="1:6" x14ac:dyDescent="0.2">
      <c r="A32" t="s">
        <v>16</v>
      </c>
      <c r="B32">
        <f>(1/B18)*1000</f>
        <v>4.0960000000000001</v>
      </c>
      <c r="C32">
        <f>(1/C18)*1000</f>
        <v>3.2767999999999997</v>
      </c>
      <c r="D32">
        <f>(1/D18)*1000</f>
        <v>2.6214400000000002</v>
      </c>
      <c r="E32">
        <f>(1/E18)*1000</f>
        <v>1.9859393939393941</v>
      </c>
      <c r="F32">
        <f>(1/F18)*1000</f>
        <v>1.6383999999999999</v>
      </c>
    </row>
    <row r="33" spans="1:6" x14ac:dyDescent="0.2">
      <c r="A33" t="s">
        <v>17</v>
      </c>
      <c r="B33">
        <f>(1/B19)*1000</f>
        <v>8.1920000000000002</v>
      </c>
      <c r="C33">
        <f>(1/C19)*1000</f>
        <v>6.5535999999999994</v>
      </c>
      <c r="D33">
        <f>(1/D19)*1000</f>
        <v>5.2428800000000004</v>
      </c>
      <c r="E33">
        <f>(1/E19)*1000</f>
        <v>3.9718787878787882</v>
      </c>
      <c r="F33">
        <f>(1/F19)*1000</f>
        <v>3.2767999999999997</v>
      </c>
    </row>
    <row r="34" spans="1:6" x14ac:dyDescent="0.2">
      <c r="A34" t="s">
        <v>18</v>
      </c>
      <c r="B34">
        <f>(1/B20)*1000</f>
        <v>16.384</v>
      </c>
      <c r="C34">
        <f>(1/C20)*1000</f>
        <v>13.107199999999999</v>
      </c>
      <c r="D34">
        <f>(1/D20)*1000</f>
        <v>10.485760000000001</v>
      </c>
      <c r="E34">
        <f>(1/E20)*1000</f>
        <v>7.9437575757575765</v>
      </c>
      <c r="F34">
        <f>(1/F20)*1000</f>
        <v>6.5535999999999994</v>
      </c>
    </row>
    <row r="35" spans="1:6" x14ac:dyDescent="0.2">
      <c r="A35" t="s">
        <v>19</v>
      </c>
      <c r="B35">
        <f>(1/B21)*1000</f>
        <v>32.768000000000001</v>
      </c>
      <c r="C35">
        <f>(1/C21)*1000</f>
        <v>26.214399999999998</v>
      </c>
      <c r="D35">
        <f>(1/D21)*1000</f>
        <v>20.971520000000002</v>
      </c>
      <c r="E35">
        <f>(1/E21)*1000</f>
        <v>15.887515151515153</v>
      </c>
      <c r="F35">
        <f>(1/F21)*1000</f>
        <v>13.107199999999999</v>
      </c>
    </row>
    <row r="36" spans="1:6" x14ac:dyDescent="0.2">
      <c r="A36" t="s">
        <v>20</v>
      </c>
      <c r="B36">
        <f>(1/B22)*1000</f>
        <v>65.536000000000001</v>
      </c>
      <c r="C36">
        <f>(1/C22)*1000</f>
        <v>52.428799999999995</v>
      </c>
      <c r="D36">
        <f>(1/D22)*1000</f>
        <v>41.943040000000003</v>
      </c>
      <c r="E36">
        <f>(1/E22)*1000</f>
        <v>31.775030303030306</v>
      </c>
      <c r="F36">
        <f>(1/F22)*1000</f>
        <v>26.214399999999998</v>
      </c>
    </row>
    <row r="38" spans="1:6" x14ac:dyDescent="0.2">
      <c r="A38" t="s">
        <v>22</v>
      </c>
      <c r="B38">
        <f>+B8*0.01</f>
        <v>10000</v>
      </c>
      <c r="C38">
        <f>+C8*0.01</f>
        <v>12500</v>
      </c>
      <c r="D38">
        <f>+D8*0.01</f>
        <v>15625</v>
      </c>
      <c r="E38">
        <f>+E8*0.01</f>
        <v>20625</v>
      </c>
      <c r="F38">
        <f>+F8*0.01</f>
        <v>25000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Sponaugle</dc:creator>
  <cp:lastModifiedBy>Jeff Sponaugle</cp:lastModifiedBy>
  <dcterms:created xsi:type="dcterms:W3CDTF">2024-04-16T05:23:58Z</dcterms:created>
  <dcterms:modified xsi:type="dcterms:W3CDTF">2024-04-16T21:54:13Z</dcterms:modified>
</cp:coreProperties>
</file>