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George\PycharmProjects\SiTimeFileAnalysis\Data\"/>
    </mc:Choice>
  </mc:AlternateContent>
  <xr:revisionPtr revIDLastSave="0" documentId="13_ncr:1_{1DD16AAB-998F-499E-80E7-01B08DA0BF99}" xr6:coauthVersionLast="47" xr6:coauthVersionMax="47" xr10:uidLastSave="{00000000-0000-0000-0000-000000000000}"/>
  <bookViews>
    <workbookView xWindow="-17480" yWindow="-17570" windowWidth="17280" windowHeight="15640" activeTab="1" xr2:uid="{C744AE5D-70DF-43F2-9E37-DD2E434C83AA}"/>
  </bookViews>
  <sheets>
    <sheet name="POS" sheetId="1" r:id="rId1"/>
    <sheet name="Inventory" sheetId="2" r:id="rId2"/>
  </sheets>
  <definedNames>
    <definedName name="_xlnm._FilterDatabase" localSheetId="0" hidden="1">POS!$A$1:$H$10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2" l="1"/>
  <c r="J31" i="2"/>
  <c r="J32" i="2"/>
  <c r="J33" i="2"/>
  <c r="J34" i="2"/>
  <c r="J35" i="2"/>
  <c r="J36" i="2"/>
  <c r="J37" i="2"/>
  <c r="J38" i="2"/>
  <c r="J39" i="2"/>
  <c r="J40" i="2"/>
  <c r="J41" i="2"/>
  <c r="J42" i="2"/>
  <c r="H8" i="1" l="1"/>
  <c r="H9" i="1"/>
  <c r="H10" i="1"/>
  <c r="F8" i="1"/>
  <c r="F9" i="1"/>
  <c r="F10" i="1"/>
  <c r="H3" i="1" l="1"/>
  <c r="H4" i="1"/>
  <c r="H5" i="1"/>
  <c r="H6" i="1"/>
  <c r="H7" i="1"/>
  <c r="H2" i="1"/>
  <c r="F3" i="1"/>
  <c r="F4" i="1"/>
  <c r="F5" i="1"/>
  <c r="F6" i="1"/>
  <c r="F7" i="1"/>
  <c r="F2" i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H2" i="2"/>
</calcChain>
</file>

<file path=xl/sharedStrings.xml><?xml version="1.0" encoding="utf-8"?>
<sst xmlns="http://schemas.openxmlformats.org/spreadsheetml/2006/main" count="77" uniqueCount="63">
  <si>
    <t>DATE</t>
    <phoneticPr fontId="0"/>
  </si>
  <si>
    <t>CUSTOMER COMPANY NAME</t>
  </si>
  <si>
    <t>PART NO.</t>
  </si>
  <si>
    <t>QTY.</t>
    <phoneticPr fontId="0"/>
  </si>
  <si>
    <t>Unit Price</t>
    <phoneticPr fontId="0" type="noConversion"/>
  </si>
  <si>
    <t>AMOUNT (USD)</t>
  </si>
  <si>
    <t>Resale</t>
    <phoneticPr fontId="0" type="noConversion"/>
  </si>
  <si>
    <t>AMOUNT (USD)</t>
    <phoneticPr fontId="0"/>
  </si>
  <si>
    <t>Part#</t>
  </si>
  <si>
    <t>Unit Price($)</t>
  </si>
  <si>
    <t>Beginning Inventory (Units)</t>
  </si>
  <si>
    <t>Beginning Inventory Ext Price</t>
  </si>
  <si>
    <t>Month Receipts (Units)</t>
  </si>
  <si>
    <t>Month Receipts (Ext Price)</t>
  </si>
  <si>
    <t>Month Cust Shipments (Units)</t>
  </si>
  <si>
    <t>Month Cust Shipments (Ext Price)</t>
  </si>
  <si>
    <t>Ending Inventory (Units)</t>
  </si>
  <si>
    <t>Ending Inventory  (Ext Price)</t>
  </si>
  <si>
    <t>SIT8208AI-21-XXX-000.FP0000X</t>
  </si>
  <si>
    <t>SIT8208AI-31-XXX-000.FP0000X</t>
  </si>
  <si>
    <t>SIT8209AI-21-XXX-000.FP0000X</t>
  </si>
  <si>
    <t>SIT8924BM-11-XXX-000.FP0000G</t>
  </si>
  <si>
    <t>SIT8924BM-81-XXX-000.FP0000X</t>
  </si>
  <si>
    <t>SIT8925BM-71-XXX-000.FP0000G</t>
  </si>
  <si>
    <t>SIT9002AI-X32XXXXX000.FP000X</t>
  </si>
  <si>
    <t>SIT9002AI-X82XXXXX000.FP000X</t>
  </si>
  <si>
    <t>SIT9003AI-33-18XX-000.FP000X</t>
  </si>
  <si>
    <t>SIT9003AI-33-33XX-000.FP000X</t>
  </si>
  <si>
    <t>SIT9003AI-83-33XX-000.FP000X</t>
  </si>
  <si>
    <t>SIT8924BA-13-33E-25.000000G</t>
  </si>
  <si>
    <t>SIT8209AI-31-XXX-000.FP0000X</t>
  </si>
  <si>
    <t>SIT8924BAL72-33E-16.000000G</t>
  </si>
  <si>
    <t>SpaceX</t>
  </si>
  <si>
    <t>SIT8924BA-72-33N-12.000000G</t>
  </si>
  <si>
    <t>SIT8924BA-13-33E-25.000000E</t>
  </si>
  <si>
    <t>SIT8924BM-72-18N-90.000000G</t>
  </si>
  <si>
    <t>SIT9387AE-2B2-33N300.000000G</t>
  </si>
  <si>
    <t>SIT9386AE-2B2-33E50.000000</t>
  </si>
  <si>
    <t>SIT5356AE-FQ-33N0-24.000000</t>
  </si>
  <si>
    <t>SIT9386AE-2B2-33E125.000000G</t>
  </si>
  <si>
    <t>SIT9386AE-2B2-33N125.000000G</t>
  </si>
  <si>
    <t>SIT8924BA-72-18E-50.000000</t>
  </si>
  <si>
    <t>CS00128AI-H4-AA3-32.768E</t>
  </si>
  <si>
    <t>SIT5156AI-FK-33E0-52.000000</t>
  </si>
  <si>
    <t>Innovation Communications Systems Limited</t>
  </si>
  <si>
    <t>Texas Instruments</t>
  </si>
  <si>
    <t>Amazon.com Services, Inc.</t>
  </si>
  <si>
    <t>Texcel Technology (GBP)</t>
  </si>
  <si>
    <t>SIT5356AE-FQ-33N0-20.000000</t>
  </si>
  <si>
    <t>SIT8924BA-72-18N-40.000000</t>
  </si>
  <si>
    <t>SIT8924BM-12-33S-47.923200</t>
  </si>
  <si>
    <t>Zentech Manufacturing, Inc.</t>
  </si>
  <si>
    <t>AsteelFlash California, Inc.</t>
  </si>
  <si>
    <t>Astute Electronics Ltd.</t>
  </si>
  <si>
    <t>SIT9367AE-1B2-33E500.000000G</t>
  </si>
  <si>
    <t>SIT1533AI-H4-DCC-32.768</t>
  </si>
  <si>
    <t>SIT9005AI-11-XXXX000.FP0000</t>
  </si>
  <si>
    <t>SIT6100DK</t>
  </si>
  <si>
    <t>SIT2024BM-S2-33E-7.650000</t>
  </si>
  <si>
    <t>SIT8918BE-23-18E33.330000F</t>
  </si>
  <si>
    <t>SIT8924BA-72-33N-12.000000</t>
  </si>
  <si>
    <t>SIT5156AI-FK-33N0-30.000000</t>
  </si>
  <si>
    <t>SIT8924BA-72-33N-40.000000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</si>
</sst>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_-;\-* #,##0_-;_-* &quot;-&quot;_-;_-@_-"/>
    <numFmt numFmtId="165" formatCode="_-&quot;£&quot;* #,##0.00_-;\-&quot;£&quot;* #,##0.00_-;_-&quot;£&quot;* &quot;-&quot;??_-;_-@_-"/>
    <numFmt numFmtId="166" formatCode="[$-409]dd\-mmm\-yy;@"/>
    <numFmt numFmtId="167" formatCode="#,##0.000;[Red]\-#,##0.000"/>
    <numFmt numFmtId="168" formatCode="#,##0_ ;[Red]\-#,##0\ "/>
    <numFmt numFmtId="169" formatCode="\$#,##0.00_);[Red]\(\$#,##0.00\)"/>
    <numFmt numFmtId="170" formatCode="\$#,##0.00;[Red]\-\$#,##0.00"/>
    <numFmt numFmtId="171" formatCode="\$#,##0.00"/>
    <numFmt numFmtId="172" formatCode="[$$-1009]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System"/>
      <charset val="128"/>
    </font>
    <font>
      <sz val="10"/>
      <name val="Arial"/>
      <family val="2"/>
    </font>
    <font>
      <u/>
      <sz val="10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0" fontId="7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7" fontId="3" fillId="0" borderId="0" xfId="1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5" fillId="0" borderId="0" xfId="3" applyFont="1" applyAlignment="1">
      <alignment vertical="center"/>
    </xf>
    <xf numFmtId="167" fontId="6" fillId="0" borderId="0" xfId="1" applyNumberFormat="1" applyFont="1" applyAlignment="1">
      <alignment horizontal="center" vertical="center"/>
    </xf>
    <xf numFmtId="38" fontId="6" fillId="0" borderId="0" xfId="3" applyNumberFormat="1" applyFont="1" applyAlignment="1">
      <alignment horizontal="center" vertical="center" wrapText="1"/>
    </xf>
    <xf numFmtId="164" fontId="6" fillId="2" borderId="0" xfId="1" applyFont="1" applyFill="1" applyAlignment="1">
      <alignment horizontal="center" vertical="center" wrapText="1"/>
    </xf>
    <xf numFmtId="38" fontId="6" fillId="2" borderId="0" xfId="3" applyNumberFormat="1" applyFont="1" applyFill="1" applyAlignment="1">
      <alignment horizontal="center" vertical="center" wrapText="1"/>
    </xf>
    <xf numFmtId="0" fontId="5" fillId="0" borderId="0" xfId="3" applyFont="1"/>
    <xf numFmtId="167" fontId="5" fillId="0" borderId="0" xfId="1" applyNumberFormat="1" applyFont="1"/>
    <xf numFmtId="169" fontId="5" fillId="0" borderId="0" xfId="2" applyNumberFormat="1" applyFont="1"/>
    <xf numFmtId="164" fontId="5" fillId="0" borderId="0" xfId="1" applyFont="1" applyAlignment="1">
      <alignment vertical="center"/>
    </xf>
    <xf numFmtId="170" fontId="5" fillId="0" borderId="0" xfId="2" applyNumberFormat="1" applyFont="1"/>
    <xf numFmtId="168" fontId="5" fillId="0" borderId="0" xfId="3" applyNumberFormat="1" applyFont="1"/>
    <xf numFmtId="164" fontId="5" fillId="0" borderId="0" xfId="1" applyFont="1"/>
    <xf numFmtId="165" fontId="5" fillId="0" borderId="0" xfId="2" applyFont="1"/>
    <xf numFmtId="170" fontId="5" fillId="0" borderId="0" xfId="3" applyNumberFormat="1" applyFont="1"/>
    <xf numFmtId="172" fontId="0" fillId="0" borderId="1" xfId="0" applyNumberFormat="1" applyBorder="1" applyAlignment="1">
      <alignment horizontal="right"/>
    </xf>
    <xf numFmtId="0" fontId="7" fillId="0" borderId="0" xfId="4"/>
    <xf numFmtId="171" fontId="7" fillId="0" borderId="0" xfId="4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5">
    <cellStyle name="Comma [0]" xfId="1" builtinId="6"/>
    <cellStyle name="Currency" xfId="2" builtinId="4"/>
    <cellStyle name="Normal" xfId="0" builtinId="0"/>
    <cellStyle name="Normal_Inventory" xfId="4" xr:uid="{00D31A65-FF86-4715-8CF9-E6978122035E}"/>
    <cellStyle name="Normal_ML_INV0511" xfId="3" xr:uid="{B266CFE3-8A57-4863-9BDF-9E70B396A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6C7C-C159-415A-B5AF-2341B2AE836C}">
  <dimension ref="A1:H10"/>
  <sheetViews>
    <sheetView workbookViewId="0">
      <selection sqref="A1:XFD1"/>
    </sheetView>
  </sheetViews>
  <sheetFormatPr defaultColWidth="10.15625" defaultRowHeight="12.6"/>
  <cols>
    <col min="1" max="1" width="13.7890625" style="8" customWidth="1"/>
    <col min="2" max="2" width="33.15625" style="6" customWidth="1"/>
    <col min="3" max="3" width="32" style="6" customWidth="1"/>
    <col min="4" max="4" width="11.5234375" style="6" customWidth="1"/>
    <col min="5" max="5" width="16.47265625" style="7" customWidth="1"/>
    <col min="6" max="6" width="19.7890625" style="6" customWidth="1"/>
    <col min="7" max="7" width="11.47265625" style="7" bestFit="1" customWidth="1"/>
    <col min="8" max="8" width="17.15625" style="6" customWidth="1"/>
    <col min="9" max="16384" width="10.15625" style="6"/>
  </cols>
  <sheetData>
    <row r="1" spans="1:8" s="4" customFormat="1" ht="12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</row>
    <row r="2" spans="1:8" ht="14.4">
      <c r="A2" s="26">
        <v>43892</v>
      </c>
      <c r="B2" t="s">
        <v>47</v>
      </c>
      <c r="C2" t="s">
        <v>28</v>
      </c>
      <c r="D2">
        <v>40</v>
      </c>
      <c r="E2" s="27">
        <v>0.78</v>
      </c>
      <c r="F2" s="23">
        <f>D2*E2</f>
        <v>31.200000000000003</v>
      </c>
      <c r="G2" s="27">
        <v>1.0265599999999999</v>
      </c>
      <c r="H2" s="5">
        <f>G2*D2</f>
        <v>41.062399999999997</v>
      </c>
    </row>
    <row r="3" spans="1:8" ht="14.4">
      <c r="A3" s="26">
        <v>43895</v>
      </c>
      <c r="B3" t="s">
        <v>51</v>
      </c>
      <c r="C3" t="s">
        <v>54</v>
      </c>
      <c r="D3">
        <v>250</v>
      </c>
      <c r="E3" s="27">
        <v>19.440000000000001</v>
      </c>
      <c r="F3" s="23">
        <f t="shared" ref="F3:F10" si="0">D3*E3</f>
        <v>4860</v>
      </c>
      <c r="G3" s="27">
        <v>24.3</v>
      </c>
      <c r="H3" s="5">
        <f t="shared" ref="H3:H10" si="1">G3*D3</f>
        <v>6075</v>
      </c>
    </row>
    <row r="4" spans="1:8" ht="14.4">
      <c r="A4" s="26">
        <v>43899</v>
      </c>
      <c r="B4" t="s">
        <v>52</v>
      </c>
      <c r="C4" t="s">
        <v>55</v>
      </c>
      <c r="D4">
        <v>1000</v>
      </c>
      <c r="E4" s="27">
        <v>0.41599999999999998</v>
      </c>
      <c r="F4" s="23">
        <f t="shared" si="0"/>
        <v>416</v>
      </c>
      <c r="G4" s="27">
        <v>0.52</v>
      </c>
      <c r="H4" s="5">
        <f t="shared" si="1"/>
        <v>520</v>
      </c>
    </row>
    <row r="5" spans="1:8" ht="14.4">
      <c r="A5" s="26">
        <v>43899</v>
      </c>
      <c r="B5" t="s">
        <v>45</v>
      </c>
      <c r="C5" t="s">
        <v>56</v>
      </c>
      <c r="D5">
        <v>20</v>
      </c>
      <c r="E5" s="27">
        <v>0</v>
      </c>
      <c r="F5" s="23">
        <f t="shared" si="0"/>
        <v>0</v>
      </c>
      <c r="G5" s="27">
        <v>0</v>
      </c>
      <c r="H5" s="5">
        <f t="shared" si="1"/>
        <v>0</v>
      </c>
    </row>
    <row r="6" spans="1:8" ht="14.4">
      <c r="A6" s="26">
        <v>43900</v>
      </c>
      <c r="B6" t="s">
        <v>45</v>
      </c>
      <c r="C6" t="s">
        <v>57</v>
      </c>
      <c r="D6">
        <v>2</v>
      </c>
      <c r="E6" s="27">
        <v>0</v>
      </c>
      <c r="F6" s="23">
        <f t="shared" si="0"/>
        <v>0</v>
      </c>
      <c r="G6" s="27">
        <v>0</v>
      </c>
      <c r="H6" s="5">
        <f t="shared" si="1"/>
        <v>0</v>
      </c>
    </row>
    <row r="7" spans="1:8" ht="14.4">
      <c r="A7" s="26">
        <v>43901</v>
      </c>
      <c r="B7" t="s">
        <v>53</v>
      </c>
      <c r="C7" t="s">
        <v>58</v>
      </c>
      <c r="D7">
        <v>250</v>
      </c>
      <c r="E7" s="27">
        <v>2.2469999999999999</v>
      </c>
      <c r="F7" s="23">
        <f t="shared" si="0"/>
        <v>561.75</v>
      </c>
      <c r="G7" s="27">
        <v>2.8087499999999999</v>
      </c>
      <c r="H7" s="5">
        <f t="shared" si="1"/>
        <v>702.1875</v>
      </c>
    </row>
    <row r="8" spans="1:8" ht="14.4">
      <c r="A8" s="26">
        <v>43903</v>
      </c>
      <c r="B8" t="s">
        <v>44</v>
      </c>
      <c r="C8" t="s">
        <v>59</v>
      </c>
      <c r="D8">
        <v>5</v>
      </c>
      <c r="E8" s="27">
        <v>0</v>
      </c>
      <c r="F8" s="23">
        <f t="shared" si="0"/>
        <v>0</v>
      </c>
      <c r="G8" s="27">
        <v>0</v>
      </c>
      <c r="H8" s="5">
        <f t="shared" si="1"/>
        <v>0</v>
      </c>
    </row>
    <row r="9" spans="1:8" ht="14.4">
      <c r="A9" s="26">
        <v>43913</v>
      </c>
      <c r="B9" t="s">
        <v>46</v>
      </c>
      <c r="C9" t="s">
        <v>60</v>
      </c>
      <c r="D9">
        <v>500</v>
      </c>
      <c r="E9" s="27">
        <v>1.18</v>
      </c>
      <c r="F9" s="23">
        <f t="shared" si="0"/>
        <v>590</v>
      </c>
      <c r="G9" s="27">
        <v>1.47</v>
      </c>
      <c r="H9" s="5">
        <f t="shared" si="1"/>
        <v>735</v>
      </c>
    </row>
    <row r="10" spans="1:8" ht="14.4">
      <c r="A10" s="26">
        <v>43920</v>
      </c>
      <c r="B10" t="s">
        <v>32</v>
      </c>
      <c r="C10" t="s">
        <v>48</v>
      </c>
      <c r="D10">
        <v>500</v>
      </c>
      <c r="E10" s="27">
        <v>20.16</v>
      </c>
      <c r="F10" s="23">
        <f t="shared" si="0"/>
        <v>10080</v>
      </c>
      <c r="G10" s="27">
        <v>25.2</v>
      </c>
      <c r="H10" s="5">
        <f t="shared" si="1"/>
        <v>12600</v>
      </c>
    </row>
  </sheetData>
  <autoFilter ref="A1:H10" xr:uid="{4B0995A7-DF88-4C0C-B3B3-AF175417B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76C8-C6BE-43F1-A884-0344C173CBE2}">
  <dimension ref="A1:N61"/>
  <sheetViews>
    <sheetView tabSelected="1" workbookViewId="0">
      <selection sqref="A1:XFD1"/>
    </sheetView>
  </sheetViews>
  <sheetFormatPr defaultRowHeight="14.4"/>
  <cols>
    <col min="1" max="1" width="29.734375" bestFit="1" customWidth="1"/>
    <col min="4" max="4" width="9.734375" bestFit="1" customWidth="1"/>
    <col min="9" max="9" width="14" bestFit="1" customWidth="1"/>
    <col min="10" max="10" width="14.15625" bestFit="1" customWidth="1"/>
  </cols>
  <sheetData>
    <row r="1" spans="1:14" ht="49.2">
      <c r="A1" s="9" t="s">
        <v>8</v>
      </c>
      <c r="B1" s="10" t="s">
        <v>9</v>
      </c>
      <c r="C1" s="11" t="s">
        <v>10</v>
      </c>
      <c r="D1" s="11" t="s">
        <v>11</v>
      </c>
      <c r="E1" s="12" t="s">
        <v>12</v>
      </c>
      <c r="F1" s="11" t="s">
        <v>13</v>
      </c>
      <c r="G1" s="12" t="s">
        <v>14</v>
      </c>
      <c r="H1" s="11" t="s">
        <v>15</v>
      </c>
      <c r="I1" s="13" t="s">
        <v>16</v>
      </c>
      <c r="J1" s="11" t="s">
        <v>17</v>
      </c>
      <c r="K1" s="9"/>
      <c r="L1" s="9"/>
      <c r="M1" s="9"/>
      <c r="N1" s="9"/>
    </row>
    <row r="2" spans="1:14">
      <c r="A2" s="24" t="s">
        <v>42</v>
      </c>
      <c r="B2" s="25">
        <v>0.41599999999999998</v>
      </c>
      <c r="C2" s="24">
        <v>2000</v>
      </c>
      <c r="D2" s="25">
        <v>0.41599999999999998</v>
      </c>
      <c r="E2" s="17">
        <v>0</v>
      </c>
      <c r="F2" s="16"/>
      <c r="G2" s="17"/>
      <c r="H2" s="16">
        <f>C2-I2</f>
        <v>0</v>
      </c>
      <c r="I2" s="24">
        <v>2000</v>
      </c>
      <c r="J2" s="18">
        <f>D2*I2</f>
        <v>832</v>
      </c>
      <c r="K2" s="9"/>
      <c r="L2" s="9"/>
      <c r="M2" s="9"/>
      <c r="N2" s="9"/>
    </row>
    <row r="3" spans="1:14">
      <c r="A3" s="24" t="s">
        <v>42</v>
      </c>
      <c r="B3" s="25">
        <v>0.41599999999999998</v>
      </c>
      <c r="C3" s="24">
        <v>2000</v>
      </c>
      <c r="D3" s="25">
        <v>0.41599999999999998</v>
      </c>
      <c r="E3" s="17">
        <v>0</v>
      </c>
      <c r="F3" s="16"/>
      <c r="G3" s="17"/>
      <c r="H3" s="16"/>
      <c r="I3" s="24">
        <v>2000</v>
      </c>
      <c r="J3" s="18">
        <f t="shared" ref="J3:J42" si="0">D3*I3</f>
        <v>832</v>
      </c>
      <c r="K3" s="9"/>
      <c r="L3" s="9"/>
      <c r="M3" s="9"/>
      <c r="N3" s="9"/>
    </row>
    <row r="4" spans="1:14">
      <c r="A4" s="24" t="s">
        <v>43</v>
      </c>
      <c r="B4" s="25">
        <v>1.498</v>
      </c>
      <c r="C4" s="24">
        <v>50</v>
      </c>
      <c r="D4" s="25">
        <v>27.388999999999999</v>
      </c>
      <c r="E4" s="17">
        <v>0</v>
      </c>
      <c r="F4" s="16"/>
      <c r="G4" s="17"/>
      <c r="H4" s="16"/>
      <c r="I4" s="24">
        <v>250</v>
      </c>
      <c r="J4" s="18">
        <f t="shared" si="0"/>
        <v>6847.25</v>
      </c>
      <c r="K4" s="9"/>
      <c r="L4" s="9"/>
      <c r="M4" s="9"/>
      <c r="N4" s="9"/>
    </row>
    <row r="5" spans="1:14">
      <c r="A5" s="24" t="s">
        <v>61</v>
      </c>
      <c r="B5" s="25">
        <v>27.388999999999999</v>
      </c>
      <c r="C5" s="24">
        <v>5</v>
      </c>
      <c r="D5" s="25">
        <v>27.388999999999999</v>
      </c>
      <c r="E5" s="17">
        <v>0</v>
      </c>
      <c r="F5" s="16"/>
      <c r="G5" s="17"/>
      <c r="H5" s="16"/>
      <c r="I5" s="24">
        <v>50</v>
      </c>
      <c r="J5" s="18">
        <f t="shared" si="0"/>
        <v>1369.45</v>
      </c>
      <c r="K5" s="9"/>
      <c r="L5" s="9"/>
      <c r="M5" s="9"/>
      <c r="N5" s="9"/>
    </row>
    <row r="6" spans="1:14">
      <c r="A6" s="24" t="s">
        <v>38</v>
      </c>
      <c r="B6" s="25">
        <v>0</v>
      </c>
      <c r="C6" s="24">
        <v>25</v>
      </c>
      <c r="D6" s="25">
        <v>95.861999999999995</v>
      </c>
      <c r="E6" s="17">
        <v>0</v>
      </c>
      <c r="F6" s="16"/>
      <c r="G6" s="17"/>
      <c r="H6" s="16"/>
      <c r="I6" s="24">
        <v>2</v>
      </c>
      <c r="J6" s="18">
        <f t="shared" si="0"/>
        <v>191.72399999999999</v>
      </c>
      <c r="K6" s="9"/>
      <c r="L6" s="9"/>
      <c r="M6" s="9"/>
      <c r="N6" s="9"/>
    </row>
    <row r="7" spans="1:14">
      <c r="A7" s="24" t="s">
        <v>18</v>
      </c>
      <c r="B7" s="25">
        <v>95.861999999999995</v>
      </c>
      <c r="C7" s="24">
        <v>50</v>
      </c>
      <c r="D7" s="25">
        <v>0.61</v>
      </c>
      <c r="E7" s="17">
        <v>0</v>
      </c>
      <c r="F7" s="16"/>
      <c r="G7" s="17"/>
      <c r="H7" s="16"/>
      <c r="I7" s="24">
        <v>25</v>
      </c>
      <c r="J7" s="18">
        <f t="shared" si="0"/>
        <v>15.25</v>
      </c>
      <c r="K7" s="9"/>
      <c r="L7" s="9"/>
      <c r="M7" s="9"/>
      <c r="N7" s="9"/>
    </row>
    <row r="8" spans="1:14">
      <c r="A8" s="24" t="s">
        <v>18</v>
      </c>
      <c r="B8" s="25">
        <v>0.61</v>
      </c>
      <c r="C8" s="24">
        <v>187</v>
      </c>
      <c r="D8" s="25">
        <v>0.61</v>
      </c>
      <c r="E8" s="17">
        <v>0</v>
      </c>
      <c r="F8" s="16"/>
      <c r="G8" s="17"/>
      <c r="H8" s="16"/>
      <c r="I8" s="24">
        <v>50</v>
      </c>
      <c r="J8" s="18">
        <f t="shared" si="0"/>
        <v>30.5</v>
      </c>
      <c r="K8" s="9"/>
      <c r="L8" s="9"/>
      <c r="M8" s="9"/>
      <c r="N8" s="9"/>
    </row>
    <row r="9" spans="1:14">
      <c r="A9" s="24" t="s">
        <v>19</v>
      </c>
      <c r="B9" s="25">
        <v>0.61</v>
      </c>
      <c r="C9" s="24">
        <v>190</v>
      </c>
      <c r="D9" s="25">
        <v>0.64</v>
      </c>
      <c r="E9" s="17">
        <v>0</v>
      </c>
      <c r="F9" s="16"/>
      <c r="G9" s="17"/>
      <c r="H9" s="16"/>
      <c r="I9" s="24">
        <v>187</v>
      </c>
      <c r="J9" s="18">
        <f t="shared" si="0"/>
        <v>119.68</v>
      </c>
      <c r="K9" s="9"/>
      <c r="L9" s="9"/>
      <c r="M9" s="9"/>
      <c r="N9" s="9"/>
    </row>
    <row r="10" spans="1:14">
      <c r="A10" s="24" t="s">
        <v>20</v>
      </c>
      <c r="B10" s="25">
        <v>0.64</v>
      </c>
      <c r="C10" s="24">
        <v>50</v>
      </c>
      <c r="D10" s="25">
        <v>1.25</v>
      </c>
      <c r="E10" s="17">
        <v>0</v>
      </c>
      <c r="F10" s="16"/>
      <c r="G10" s="17"/>
      <c r="H10" s="16"/>
      <c r="I10" s="24">
        <v>190</v>
      </c>
      <c r="J10" s="18">
        <f t="shared" si="0"/>
        <v>237.5</v>
      </c>
      <c r="K10" s="9"/>
      <c r="L10" s="9"/>
      <c r="M10" s="9"/>
      <c r="N10" s="9"/>
    </row>
    <row r="11" spans="1:14">
      <c r="A11" s="24" t="s">
        <v>20</v>
      </c>
      <c r="B11" s="25">
        <v>1.25</v>
      </c>
      <c r="C11" s="24">
        <v>200</v>
      </c>
      <c r="D11" s="25">
        <v>1.25</v>
      </c>
      <c r="E11" s="17">
        <v>0</v>
      </c>
      <c r="F11" s="16"/>
      <c r="G11" s="17"/>
      <c r="H11" s="16"/>
      <c r="I11" s="24">
        <v>50</v>
      </c>
      <c r="J11" s="18">
        <f t="shared" si="0"/>
        <v>62.5</v>
      </c>
      <c r="K11" s="9"/>
      <c r="L11" s="9"/>
      <c r="M11" s="9"/>
      <c r="N11" s="9"/>
    </row>
    <row r="12" spans="1:14">
      <c r="A12" s="24" t="s">
        <v>30</v>
      </c>
      <c r="B12" s="25">
        <v>1.25</v>
      </c>
      <c r="C12" s="24">
        <v>140</v>
      </c>
      <c r="D12" s="25">
        <v>1.38</v>
      </c>
      <c r="E12" s="17">
        <v>0</v>
      </c>
      <c r="F12" s="16"/>
      <c r="G12" s="17"/>
      <c r="H12" s="16"/>
      <c r="I12" s="24">
        <v>200</v>
      </c>
      <c r="J12" s="18">
        <f t="shared" si="0"/>
        <v>276</v>
      </c>
      <c r="K12" s="9"/>
      <c r="L12" s="9"/>
      <c r="M12" s="9"/>
      <c r="N12" s="9"/>
    </row>
    <row r="13" spans="1:14">
      <c r="A13" s="24" t="s">
        <v>30</v>
      </c>
      <c r="B13" s="25">
        <v>1.38</v>
      </c>
      <c r="C13" s="24">
        <v>100</v>
      </c>
      <c r="D13" s="25">
        <v>1.38</v>
      </c>
      <c r="E13" s="17">
        <v>0</v>
      </c>
      <c r="F13" s="16"/>
      <c r="G13" s="17"/>
      <c r="H13" s="16"/>
      <c r="I13" s="24">
        <v>140</v>
      </c>
      <c r="J13" s="18">
        <f t="shared" si="0"/>
        <v>193.2</v>
      </c>
      <c r="K13" s="9"/>
      <c r="L13" s="9"/>
      <c r="M13" s="9"/>
      <c r="N13" s="9"/>
    </row>
    <row r="14" spans="1:14">
      <c r="A14" s="24" t="s">
        <v>34</v>
      </c>
      <c r="B14" s="25">
        <v>1.38</v>
      </c>
      <c r="C14" s="24">
        <v>2000</v>
      </c>
      <c r="D14" s="25">
        <v>0.94399999999999995</v>
      </c>
      <c r="E14" s="17">
        <v>0</v>
      </c>
      <c r="F14" s="16"/>
      <c r="G14" s="17"/>
      <c r="H14" s="16"/>
      <c r="I14" s="24">
        <v>100</v>
      </c>
      <c r="J14" s="18">
        <f t="shared" si="0"/>
        <v>94.399999999999991</v>
      </c>
      <c r="K14" s="9"/>
      <c r="L14" s="9"/>
      <c r="M14" s="9"/>
      <c r="N14" s="9"/>
    </row>
    <row r="15" spans="1:14">
      <c r="A15" s="24" t="s">
        <v>29</v>
      </c>
      <c r="B15" s="25">
        <v>0.94399999999999995</v>
      </c>
      <c r="C15" s="24">
        <v>1000</v>
      </c>
      <c r="D15" s="25">
        <v>0.94399999999999995</v>
      </c>
      <c r="E15" s="17">
        <v>0</v>
      </c>
      <c r="F15" s="16"/>
      <c r="G15" s="17"/>
      <c r="H15" s="16"/>
      <c r="I15" s="24">
        <v>2000</v>
      </c>
      <c r="J15" s="18">
        <f t="shared" si="0"/>
        <v>1888</v>
      </c>
      <c r="K15" s="9"/>
      <c r="L15" s="9"/>
      <c r="M15" s="9"/>
      <c r="N15" s="9"/>
    </row>
    <row r="16" spans="1:14">
      <c r="A16" s="24" t="s">
        <v>41</v>
      </c>
      <c r="B16" s="25">
        <v>0.94399999999999995</v>
      </c>
      <c r="C16" s="24">
        <v>1000</v>
      </c>
      <c r="D16" s="25">
        <v>0.94399999999999995</v>
      </c>
      <c r="E16" s="17">
        <v>0</v>
      </c>
      <c r="F16" s="16"/>
      <c r="G16" s="17"/>
      <c r="H16" s="16"/>
      <c r="I16" s="24">
        <v>1000</v>
      </c>
      <c r="J16" s="18">
        <f t="shared" si="0"/>
        <v>944</v>
      </c>
      <c r="K16" s="9"/>
      <c r="L16" s="9"/>
      <c r="M16" s="9"/>
      <c r="N16" s="9"/>
    </row>
    <row r="17" spans="1:14">
      <c r="A17" s="24" t="s">
        <v>49</v>
      </c>
      <c r="B17" s="25">
        <v>0.94399999999999995</v>
      </c>
      <c r="C17" s="24">
        <v>500</v>
      </c>
      <c r="D17" s="25">
        <v>1.18</v>
      </c>
      <c r="E17" s="17">
        <v>0</v>
      </c>
      <c r="F17" s="16"/>
      <c r="G17" s="17"/>
      <c r="H17" s="16"/>
      <c r="I17" s="24">
        <v>3000</v>
      </c>
      <c r="J17" s="18">
        <f t="shared" si="0"/>
        <v>3540</v>
      </c>
      <c r="K17" s="9"/>
      <c r="L17" s="9"/>
      <c r="M17" s="9"/>
      <c r="N17" s="9"/>
    </row>
    <row r="18" spans="1:14">
      <c r="A18" s="24" t="s">
        <v>33</v>
      </c>
      <c r="B18" s="25">
        <v>1.18</v>
      </c>
      <c r="C18" s="24">
        <v>5500</v>
      </c>
      <c r="D18" s="25">
        <v>1.18</v>
      </c>
      <c r="E18" s="17">
        <v>0</v>
      </c>
      <c r="F18" s="16"/>
      <c r="G18" s="17"/>
      <c r="H18" s="16"/>
      <c r="I18" s="24">
        <v>750</v>
      </c>
      <c r="J18" s="18">
        <f t="shared" si="0"/>
        <v>885</v>
      </c>
      <c r="K18" s="9"/>
      <c r="L18" s="9"/>
      <c r="M18" s="9"/>
      <c r="N18" s="9"/>
    </row>
    <row r="19" spans="1:14">
      <c r="A19" s="24" t="s">
        <v>62</v>
      </c>
      <c r="B19" s="25">
        <v>1.18</v>
      </c>
      <c r="C19" s="24">
        <v>500</v>
      </c>
      <c r="D19" s="25">
        <v>1.18</v>
      </c>
      <c r="E19" s="17">
        <v>0</v>
      </c>
      <c r="F19" s="16"/>
      <c r="G19" s="17"/>
      <c r="H19" s="16"/>
      <c r="I19" s="24">
        <v>2000</v>
      </c>
      <c r="J19" s="18">
        <f t="shared" si="0"/>
        <v>2360</v>
      </c>
      <c r="K19" s="9"/>
      <c r="L19" s="9"/>
      <c r="M19" s="9"/>
      <c r="N19" s="9"/>
    </row>
    <row r="20" spans="1:14">
      <c r="A20" s="24" t="s">
        <v>31</v>
      </c>
      <c r="B20" s="25">
        <v>1.18</v>
      </c>
      <c r="C20" s="24">
        <v>750</v>
      </c>
      <c r="D20" s="25">
        <v>1.18</v>
      </c>
      <c r="E20" s="17">
        <v>0</v>
      </c>
      <c r="F20" s="16"/>
      <c r="G20" s="17"/>
      <c r="H20" s="16"/>
      <c r="I20" s="24">
        <v>5750</v>
      </c>
      <c r="J20" s="18">
        <f t="shared" si="0"/>
        <v>6785</v>
      </c>
      <c r="K20" s="9"/>
      <c r="L20" s="9"/>
      <c r="M20" s="9"/>
      <c r="N20" s="9"/>
    </row>
    <row r="21" spans="1:14">
      <c r="A21" s="24" t="s">
        <v>21</v>
      </c>
      <c r="B21" s="25">
        <v>1.18</v>
      </c>
      <c r="C21" s="24">
        <v>50</v>
      </c>
      <c r="D21" s="25">
        <v>2.6549999999999998</v>
      </c>
      <c r="E21" s="17">
        <v>0</v>
      </c>
      <c r="F21" s="16"/>
      <c r="G21" s="17"/>
      <c r="H21" s="16"/>
      <c r="I21" s="24">
        <v>1000</v>
      </c>
      <c r="J21" s="18">
        <f t="shared" si="0"/>
        <v>2655</v>
      </c>
      <c r="K21" s="14"/>
      <c r="L21" s="14"/>
      <c r="M21" s="14"/>
      <c r="N21" s="14"/>
    </row>
    <row r="22" spans="1:14">
      <c r="A22" s="24" t="s">
        <v>21</v>
      </c>
      <c r="B22" s="25">
        <v>1.18</v>
      </c>
      <c r="C22" s="24">
        <v>136</v>
      </c>
      <c r="D22" s="25">
        <v>2.6549999999999998</v>
      </c>
      <c r="E22" s="17">
        <v>0</v>
      </c>
      <c r="F22" s="16"/>
      <c r="G22" s="17"/>
      <c r="H22" s="16"/>
      <c r="I22" s="24">
        <v>750</v>
      </c>
      <c r="J22" s="18">
        <f t="shared" si="0"/>
        <v>1991.2499999999998</v>
      </c>
      <c r="K22" s="14"/>
      <c r="L22" s="14"/>
      <c r="M22" s="14"/>
      <c r="N22" s="14"/>
    </row>
    <row r="23" spans="1:14">
      <c r="A23" s="24" t="s">
        <v>21</v>
      </c>
      <c r="B23" s="25">
        <v>2.6549999999999998</v>
      </c>
      <c r="C23" s="24">
        <v>250</v>
      </c>
      <c r="D23" s="25">
        <v>2.6549999999999998</v>
      </c>
      <c r="E23" s="17">
        <v>0</v>
      </c>
      <c r="F23" s="16"/>
      <c r="G23" s="17"/>
      <c r="H23" s="16"/>
      <c r="I23" s="24">
        <v>50</v>
      </c>
      <c r="J23" s="18">
        <f t="shared" si="0"/>
        <v>132.75</v>
      </c>
      <c r="K23" s="14"/>
      <c r="L23" s="14"/>
      <c r="M23" s="14"/>
      <c r="N23" s="14"/>
    </row>
    <row r="24" spans="1:14">
      <c r="A24" s="24" t="s">
        <v>50</v>
      </c>
      <c r="B24" s="25">
        <v>2.6549999999999998</v>
      </c>
      <c r="C24" s="24">
        <v>150</v>
      </c>
      <c r="D24" s="25">
        <v>2.95</v>
      </c>
      <c r="E24" s="17">
        <v>0</v>
      </c>
      <c r="F24" s="16"/>
      <c r="G24" s="17"/>
      <c r="H24" s="16"/>
      <c r="I24" s="24">
        <v>136</v>
      </c>
      <c r="J24" s="18">
        <f t="shared" si="0"/>
        <v>401.20000000000005</v>
      </c>
      <c r="K24" s="14"/>
      <c r="L24" s="14"/>
      <c r="M24" s="14"/>
      <c r="N24" s="14"/>
    </row>
    <row r="25" spans="1:14">
      <c r="A25" s="24" t="s">
        <v>35</v>
      </c>
      <c r="B25" s="25">
        <v>2.6549999999999998</v>
      </c>
      <c r="C25" s="24">
        <v>1500</v>
      </c>
      <c r="D25" s="25">
        <v>1.85</v>
      </c>
      <c r="E25" s="17">
        <v>0</v>
      </c>
      <c r="F25" s="16"/>
      <c r="G25" s="17"/>
      <c r="H25" s="16"/>
      <c r="I25" s="24">
        <v>250</v>
      </c>
      <c r="J25" s="18">
        <f t="shared" si="0"/>
        <v>462.5</v>
      </c>
      <c r="K25" s="14"/>
      <c r="L25" s="14"/>
      <c r="M25" s="14"/>
      <c r="N25" s="14"/>
    </row>
    <row r="26" spans="1:14">
      <c r="A26" s="24" t="s">
        <v>22</v>
      </c>
      <c r="B26" s="25">
        <v>1.85</v>
      </c>
      <c r="C26" s="24">
        <v>50</v>
      </c>
      <c r="D26" s="25">
        <v>2.7810000000000001</v>
      </c>
      <c r="E26" s="17">
        <v>0</v>
      </c>
      <c r="F26" s="16"/>
      <c r="G26" s="17"/>
      <c r="H26" s="16"/>
      <c r="I26" s="24">
        <v>1500</v>
      </c>
      <c r="J26" s="18">
        <f t="shared" si="0"/>
        <v>4171.5</v>
      </c>
      <c r="K26" s="14"/>
      <c r="L26" s="14"/>
      <c r="M26" s="14"/>
      <c r="N26" s="14"/>
    </row>
    <row r="27" spans="1:14">
      <c r="A27" s="24" t="s">
        <v>22</v>
      </c>
      <c r="B27" s="25">
        <v>2.7810000000000001</v>
      </c>
      <c r="C27" s="24">
        <v>200</v>
      </c>
      <c r="D27" s="25">
        <v>2.7810000000000001</v>
      </c>
      <c r="E27" s="17">
        <v>0</v>
      </c>
      <c r="F27" s="16"/>
      <c r="G27" s="17"/>
      <c r="H27" s="16"/>
      <c r="I27" s="24">
        <v>50</v>
      </c>
      <c r="J27" s="18">
        <f t="shared" si="0"/>
        <v>139.05000000000001</v>
      </c>
      <c r="K27" s="14"/>
      <c r="L27" s="14"/>
      <c r="M27" s="14"/>
      <c r="N27" s="14"/>
    </row>
    <row r="28" spans="1:14">
      <c r="A28" s="24" t="s">
        <v>23</v>
      </c>
      <c r="B28" s="25">
        <v>2.7810000000000001</v>
      </c>
      <c r="C28" s="24">
        <v>50</v>
      </c>
      <c r="D28" s="25">
        <v>3.5110000000000001</v>
      </c>
      <c r="E28" s="17">
        <v>0</v>
      </c>
      <c r="F28" s="16"/>
      <c r="G28" s="17"/>
      <c r="H28" s="16"/>
      <c r="I28" s="24">
        <v>200</v>
      </c>
      <c r="J28" s="18">
        <f t="shared" si="0"/>
        <v>702.2</v>
      </c>
      <c r="K28" s="14"/>
      <c r="L28" s="14"/>
      <c r="M28" s="14"/>
      <c r="N28" s="14"/>
    </row>
    <row r="29" spans="1:14">
      <c r="A29" s="24" t="s">
        <v>23</v>
      </c>
      <c r="B29" s="25">
        <v>3.5110000000000001</v>
      </c>
      <c r="C29" s="24">
        <v>200</v>
      </c>
      <c r="D29" s="25">
        <v>3.5110000000000001</v>
      </c>
      <c r="E29" s="17">
        <v>0</v>
      </c>
      <c r="F29" s="16"/>
      <c r="G29" s="17"/>
      <c r="H29" s="16"/>
      <c r="I29" s="24">
        <v>50</v>
      </c>
      <c r="J29" s="18">
        <f t="shared" si="0"/>
        <v>175.55</v>
      </c>
      <c r="K29" s="9"/>
      <c r="L29" s="9"/>
      <c r="M29" s="9"/>
      <c r="N29" s="9"/>
    </row>
    <row r="30" spans="1:14">
      <c r="A30" s="24" t="s">
        <v>24</v>
      </c>
      <c r="B30" s="25">
        <v>3.5110000000000001</v>
      </c>
      <c r="C30" s="24">
        <v>50</v>
      </c>
      <c r="D30" s="25">
        <v>3.98</v>
      </c>
      <c r="E30" s="17"/>
      <c r="F30" s="16"/>
      <c r="G30" s="17"/>
      <c r="H30" s="16"/>
      <c r="I30" s="24">
        <v>200</v>
      </c>
      <c r="J30" s="18">
        <f t="shared" si="0"/>
        <v>796</v>
      </c>
      <c r="K30" s="14"/>
      <c r="L30" s="14"/>
      <c r="M30" s="14"/>
      <c r="N30" s="14"/>
    </row>
    <row r="31" spans="1:14">
      <c r="A31" s="24" t="s">
        <v>24</v>
      </c>
      <c r="B31" s="25">
        <v>3.98</v>
      </c>
      <c r="C31" s="24">
        <v>200</v>
      </c>
      <c r="D31" s="25">
        <v>3.98</v>
      </c>
      <c r="E31" s="17"/>
      <c r="F31" s="16"/>
      <c r="G31" s="17"/>
      <c r="H31" s="16"/>
      <c r="I31" s="24">
        <v>50</v>
      </c>
      <c r="J31" s="18">
        <f t="shared" si="0"/>
        <v>199</v>
      </c>
      <c r="K31" s="14"/>
      <c r="L31" s="14"/>
      <c r="M31" s="14"/>
      <c r="N31" s="14"/>
    </row>
    <row r="32" spans="1:14">
      <c r="A32" s="24" t="s">
        <v>25</v>
      </c>
      <c r="B32" s="25">
        <v>3.98</v>
      </c>
      <c r="C32" s="24">
        <v>50</v>
      </c>
      <c r="D32" s="25">
        <v>3.98</v>
      </c>
      <c r="E32" s="17"/>
      <c r="F32" s="16"/>
      <c r="G32" s="17"/>
      <c r="H32" s="16"/>
      <c r="I32" s="24">
        <v>200</v>
      </c>
      <c r="J32" s="18">
        <f t="shared" si="0"/>
        <v>796</v>
      </c>
      <c r="K32" s="14"/>
      <c r="L32" s="14"/>
      <c r="M32" s="14"/>
      <c r="N32" s="14"/>
    </row>
    <row r="33" spans="1:14">
      <c r="A33" s="24" t="s">
        <v>25</v>
      </c>
      <c r="B33" s="25">
        <v>3.98</v>
      </c>
      <c r="C33" s="24">
        <v>200</v>
      </c>
      <c r="D33" s="25">
        <v>3.98</v>
      </c>
      <c r="E33" s="17"/>
      <c r="F33" s="16"/>
      <c r="G33" s="17"/>
      <c r="H33" s="16"/>
      <c r="I33" s="24">
        <v>50</v>
      </c>
      <c r="J33" s="18">
        <f t="shared" si="0"/>
        <v>199</v>
      </c>
      <c r="K33" s="14"/>
      <c r="L33" s="14"/>
      <c r="M33" s="14"/>
      <c r="N33" s="14"/>
    </row>
    <row r="34" spans="1:14">
      <c r="A34" s="24" t="s">
        <v>26</v>
      </c>
      <c r="B34" s="25">
        <v>3.98</v>
      </c>
      <c r="C34" s="24">
        <v>50</v>
      </c>
      <c r="D34" s="25">
        <v>0.78</v>
      </c>
      <c r="E34" s="17"/>
      <c r="F34" s="16"/>
      <c r="G34" s="17"/>
      <c r="H34" s="16"/>
      <c r="I34" s="24">
        <v>200</v>
      </c>
      <c r="J34" s="18">
        <f t="shared" si="0"/>
        <v>156</v>
      </c>
      <c r="K34" s="14"/>
      <c r="L34" s="14"/>
      <c r="M34" s="14"/>
      <c r="N34" s="14"/>
    </row>
    <row r="35" spans="1:14">
      <c r="A35" s="24" t="s">
        <v>26</v>
      </c>
      <c r="B35" s="25">
        <v>0.78</v>
      </c>
      <c r="C35" s="24">
        <v>200</v>
      </c>
      <c r="D35" s="25">
        <v>0.78</v>
      </c>
      <c r="E35" s="20"/>
      <c r="F35" s="21"/>
      <c r="G35" s="20"/>
      <c r="H35" s="21"/>
      <c r="I35" s="24">
        <v>50</v>
      </c>
      <c r="J35" s="18">
        <f t="shared" si="0"/>
        <v>39</v>
      </c>
      <c r="K35" s="14"/>
      <c r="L35" s="14"/>
      <c r="M35" s="14"/>
      <c r="N35" s="14"/>
    </row>
    <row r="36" spans="1:14">
      <c r="A36" s="24" t="s">
        <v>27</v>
      </c>
      <c r="B36" s="25">
        <v>0.78</v>
      </c>
      <c r="C36" s="24">
        <v>50</v>
      </c>
      <c r="D36" s="25">
        <v>0.78</v>
      </c>
      <c r="E36" s="20"/>
      <c r="F36" s="21"/>
      <c r="G36" s="20"/>
      <c r="H36" s="21"/>
      <c r="I36" s="24">
        <v>200</v>
      </c>
      <c r="J36" s="18">
        <f t="shared" si="0"/>
        <v>156</v>
      </c>
      <c r="K36" s="14"/>
      <c r="L36" s="14"/>
      <c r="M36" s="14"/>
      <c r="N36" s="14"/>
    </row>
    <row r="37" spans="1:14">
      <c r="A37" s="24" t="s">
        <v>27</v>
      </c>
      <c r="B37" s="25">
        <v>0.78</v>
      </c>
      <c r="C37" s="24">
        <v>200</v>
      </c>
      <c r="D37" s="25">
        <v>0.78</v>
      </c>
      <c r="E37" s="20"/>
      <c r="F37" s="21"/>
      <c r="G37" s="20"/>
      <c r="H37" s="21"/>
      <c r="I37" s="24">
        <v>50</v>
      </c>
      <c r="J37" s="18">
        <f t="shared" si="0"/>
        <v>39</v>
      </c>
      <c r="K37" s="14"/>
      <c r="L37" s="14"/>
      <c r="M37" s="14"/>
      <c r="N37" s="14"/>
    </row>
    <row r="38" spans="1:14">
      <c r="A38" s="24" t="s">
        <v>28</v>
      </c>
      <c r="B38" s="25">
        <v>0.78</v>
      </c>
      <c r="C38" s="24">
        <v>160</v>
      </c>
      <c r="D38" s="25">
        <v>0.78</v>
      </c>
      <c r="E38" s="20"/>
      <c r="F38" s="21"/>
      <c r="G38" s="20"/>
      <c r="H38" s="21"/>
      <c r="I38" s="24">
        <v>200</v>
      </c>
      <c r="J38" s="18">
        <f t="shared" si="0"/>
        <v>156</v>
      </c>
      <c r="K38" s="14"/>
      <c r="L38" s="14"/>
      <c r="M38" s="14"/>
      <c r="N38" s="14"/>
    </row>
    <row r="39" spans="1:14">
      <c r="A39" s="24" t="s">
        <v>39</v>
      </c>
      <c r="B39" s="25">
        <v>0.78</v>
      </c>
      <c r="C39" s="24">
        <v>1000</v>
      </c>
      <c r="D39" s="25">
        <v>2.8</v>
      </c>
      <c r="E39" s="20"/>
      <c r="F39" s="21"/>
      <c r="G39" s="20"/>
      <c r="H39" s="21"/>
      <c r="I39" s="24">
        <v>50</v>
      </c>
      <c r="J39" s="18">
        <f t="shared" si="0"/>
        <v>140</v>
      </c>
      <c r="K39" s="14"/>
      <c r="L39" s="14"/>
      <c r="M39" s="14"/>
      <c r="N39" s="14"/>
    </row>
    <row r="40" spans="1:14">
      <c r="A40" s="24" t="s">
        <v>37</v>
      </c>
      <c r="B40" s="25">
        <v>0.78</v>
      </c>
      <c r="C40" s="24">
        <v>500</v>
      </c>
      <c r="D40" s="25">
        <v>2.8</v>
      </c>
      <c r="E40" s="20"/>
      <c r="F40" s="21"/>
      <c r="G40" s="20"/>
      <c r="H40" s="21"/>
      <c r="I40" s="24">
        <v>200</v>
      </c>
      <c r="J40" s="18">
        <f t="shared" si="0"/>
        <v>560</v>
      </c>
      <c r="K40" s="14"/>
      <c r="L40" s="14"/>
      <c r="M40" s="14"/>
      <c r="N40" s="14"/>
    </row>
    <row r="41" spans="1:14">
      <c r="A41" s="24" t="s">
        <v>40</v>
      </c>
      <c r="B41" s="25">
        <v>2.8</v>
      </c>
      <c r="C41" s="24">
        <v>1000</v>
      </c>
      <c r="D41" s="25">
        <v>2.8</v>
      </c>
      <c r="E41" s="20"/>
      <c r="F41" s="21"/>
      <c r="G41" s="20"/>
      <c r="H41" s="21"/>
      <c r="I41" s="24">
        <v>1000</v>
      </c>
      <c r="J41" s="18">
        <f t="shared" si="0"/>
        <v>2800</v>
      </c>
      <c r="K41" s="14"/>
      <c r="L41" s="14"/>
      <c r="M41" s="14"/>
      <c r="N41" s="14"/>
    </row>
    <row r="42" spans="1:14">
      <c r="A42" s="24" t="s">
        <v>36</v>
      </c>
      <c r="B42" s="25">
        <v>2.8</v>
      </c>
      <c r="C42" s="24">
        <v>1500</v>
      </c>
      <c r="D42" s="25">
        <v>2.8</v>
      </c>
      <c r="E42" s="20"/>
      <c r="F42" s="21"/>
      <c r="G42" s="20"/>
      <c r="H42" s="21"/>
      <c r="I42" s="24">
        <v>500</v>
      </c>
      <c r="J42" s="18">
        <f t="shared" si="0"/>
        <v>1400</v>
      </c>
      <c r="K42" s="14"/>
      <c r="L42" s="14"/>
      <c r="M42" s="14"/>
      <c r="N42" s="14"/>
    </row>
    <row r="43" spans="1:14">
      <c r="A43" s="24"/>
      <c r="B43" s="25"/>
      <c r="C43" s="24"/>
      <c r="D43" s="25"/>
      <c r="E43" s="20"/>
      <c r="F43" s="21"/>
      <c r="G43" s="20"/>
      <c r="H43" s="21"/>
      <c r="I43" s="24"/>
      <c r="J43" s="18"/>
      <c r="K43" s="14"/>
      <c r="L43" s="14"/>
      <c r="M43" s="14"/>
      <c r="N43" s="14"/>
    </row>
    <row r="44" spans="1:14">
      <c r="A44" s="24"/>
      <c r="B44" s="25"/>
      <c r="C44" s="24"/>
      <c r="D44" s="25"/>
      <c r="E44" s="20"/>
      <c r="F44" s="21"/>
      <c r="G44" s="20"/>
      <c r="H44" s="21"/>
      <c r="I44" s="24"/>
      <c r="J44" s="18"/>
      <c r="K44" s="14"/>
      <c r="L44" s="14"/>
      <c r="M44" s="14"/>
      <c r="N44" s="14"/>
    </row>
    <row r="45" spans="1:14">
      <c r="A45" s="24"/>
      <c r="B45" s="25"/>
      <c r="C45" s="24"/>
      <c r="D45" s="25"/>
      <c r="E45" s="20"/>
      <c r="F45" s="21"/>
      <c r="G45" s="20"/>
      <c r="H45" s="21"/>
      <c r="I45" s="24"/>
      <c r="J45" s="18"/>
      <c r="K45" s="14"/>
      <c r="L45" s="14"/>
      <c r="M45" s="14"/>
      <c r="N45" s="14"/>
    </row>
    <row r="46" spans="1:14">
      <c r="A46" s="14"/>
      <c r="B46" s="15"/>
      <c r="C46" s="19"/>
      <c r="D46" s="19"/>
      <c r="E46" s="20"/>
      <c r="F46" s="21"/>
      <c r="G46" s="20"/>
      <c r="H46" s="21"/>
      <c r="I46" s="19"/>
      <c r="J46" s="22"/>
      <c r="K46" s="14"/>
      <c r="L46" s="14"/>
      <c r="M46" s="14"/>
      <c r="N46" s="14"/>
    </row>
    <row r="47" spans="1:14">
      <c r="A47" s="14"/>
      <c r="B47" s="15"/>
      <c r="C47" s="19"/>
      <c r="D47" s="19"/>
      <c r="E47" s="20"/>
      <c r="F47" s="21"/>
      <c r="G47" s="20"/>
      <c r="H47" s="21"/>
      <c r="I47" s="19"/>
      <c r="J47" s="22"/>
      <c r="K47" s="14"/>
      <c r="L47" s="14"/>
      <c r="M47" s="14"/>
      <c r="N47" s="14"/>
    </row>
    <row r="48" spans="1:14">
      <c r="A48" s="14"/>
      <c r="B48" s="15"/>
      <c r="C48" s="19"/>
      <c r="D48" s="19"/>
      <c r="E48" s="20"/>
      <c r="F48" s="21"/>
      <c r="G48" s="20"/>
      <c r="H48" s="21"/>
      <c r="I48" s="19"/>
      <c r="J48" s="22"/>
      <c r="K48" s="14"/>
      <c r="L48" s="14"/>
      <c r="M48" s="14"/>
      <c r="N48" s="14"/>
    </row>
    <row r="49" spans="1:14">
      <c r="A49" s="14"/>
      <c r="B49" s="15"/>
      <c r="C49" s="19"/>
      <c r="D49" s="19"/>
      <c r="E49" s="20"/>
      <c r="F49" s="21"/>
      <c r="G49" s="20"/>
      <c r="H49" s="21"/>
      <c r="I49" s="19"/>
      <c r="J49" s="22"/>
      <c r="K49" s="14"/>
      <c r="L49" s="14"/>
      <c r="M49" s="14"/>
      <c r="N49" s="14"/>
    </row>
    <row r="50" spans="1:14">
      <c r="A50" s="14"/>
      <c r="B50" s="15"/>
      <c r="C50" s="19"/>
      <c r="D50" s="19"/>
      <c r="E50" s="20"/>
      <c r="F50" s="21"/>
      <c r="G50" s="20"/>
      <c r="H50" s="21"/>
      <c r="I50" s="19"/>
      <c r="J50" s="22"/>
      <c r="K50" s="14"/>
      <c r="L50" s="14"/>
      <c r="M50" s="14"/>
      <c r="N50" s="14"/>
    </row>
    <row r="51" spans="1:14">
      <c r="A51" s="14"/>
      <c r="B51" s="15"/>
      <c r="C51" s="19"/>
      <c r="D51" s="19"/>
      <c r="E51" s="20"/>
      <c r="F51" s="21"/>
      <c r="G51" s="20"/>
      <c r="H51" s="21"/>
      <c r="I51" s="19"/>
      <c r="J51" s="22"/>
      <c r="K51" s="14"/>
      <c r="L51" s="14"/>
      <c r="M51" s="14"/>
      <c r="N51" s="14"/>
    </row>
    <row r="52" spans="1:14">
      <c r="A52" s="14"/>
      <c r="B52" s="15"/>
      <c r="C52" s="19"/>
      <c r="D52" s="19"/>
      <c r="E52" s="20"/>
      <c r="F52" s="21"/>
      <c r="G52" s="20"/>
      <c r="H52" s="21"/>
      <c r="I52" s="19"/>
      <c r="J52" s="22"/>
      <c r="K52" s="14"/>
      <c r="L52" s="14"/>
      <c r="M52" s="14"/>
      <c r="N52" s="14"/>
    </row>
    <row r="53" spans="1:14">
      <c r="A53" s="14"/>
      <c r="B53" s="15"/>
      <c r="C53" s="19"/>
      <c r="D53" s="19"/>
      <c r="E53" s="20"/>
      <c r="F53" s="21"/>
      <c r="G53" s="20"/>
      <c r="H53" s="21"/>
      <c r="I53" s="19"/>
      <c r="J53" s="22"/>
      <c r="K53" s="14"/>
      <c r="L53" s="14"/>
      <c r="M53" s="14"/>
      <c r="N53" s="14"/>
    </row>
    <row r="54" spans="1:14">
      <c r="A54" s="14"/>
      <c r="B54" s="15"/>
      <c r="C54" s="19"/>
      <c r="D54" s="19"/>
      <c r="E54" s="20"/>
      <c r="F54" s="21"/>
      <c r="G54" s="20"/>
      <c r="H54" s="21"/>
      <c r="I54" s="19"/>
      <c r="J54" s="22"/>
      <c r="K54" s="14"/>
      <c r="L54" s="14"/>
      <c r="M54" s="14"/>
      <c r="N54" s="14"/>
    </row>
    <row r="55" spans="1:14">
      <c r="A55" s="14"/>
      <c r="B55" s="15"/>
      <c r="C55" s="19"/>
      <c r="D55" s="19"/>
      <c r="E55" s="20"/>
      <c r="F55" s="21"/>
      <c r="G55" s="20"/>
      <c r="H55" s="21"/>
      <c r="I55" s="19"/>
      <c r="J55" s="22"/>
      <c r="K55" s="14"/>
      <c r="L55" s="14"/>
      <c r="M55" s="14"/>
      <c r="N55" s="14"/>
    </row>
    <row r="56" spans="1:14">
      <c r="A56" s="14"/>
      <c r="B56" s="15"/>
      <c r="C56" s="19"/>
      <c r="D56" s="19"/>
      <c r="E56" s="20"/>
      <c r="F56" s="21"/>
      <c r="G56" s="20"/>
      <c r="H56" s="21"/>
      <c r="I56" s="19"/>
      <c r="J56" s="22"/>
      <c r="K56" s="14"/>
      <c r="L56" s="14"/>
      <c r="M56" s="14"/>
      <c r="N56" s="14"/>
    </row>
    <row r="57" spans="1:14">
      <c r="A57" s="14"/>
      <c r="B57" s="15"/>
      <c r="C57" s="19"/>
      <c r="D57" s="19"/>
      <c r="E57" s="20"/>
      <c r="F57" s="21"/>
      <c r="G57" s="20"/>
      <c r="H57" s="21"/>
      <c r="I57" s="19"/>
      <c r="J57" s="22"/>
      <c r="K57" s="14"/>
      <c r="L57" s="14"/>
      <c r="M57" s="14"/>
      <c r="N57" s="14"/>
    </row>
    <row r="58" spans="1:14">
      <c r="A58" s="14"/>
      <c r="B58" s="15"/>
      <c r="C58" s="19"/>
      <c r="D58" s="19"/>
      <c r="E58" s="20"/>
      <c r="F58" s="21"/>
      <c r="G58" s="20"/>
      <c r="H58" s="21"/>
      <c r="I58" s="19"/>
      <c r="J58" s="22"/>
      <c r="K58" s="14"/>
      <c r="L58" s="14"/>
      <c r="M58" s="14"/>
      <c r="N58" s="14"/>
    </row>
    <row r="59" spans="1:14">
      <c r="A59" s="14"/>
      <c r="B59" s="15"/>
      <c r="C59" s="19"/>
      <c r="D59" s="19"/>
      <c r="E59" s="20"/>
      <c r="F59" s="21"/>
      <c r="G59" s="20"/>
      <c r="H59" s="21"/>
      <c r="I59" s="19"/>
      <c r="J59" s="22"/>
      <c r="K59" s="14"/>
      <c r="L59" s="14"/>
      <c r="M59" s="14"/>
      <c r="N59" s="14"/>
    </row>
    <row r="60" spans="1:14">
      <c r="A60" s="14"/>
      <c r="B60" s="15"/>
      <c r="C60" s="19"/>
      <c r="D60" s="19"/>
      <c r="E60" s="20"/>
      <c r="F60" s="21"/>
      <c r="G60" s="20"/>
      <c r="H60" s="21"/>
      <c r="I60" s="19"/>
      <c r="J60" s="22"/>
      <c r="K60" s="14"/>
      <c r="L60" s="14"/>
      <c r="M60" s="14"/>
      <c r="N60" s="14"/>
    </row>
    <row r="61" spans="1:14">
      <c r="A61" s="14"/>
      <c r="B61" s="15"/>
      <c r="C61" s="19"/>
      <c r="D61" s="19"/>
      <c r="E61" s="20"/>
      <c r="F61" s="21"/>
      <c r="G61" s="20"/>
      <c r="H61" s="21"/>
      <c r="I61" s="19"/>
      <c r="J61" s="22"/>
      <c r="K61" s="14"/>
      <c r="L61" s="14"/>
      <c r="M61" s="14"/>
      <c r="N61" s="14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9DEE47-A09E-4259-9E2F-FDC7D6C24F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3BAD2D-6D3C-4DA4-B252-8D55C75F32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E52839-BAEB-4B70-83BA-D7BA12AE4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33548-6a3c-44ad-8013-e8e6b4295ee4"/>
    <ds:schemaRef ds:uri="9c0d39b0-f853-46d0-be1c-b75ead6e7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John</dc:creator>
  <cp:lastModifiedBy>Jeffrey George</cp:lastModifiedBy>
  <dcterms:created xsi:type="dcterms:W3CDTF">2018-12-04T14:25:37Z</dcterms:created>
  <dcterms:modified xsi:type="dcterms:W3CDTF">2022-05-26T21:36:58Z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  <property fmtid="{D5CDD505-2E9C-101B-9397-08002B2CF9AE}" pid="3" name="Order">
    <vt:r8>14149200</vt:r8>
  </property>
</Properties>
</file>