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OneDrive\Desktop\Excell Training\Loundry Ceria\"/>
    </mc:Choice>
  </mc:AlternateContent>
  <xr:revisionPtr revIDLastSave="0" documentId="13_ncr:1_{7EA25C36-7067-488C-A657-EBD14717E5ED}" xr6:coauthVersionLast="47" xr6:coauthVersionMax="47" xr10:uidLastSave="{00000000-0000-0000-0000-000000000000}"/>
  <bookViews>
    <workbookView xWindow="-120" yWindow="-120" windowWidth="20730" windowHeight="11160" activeTab="2" xr2:uid="{21C30868-7B5A-4AF0-84EB-580BC507696E}"/>
  </bookViews>
  <sheets>
    <sheet name="Data Transaksi " sheetId="1" r:id="rId1"/>
    <sheet name="Analisis" sheetId="4" r:id="rId2"/>
    <sheet name="KPI" sheetId="3" r:id="rId3"/>
    <sheet name="Dashboard" sheetId="6" r:id="rId4"/>
  </sheets>
  <definedNames>
    <definedName name="_xlnm._FilterDatabase" localSheetId="0" hidden="1">'Data Transaksi '!$A$1:$D$1</definedName>
  </definedNames>
  <calcPr calcId="191029"/>
  <pivotCaches>
    <pivotCache cacheId="2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</calcChain>
</file>

<file path=xl/sharedStrings.xml><?xml version="1.0" encoding="utf-8"?>
<sst xmlns="http://schemas.openxmlformats.org/spreadsheetml/2006/main" count="184" uniqueCount="78">
  <si>
    <t>Total Harga</t>
  </si>
  <si>
    <t>Nama</t>
  </si>
  <si>
    <t>Berat Loundry (Kg)</t>
  </si>
  <si>
    <t>Ataya</t>
  </si>
  <si>
    <t>Tika</t>
  </si>
  <si>
    <t>Annisa</t>
  </si>
  <si>
    <t>Abdul</t>
  </si>
  <si>
    <t>Dodi</t>
  </si>
  <si>
    <t>Aidil</t>
  </si>
  <si>
    <t>Ben</t>
  </si>
  <si>
    <t>Intan</t>
  </si>
  <si>
    <t>Salma</t>
  </si>
  <si>
    <t>Raqil</t>
  </si>
  <si>
    <t>Jefry</t>
  </si>
  <si>
    <t>Akmal</t>
  </si>
  <si>
    <t>Bintang</t>
  </si>
  <si>
    <t>Rihal</t>
  </si>
  <si>
    <t>Isrofi</t>
  </si>
  <si>
    <t>Rohul</t>
  </si>
  <si>
    <t>Nida</t>
  </si>
  <si>
    <t>Mustofa</t>
  </si>
  <si>
    <t>Faki</t>
  </si>
  <si>
    <t>Muklis</t>
  </si>
  <si>
    <t>Richard</t>
  </si>
  <si>
    <t>Rihan</t>
  </si>
  <si>
    <t>Salsa</t>
  </si>
  <si>
    <t>Yuni</t>
  </si>
  <si>
    <t>Gamal</t>
  </si>
  <si>
    <t>Farah</t>
  </si>
  <si>
    <t>Hadiq</t>
  </si>
  <si>
    <t>Aufa</t>
  </si>
  <si>
    <t>Ragil</t>
  </si>
  <si>
    <t>Dini</t>
  </si>
  <si>
    <t>Imam</t>
  </si>
  <si>
    <t>Klarisa</t>
  </si>
  <si>
    <t>Kuni</t>
  </si>
  <si>
    <t>Hafin</t>
  </si>
  <si>
    <t>Dila</t>
  </si>
  <si>
    <t>Bila</t>
  </si>
  <si>
    <t>Taki</t>
  </si>
  <si>
    <t>Beni</t>
  </si>
  <si>
    <t>Raiza</t>
  </si>
  <si>
    <t>Yusuf</t>
  </si>
  <si>
    <t>Zohul</t>
  </si>
  <si>
    <t>Anida</t>
  </si>
  <si>
    <t>1. Siapa nama Pelanggan yang menjumlahkan omset paling besar?</t>
  </si>
  <si>
    <t>2. Siapa pelanggan paling setia?</t>
  </si>
  <si>
    <t>3. Berapa Harga rata-rata per transaksi?</t>
  </si>
  <si>
    <t>Tujuan Analisis atau KIPs</t>
  </si>
  <si>
    <t>Jumlah Pendapatan</t>
  </si>
  <si>
    <t>4. Berapa Jumlah Rata-Rata berat dari Loundry oleh pelanggan?</t>
  </si>
  <si>
    <t>5. Berapa Jumlah pendapatan yang diperoleh kos loundry ceria?</t>
  </si>
  <si>
    <t>Jumlah Transaksi</t>
  </si>
  <si>
    <t>Grand Total</t>
  </si>
  <si>
    <t>Sum of Total Harga</t>
  </si>
  <si>
    <t>Pelanggan dengan ommset paling besar</t>
  </si>
  <si>
    <t>Pelanggan paling setia</t>
  </si>
  <si>
    <t>Count of Nama</t>
  </si>
  <si>
    <t>jumlah pelanggan unik</t>
  </si>
  <si>
    <t>Total Pendapatan</t>
  </si>
  <si>
    <t>Total Pelanggan Unik</t>
  </si>
  <si>
    <t>Total Transaksi</t>
  </si>
  <si>
    <t>Harga Rata - Rata per Transaksi</t>
  </si>
  <si>
    <t>Harga rata-rata per Transaksi</t>
  </si>
  <si>
    <t>Berat per Transaksi loundry</t>
  </si>
  <si>
    <t>Berat per Transaksi (kg)</t>
  </si>
  <si>
    <t>6. Berapa jumlah pelanggan uniknya?</t>
  </si>
  <si>
    <t>7. Berapa total transaksi dari penjualan Kos Loundry Ceria?</t>
  </si>
  <si>
    <t>Sum of Total Harga2</t>
  </si>
  <si>
    <t>Row Labels</t>
  </si>
  <si>
    <t>persen</t>
  </si>
  <si>
    <t>Insight</t>
  </si>
  <si>
    <t>1. Penyumbang omset pendapatan terbesar adalah aidil yaitu 13,76% dari total pendapatan.</t>
  </si>
  <si>
    <t>3. Berat rata - rata (kg) loundry per orang adalah 4,133 kg</t>
  </si>
  <si>
    <t>2. Aidil adalah pelanggan yang paling sering/setia loundry kos ceria</t>
  </si>
  <si>
    <t xml:space="preserve"> </t>
  </si>
  <si>
    <t>Final Conclusion</t>
  </si>
  <si>
    <t>Berdasarkan analisis penjualan kos loundry dengan total transaksi 115, ditemukan peluang untuk meningkatkan omzet dan loyalitas pelanggan. Rekomendasi saya adalah dengan memberikan diskon 10% kepada pelanggan paling setia/penyumbang omzet terbesar seperti aidil atau annisa, dan memberikan promo loundry gratis setelah 4 kali transaksi kepada top pelanggan yang sering datang tetapi tidak sebesar aidil atau annisa agar mereka terus kembali.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</si>
</sst>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p&quot;#,##0"/>
    <numFmt numFmtId="165" formatCode="0.000"/>
    <numFmt numFmtId="166" formatCode="&quot;Rp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/>
    <xf numFmtId="166" fontId="0" fillId="0" borderId="0" xfId="0" applyNumberFormat="1"/>
    <xf numFmtId="0" fontId="4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64" fontId="0" fillId="2" borderId="12" xfId="0" applyNumberFormat="1" applyFill="1" applyBorder="1"/>
    <xf numFmtId="0" fontId="0" fillId="2" borderId="1" xfId="0" applyFill="1" applyBorder="1" applyAlignment="1"/>
    <xf numFmtId="1" fontId="0" fillId="2" borderId="12" xfId="0" applyNumberFormat="1" applyFill="1" applyBorder="1"/>
    <xf numFmtId="10" fontId="0" fillId="0" borderId="0" xfId="0" applyNumberFormat="1"/>
    <xf numFmtId="0" fontId="0" fillId="0" borderId="0" xfId="0" pivotButton="1"/>
    <xf numFmtId="9" fontId="0" fillId="0" borderId="0" xfId="0" applyNumberFormat="1"/>
    <xf numFmtId="0" fontId="0" fillId="0" borderId="0" xfId="0" applyNumberFormat="1"/>
    <xf numFmtId="0" fontId="0" fillId="2" borderId="2" xfId="0" applyFill="1" applyBorder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6" xfId="0" applyFill="1" applyBorder="1" applyAlignment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164" fontId="0" fillId="3" borderId="10" xfId="0" applyNumberFormat="1" applyFill="1" applyBorder="1"/>
    <xf numFmtId="0" fontId="0" fillId="3" borderId="11" xfId="0" applyFill="1" applyBorder="1" applyAlignment="1">
      <alignment horizontal="left"/>
    </xf>
    <xf numFmtId="164" fontId="0" fillId="3" borderId="11" xfId="0" applyNumberFormat="1" applyFill="1" applyBorder="1"/>
    <xf numFmtId="0" fontId="0" fillId="3" borderId="12" xfId="0" applyFill="1" applyBorder="1" applyAlignment="1">
      <alignment horizontal="left"/>
    </xf>
    <xf numFmtId="1" fontId="0" fillId="3" borderId="10" xfId="0" applyNumberFormat="1" applyFill="1" applyBorder="1"/>
    <xf numFmtId="1" fontId="0" fillId="3" borderId="11" xfId="0" applyNumberFormat="1" applyFill="1" applyBorder="1"/>
  </cellXfs>
  <cellStyles count="1">
    <cellStyle name="Normal" xfId="0" builtinId="0"/>
  </cellStyles>
  <dxfs count="59">
    <dxf>
      <numFmt numFmtId="164" formatCode="&quot;Rp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0"/>
        </patternFill>
      </fill>
    </dxf>
    <dxf>
      <fill>
        <patternFill>
          <bgColor theme="4" tint="0.59999389629810485"/>
        </patternFill>
      </fill>
    </dxf>
    <dxf>
      <fill>
        <patternFill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numFmt numFmtId="164" formatCode="&quot;Rp&quot;#,##0"/>
    </dxf>
    <dxf>
      <numFmt numFmtId="14" formatCode="0.00%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p&quot;#,##0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bisnis loundry kos ceria.xlsx]Analisis!PivotTable3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Pelanggan</a:t>
            </a:r>
          </a:p>
          <a:p>
            <a:pPr>
              <a:defRPr/>
            </a:pPr>
            <a:r>
              <a:rPr lang="en-US" baseline="0"/>
              <a:t> Paling Setia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Analisis!$F$15:$F$21</c:f>
              <c:strCache>
                <c:ptCount val="6"/>
                <c:pt idx="0">
                  <c:v>Richard</c:v>
                </c:pt>
                <c:pt idx="1">
                  <c:v>Mustofa</c:v>
                </c:pt>
                <c:pt idx="2">
                  <c:v>Isrofi</c:v>
                </c:pt>
                <c:pt idx="3">
                  <c:v>Ben</c:v>
                </c:pt>
                <c:pt idx="4">
                  <c:v>Annisa</c:v>
                </c:pt>
                <c:pt idx="5">
                  <c:v>Aidil</c:v>
                </c:pt>
              </c:strCache>
            </c:strRef>
          </c:cat>
          <c:val>
            <c:numRef>
              <c:f>Analisis!$G$15:$G$21</c:f>
              <c:numCache>
                <c:formatCode>0</c:formatCode>
                <c:ptCount val="6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626-A077-C6C94F60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6431"/>
        <c:axId val="20126911"/>
      </c:barChart>
      <c:catAx>
        <c:axId val="2012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911"/>
        <c:crosses val="autoZero"/>
        <c:auto val="1"/>
        <c:lblAlgn val="ctr"/>
        <c:lblOffset val="100"/>
        <c:noMultiLvlLbl val="0"/>
      </c:catAx>
      <c:valAx>
        <c:axId val="2012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bisnis loundry kos ceria.xlsx]Analisis!PivotTable2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Top 5 Pelanggan dengan 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Omset Terbesar</a:t>
            </a:r>
          </a:p>
          <a:p>
            <a:pPr>
              <a:defRPr/>
            </a:pP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224163027657009E-3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224163027657547E-3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911208151382824E-3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6685766444758063E-17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Analisis!$C$14</c:f>
              <c:strCache>
                <c:ptCount val="1"/>
                <c:pt idx="0">
                  <c:v>Sum of Total Harga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901-4910-B351-1C69ED92D68B}"/>
              </c:ext>
            </c:extLst>
          </c:dPt>
          <c:dLbls>
            <c:dLbl>
              <c:idx val="4"/>
              <c:layout>
                <c:manualLayout>
                  <c:x val="-5.8224163027657009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01-4910-B351-1C69ED92D6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Analisis!$B$15:$B$20</c:f>
              <c:strCache>
                <c:ptCount val="5"/>
                <c:pt idx="0">
                  <c:v>Aidil</c:v>
                </c:pt>
                <c:pt idx="1">
                  <c:v>Annisa</c:v>
                </c:pt>
                <c:pt idx="2">
                  <c:v>Ben</c:v>
                </c:pt>
                <c:pt idx="3">
                  <c:v>Isrofi</c:v>
                </c:pt>
                <c:pt idx="4">
                  <c:v>Richard</c:v>
                </c:pt>
              </c:strCache>
            </c:strRef>
          </c:cat>
          <c:val>
            <c:numRef>
              <c:f>Analisis!$C$15:$C$20</c:f>
              <c:numCache>
                <c:formatCode>"Rp"#,##0</c:formatCode>
                <c:ptCount val="5"/>
                <c:pt idx="0">
                  <c:v>341005</c:v>
                </c:pt>
                <c:pt idx="1">
                  <c:v>317970</c:v>
                </c:pt>
                <c:pt idx="2">
                  <c:v>292370</c:v>
                </c:pt>
                <c:pt idx="3">
                  <c:v>178875</c:v>
                </c:pt>
                <c:pt idx="4">
                  <c:v>167190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8-45C7-824A-02B983E97E39}"/>
            </c:ext>
          </c:extLst>
        </c:ser>
        <c:ser>
          <c:idx val="1"/>
          <c:order val="1"/>
          <c:tx>
            <c:strRef>
              <c:f>Analisis!$D$14</c:f>
              <c:strCache>
                <c:ptCount val="1"/>
                <c:pt idx="0">
                  <c:v>Sum of Total Harga2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2E9-4EB6-9FB6-EFC3431117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E9-4EB6-9FB6-EFC3431117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E9-4EB6-9FB6-EFC3431117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E9-4EB6-9FB6-EFC3431117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E9-4EB6-9FB6-EFC343111767}"/>
              </c:ext>
            </c:extLst>
          </c:dPt>
          <c:dLbls>
            <c:dLbl>
              <c:idx val="0"/>
              <c:layout>
                <c:manualLayout>
                  <c:x val="-2.6685766444758063E-17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E9-4EB6-9FB6-EFC343111767}"/>
                </c:ext>
              </c:extLst>
            </c:dLbl>
            <c:dLbl>
              <c:idx val="1"/>
              <c:layout>
                <c:manualLayout>
                  <c:x val="-5.8224163027657009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E9-4EB6-9FB6-EFC343111767}"/>
                </c:ext>
              </c:extLst>
            </c:dLbl>
            <c:dLbl>
              <c:idx val="2"/>
              <c:layout>
                <c:manualLayout>
                  <c:x val="-5.8224163027657547E-3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E9-4EB6-9FB6-EFC343111767}"/>
                </c:ext>
              </c:extLst>
            </c:dLbl>
            <c:dLbl>
              <c:idx val="3"/>
              <c:layout>
                <c:manualLayout>
                  <c:x val="-2.911208151382824E-3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E9-4EB6-9FB6-EFC343111767}"/>
                </c:ext>
              </c:extLst>
            </c:dLbl>
            <c:dLbl>
              <c:idx val="4"/>
              <c:layout>
                <c:manualLayout>
                  <c:x val="-5.8224163027657547E-3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E9-4EB6-9FB6-EFC3431117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Analisis!$B$15:$B$20</c:f>
              <c:strCache>
                <c:ptCount val="5"/>
                <c:pt idx="0">
                  <c:v>Aidil</c:v>
                </c:pt>
                <c:pt idx="1">
                  <c:v>Annisa</c:v>
                </c:pt>
                <c:pt idx="2">
                  <c:v>Ben</c:v>
                </c:pt>
                <c:pt idx="3">
                  <c:v>Isrofi</c:v>
                </c:pt>
                <c:pt idx="4">
                  <c:v>Richard</c:v>
                </c:pt>
              </c:strCache>
            </c:strRef>
          </c:cat>
          <c:val>
            <c:numRef>
              <c:f>Analisis!$D$15:$D$20</c:f>
              <c:numCache>
                <c:formatCode>0.00%</c:formatCode>
                <c:ptCount val="5"/>
                <c:pt idx="0">
                  <c:v>0.26283518702646042</c:v>
                </c:pt>
                <c:pt idx="1">
                  <c:v>0.24508058362429763</c:v>
                </c:pt>
                <c:pt idx="2">
                  <c:v>0.22534896447537786</c:v>
                </c:pt>
                <c:pt idx="3">
                  <c:v>0.13787083497121189</c:v>
                </c:pt>
                <c:pt idx="4">
                  <c:v>0.12886442990265221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EB6-9FB6-EFC3431117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655519"/>
        <c:axId val="17657919"/>
      </c:barChart>
      <c:catAx>
        <c:axId val="176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919"/>
        <c:crosses val="autoZero"/>
        <c:auto val="1"/>
        <c:lblAlgn val="ctr"/>
        <c:lblOffset val="100"/>
        <c:noMultiLvlLbl val="0"/>
      </c:catAx>
      <c:valAx>
        <c:axId val="17657919"/>
        <c:scaling>
          <c:orientation val="minMax"/>
        </c:scaling>
        <c:delete val="0"/>
        <c:axPos val="l"/>
        <c:numFmt formatCode="&quot;Rp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bisnis loundry kos ceria.xlsx]Analisis!PivotTable3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6 Pelanggan Paling Setia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Analisis!$F$15:$F$21</c:f>
              <c:strCache>
                <c:ptCount val="6"/>
                <c:pt idx="0">
                  <c:v>Richard</c:v>
                </c:pt>
                <c:pt idx="1">
                  <c:v>Mustofa</c:v>
                </c:pt>
                <c:pt idx="2">
                  <c:v>Isrofi</c:v>
                </c:pt>
                <c:pt idx="3">
                  <c:v>Ben</c:v>
                </c:pt>
                <c:pt idx="4">
                  <c:v>Annisa</c:v>
                </c:pt>
                <c:pt idx="5">
                  <c:v>Aidil</c:v>
                </c:pt>
              </c:strCache>
            </c:strRef>
          </c:cat>
          <c:val>
            <c:numRef>
              <c:f>Analisis!$G$15:$G$21</c:f>
              <c:numCache>
                <c:formatCode>0</c:formatCode>
                <c:ptCount val="6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C-46A6-B947-1D99F2D9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126431"/>
        <c:axId val="20126911"/>
      </c:barChart>
      <c:catAx>
        <c:axId val="2012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911"/>
        <c:crosses val="autoZero"/>
        <c:auto val="1"/>
        <c:lblAlgn val="ctr"/>
        <c:lblOffset val="100"/>
        <c:noMultiLvlLbl val="0"/>
      </c:catAx>
      <c:valAx>
        <c:axId val="2012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bisnis loundry kos ceria.xlsx]Analisis!PivotTable2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Top 5 Pelanggan dengan Omzet Terbesar</a:t>
            </a:r>
          </a:p>
          <a:p>
            <a:pPr>
              <a:defRPr/>
            </a:pPr>
            <a:endParaRPr lang="en-ID"/>
          </a:p>
        </c:rich>
      </c:tx>
      <c:layout>
        <c:manualLayout>
          <c:xMode val="edge"/>
          <c:yMode val="edge"/>
          <c:x val="0.1999133777815682"/>
          <c:y val="0.15663197975034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8224163027657009E-3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8224163027657547E-3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911208151382824E-3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6685766444758063E-17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6685766444758063E-17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8224163027657009E-3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911208151382824E-3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911208151382824E-3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8224163027657547E-3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3093734270458649E-3"/>
              <c:y val="-5.12255070023471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7,22%</a:t>
                </a:r>
                <a:r>
                  <a:rPr lang="en-US" sz="900" b="0" i="0" u="none" strike="noStrike" baseline="0"/>
                  <a:t> 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7337388379357497E-17"/>
              <c:y val="-4.65686427294064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900" b="0" i="0" u="none" strike="noStrike" baseline="0">
                    <a:effectLst/>
                  </a:rPr>
                  <a:t>6,75%</a:t>
                </a:r>
                <a:r>
                  <a:rPr lang="en-US" sz="900" b="0" i="0" u="none" strike="noStrike" baseline="0"/>
                  <a:t> 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770406806700346"/>
          <c:y val="0.40585525512465914"/>
          <c:w val="0.81309437808424434"/>
          <c:h val="0.37537552843492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Analisis!$C$14</c:f>
              <c:strCache>
                <c:ptCount val="1"/>
                <c:pt idx="0">
                  <c:v>Sum of Total Harga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Analisis!$B$15:$B$20</c:f>
              <c:strCache>
                <c:ptCount val="5"/>
                <c:pt idx="0">
                  <c:v>Aidil</c:v>
                </c:pt>
                <c:pt idx="1">
                  <c:v>Annisa</c:v>
                </c:pt>
                <c:pt idx="2">
                  <c:v>Ben</c:v>
                </c:pt>
                <c:pt idx="3">
                  <c:v>Isrofi</c:v>
                </c:pt>
                <c:pt idx="4">
                  <c:v>Richard</c:v>
                </c:pt>
              </c:strCache>
            </c:strRef>
          </c:cat>
          <c:val>
            <c:numRef>
              <c:f>Analisis!$C$15:$C$20</c:f>
              <c:numCache>
                <c:formatCode>"Rp"#,##0</c:formatCode>
                <c:ptCount val="5"/>
                <c:pt idx="0">
                  <c:v>341005</c:v>
                </c:pt>
                <c:pt idx="1">
                  <c:v>317970</c:v>
                </c:pt>
                <c:pt idx="2">
                  <c:v>292370</c:v>
                </c:pt>
                <c:pt idx="3">
                  <c:v>178875</c:v>
                </c:pt>
                <c:pt idx="4">
                  <c:v>167190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A-4CD9-9915-372A7A54E4AC}"/>
            </c:ext>
          </c:extLst>
        </c:ser>
        <c:ser>
          <c:idx val="1"/>
          <c:order val="1"/>
          <c:tx>
            <c:strRef>
              <c:f>Analisis!$D$14</c:f>
              <c:strCache>
                <c:ptCount val="1"/>
                <c:pt idx="0">
                  <c:v>Sum of Total Harga2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2A-4CD9-9915-372A7A54E4A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2A-4CD9-9915-372A7A54E4A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2A-4CD9-9915-372A7A54E4A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2A-4CD9-9915-372A7A54E4A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2A-4CD9-9915-372A7A54E4AC}"/>
              </c:ext>
            </c:extLst>
          </c:dPt>
          <c:dLbls>
            <c:dLbl>
              <c:idx val="0"/>
              <c:layout>
                <c:manualLayout>
                  <c:x val="0"/>
                  <c:y val="-4.19117784564658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13,76%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72A-4CD9-9915-372A7A54E4AC}"/>
                </c:ext>
              </c:extLst>
            </c:dLbl>
            <c:dLbl>
              <c:idx val="1"/>
              <c:layout>
                <c:manualLayout>
                  <c:x val="5.3093734270458649E-3"/>
                  <c:y val="-6.05392355482284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12,83%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72A-4CD9-9915-372A7A54E4AC}"/>
                </c:ext>
              </c:extLst>
            </c:dLbl>
            <c:dLbl>
              <c:idx val="2"/>
              <c:layout>
                <c:manualLayout>
                  <c:x val="-2.6546867135229324E-3"/>
                  <c:y val="-5.12255070023471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11,80%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72A-4CD9-9915-372A7A54E4AC}"/>
                </c:ext>
              </c:extLst>
            </c:dLbl>
            <c:dLbl>
              <c:idx val="3"/>
              <c:layout>
                <c:manualLayout>
                  <c:x val="-5.3093734270458649E-3"/>
                  <c:y val="-5.12255070023471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7,22%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72A-4CD9-9915-372A7A54E4AC}"/>
                </c:ext>
              </c:extLst>
            </c:dLbl>
            <c:dLbl>
              <c:idx val="4"/>
              <c:layout>
                <c:manualLayout>
                  <c:x val="-9.7337388379357497E-17"/>
                  <c:y val="-4.65686427294064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r>
                      <a:rPr lang="en-US" sz="900" b="0" i="0" u="none" strike="noStrike" baseline="0">
                        <a:effectLst/>
                      </a:rPr>
                      <a:t>6,75%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72A-4CD9-9915-372A7A54E4A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Analisis!$B$15:$B$20</c:f>
              <c:strCache>
                <c:ptCount val="5"/>
                <c:pt idx="0">
                  <c:v>Aidil</c:v>
                </c:pt>
                <c:pt idx="1">
                  <c:v>Annisa</c:v>
                </c:pt>
                <c:pt idx="2">
                  <c:v>Ben</c:v>
                </c:pt>
                <c:pt idx="3">
                  <c:v>Isrofi</c:v>
                </c:pt>
                <c:pt idx="4">
                  <c:v>Richard</c:v>
                </c:pt>
              </c:strCache>
            </c:strRef>
          </c:cat>
          <c:val>
            <c:numRef>
              <c:f>Analisis!$D$15:$D$20</c:f>
              <c:numCache>
                <c:formatCode>0.00%</c:formatCode>
                <c:ptCount val="5"/>
                <c:pt idx="0">
                  <c:v>0.26283518702646042</c:v>
                </c:pt>
                <c:pt idx="1">
                  <c:v>0.24508058362429763</c:v>
                </c:pt>
                <c:pt idx="2">
                  <c:v>0.22534896447537786</c:v>
                </c:pt>
                <c:pt idx="3">
                  <c:v>0.13787083497121189</c:v>
                </c:pt>
                <c:pt idx="4">
                  <c:v>0.12886442990265221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2A-4CD9-9915-372A7A54E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655519"/>
        <c:axId val="17657919"/>
      </c:barChart>
      <c:catAx>
        <c:axId val="176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919"/>
        <c:crosses val="autoZero"/>
        <c:auto val="1"/>
        <c:lblAlgn val="ctr"/>
        <c:lblOffset val="100"/>
        <c:noMultiLvlLbl val="0"/>
      </c:catAx>
      <c:valAx>
        <c:axId val="17657919"/>
        <c:scaling>
          <c:orientation val="minMax"/>
        </c:scaling>
        <c:delete val="0"/>
        <c:axPos val="l"/>
        <c:numFmt formatCode="&quot;Rp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23</xdr:row>
      <xdr:rowOff>19050</xdr:rowOff>
    </xdr:from>
    <xdr:to>
      <xdr:col>9</xdr:col>
      <xdr:colOff>561975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FDEB2-346E-C6D9-097F-0220E1CB4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21</xdr:row>
      <xdr:rowOff>95250</xdr:rowOff>
    </xdr:from>
    <xdr:to>
      <xdr:col>4</xdr:col>
      <xdr:colOff>742950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6A9FA-BFD1-E22F-1955-3EF14342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41868</xdr:colOff>
      <xdr:row>0</xdr:row>
      <xdr:rowOff>5484</xdr:rowOff>
    </xdr:from>
    <xdr:to>
      <xdr:col>10</xdr:col>
      <xdr:colOff>11025</xdr:colOff>
      <xdr:row>3</xdr:row>
      <xdr:rowOff>98051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CAFF21A-3F5F-7344-2D46-49003C81364A}"/>
            </a:ext>
          </a:extLst>
        </xdr:cNvPr>
        <xdr:cNvSpPr/>
      </xdr:nvSpPr>
      <xdr:spPr>
        <a:xfrm>
          <a:off x="41868" y="5484"/>
          <a:ext cx="9263882" cy="6577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2800"/>
            <a:t>Dashboard</a:t>
          </a:r>
          <a:r>
            <a:rPr lang="en-ID" sz="2800" baseline="0"/>
            <a:t> Kinerja Bisnis Loundry kos ceria</a:t>
          </a:r>
        </a:p>
        <a:p>
          <a:pPr algn="ctr"/>
          <a:endParaRPr lang="en-ID" sz="1100"/>
        </a:p>
      </xdr:txBody>
    </xdr:sp>
    <xdr:clientData/>
  </xdr:twoCellAnchor>
  <xdr:twoCellAnchor>
    <xdr:from>
      <xdr:col>1</xdr:col>
      <xdr:colOff>273137</xdr:colOff>
      <xdr:row>27</xdr:row>
      <xdr:rowOff>45074</xdr:rowOff>
    </xdr:from>
    <xdr:to>
      <xdr:col>5</xdr:col>
      <xdr:colOff>2039155</xdr:colOff>
      <xdr:row>44</xdr:row>
      <xdr:rowOff>26831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96E5C7C-DE05-464C-B37B-F9BFCD08A67E}"/>
            </a:ext>
          </a:extLst>
        </xdr:cNvPr>
        <xdr:cNvSpPr/>
      </xdr:nvSpPr>
      <xdr:spPr>
        <a:xfrm>
          <a:off x="648771" y="5733243"/>
          <a:ext cx="5052814" cy="317464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327338</xdr:colOff>
      <xdr:row>27</xdr:row>
      <xdr:rowOff>126373</xdr:rowOff>
    </xdr:from>
    <xdr:to>
      <xdr:col>5</xdr:col>
      <xdr:colOff>1956114</xdr:colOff>
      <xdr:row>43</xdr:row>
      <xdr:rowOff>126373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2A86D-7F58-4EFE-9A88-4BE3774FE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268307</xdr:colOff>
      <xdr:row>11</xdr:row>
      <xdr:rowOff>268309</xdr:rowOff>
    </xdr:from>
    <xdr:to>
      <xdr:col>5</xdr:col>
      <xdr:colOff>2025738</xdr:colOff>
      <xdr:row>26</xdr:row>
      <xdr:rowOff>147571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1B052E0-C8BA-899D-C832-9FB3C0A8142B}"/>
            </a:ext>
          </a:extLst>
        </xdr:cNvPr>
        <xdr:cNvSpPr/>
      </xdr:nvSpPr>
      <xdr:spPr>
        <a:xfrm>
          <a:off x="643941" y="2763591"/>
          <a:ext cx="5044227" cy="288433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341583</xdr:colOff>
      <xdr:row>11</xdr:row>
      <xdr:rowOff>344533</xdr:rowOff>
    </xdr:from>
    <xdr:to>
      <xdr:col>5</xdr:col>
      <xdr:colOff>1942137</xdr:colOff>
      <xdr:row>26</xdr:row>
      <xdr:rowOff>29056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1E35E5-13E0-48E6-9617-2AD834587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mad Jefry" refreshedDate="45863.553983680555" createdVersion="8" refreshedVersion="8" minRefreshableVersion="3" recordCount="115" xr:uid="{5F1E4973-7A67-452B-9D7C-C3CB21501EA3}">
  <cacheSource type="worksheet">
    <worksheetSource ref="A1:C116" sheet="Data Transaksi "/>
  </cacheSource>
  <cacheFields count="3">
    <cacheField name="Nama" numFmtId="0">
      <sharedItems count="43">
        <s v="Ataya"/>
        <s v="Tika"/>
        <s v="Aidil"/>
        <s v="Annisa"/>
        <s v="Abdul"/>
        <s v="Dodi"/>
        <s v="Ben"/>
        <s v="Intan"/>
        <s v="Salma"/>
        <s v="Raqil"/>
        <s v="Jefry"/>
        <s v="Akmal"/>
        <s v="Isrofi"/>
        <s v="Bintang"/>
        <s v="Rihal"/>
        <s v="Richard"/>
        <s v="Rohul"/>
        <s v="Nida"/>
        <s v="Mustofa"/>
        <s v="Faki"/>
        <s v="Muklis"/>
        <s v="Rihan"/>
        <s v="Salsa"/>
        <s v="Yuni"/>
        <s v="Gamal"/>
        <s v="Farah"/>
        <s v="Hadiq"/>
        <s v="Aufa"/>
        <s v="Ragil"/>
        <s v="Dini"/>
        <s v="Imam"/>
        <s v="Klarisa"/>
        <s v="Hafin"/>
        <s v="Kuni"/>
        <s v="Dila"/>
        <s v="Bila"/>
        <s v="Taki"/>
        <s v="Beni"/>
        <s v="Raiza"/>
        <s v="Yusuf"/>
        <s v="Zohul"/>
        <s v="Anida"/>
        <s v="Aidil " u="1"/>
      </sharedItems>
    </cacheField>
    <cacheField name="Berat Loundry (Kg)" numFmtId="0">
      <sharedItems containsSemiMixedTypes="0" containsString="0" containsNumber="1" minValue="1.93" maxValue="27.55"/>
    </cacheField>
    <cacheField name="Total Harga" numFmtId="164">
      <sharedItems containsSemiMixedTypes="0" containsString="0" containsNumber="1" containsInteger="1" minValue="10000" maxValue="111000" count="103">
        <n v="35000"/>
        <n v="11680"/>
        <n v="26080"/>
        <n v="23120"/>
        <n v="15000"/>
        <n v="19300"/>
        <n v="16300"/>
        <n v="23425"/>
        <n v="17500"/>
        <n v="11429"/>
        <n v="10000"/>
        <n v="20500"/>
        <n v="19100"/>
        <n v="13300"/>
        <n v="15720"/>
        <n v="20800"/>
        <n v="24750"/>
        <n v="13000"/>
        <n v="22575"/>
        <n v="13450"/>
        <n v="15125"/>
        <n v="22370"/>
        <n v="11000"/>
        <n v="18600"/>
        <n v="111000"/>
        <n v="16000"/>
        <n v="50000"/>
        <n v="30000"/>
        <n v="16450"/>
        <n v="22300"/>
        <n v="14500"/>
        <n v="21190"/>
        <n v="25300"/>
        <n v="16900"/>
        <n v="31000"/>
        <n v="22000"/>
        <n v="19000"/>
        <n v="39600"/>
        <n v="12500"/>
        <n v="20000"/>
        <n v="24000"/>
        <n v="25500"/>
        <n v="15770"/>
        <n v="14700"/>
        <n v="22875"/>
        <n v="22650"/>
        <n v="24600"/>
        <n v="24100"/>
        <n v="19700"/>
        <n v="14300"/>
        <n v="31125"/>
        <n v="17850"/>
        <n v="17800"/>
        <n v="27300"/>
        <n v="18000"/>
        <n v="19500"/>
        <n v="21000"/>
        <n v="24520"/>
        <n v="10450"/>
        <n v="14800"/>
        <n v="28600"/>
        <n v="28875"/>
        <n v="23825"/>
        <n v="19240"/>
        <n v="20580"/>
        <n v="20960"/>
        <n v="13650"/>
        <n v="39200"/>
        <n v="13725"/>
        <n v="21280"/>
        <n v="16720"/>
        <n v="13500"/>
        <n v="14600"/>
        <n v="23400"/>
        <n v="51225"/>
        <n v="25450"/>
        <n v="15600"/>
        <n v="29800"/>
        <n v="17225"/>
        <n v="24400"/>
        <n v="20600"/>
        <n v="19320"/>
        <n v="26000"/>
        <n v="10220"/>
        <n v="13400"/>
        <n v="33950"/>
        <n v="27620"/>
        <n v="14000"/>
        <n v="15800"/>
        <n v="31830"/>
        <n v="15500"/>
        <n v="14850"/>
        <n v="20300"/>
        <n v="14275"/>
        <n v="24375"/>
        <n v="14150"/>
        <n v="20225"/>
        <n v="26725"/>
        <n v="28000"/>
        <n v="16770"/>
        <n v="22750"/>
        <n v="27000"/>
        <n v="23800"/>
      </sharedItems>
    </cacheField>
  </cacheFields>
  <extLst>
    <ext xmlns:x14="http://schemas.microsoft.com/office/spreadsheetml/2009/9/main" uri="{725AE2AE-9491-48be-B2B4-4EB974FC3084}">
      <x14:pivotCacheDefinition pivotCacheId="140082988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mad Jefry" refreshedDate="45863.55432048611" createdVersion="8" refreshedVersion="8" minRefreshableVersion="3" recordCount="115" xr:uid="{D3CD11DA-2716-47CA-87FF-055BE7F04EF9}">
  <cacheSource type="worksheet">
    <worksheetSource ref="A1:D116" sheet="Data Transaksi "/>
  </cacheSource>
  <cacheFields count="4">
    <cacheField name="Nama" numFmtId="0">
      <sharedItems count="42">
        <s v="Ataya"/>
        <s v="Tika"/>
        <s v="Aidil"/>
        <s v="Annisa"/>
        <s v="Abdul"/>
        <s v="Dodi"/>
        <s v="Ben"/>
        <s v="Intan"/>
        <s v="Salma"/>
        <s v="Raqil"/>
        <s v="Jefry"/>
        <s v="Akmal"/>
        <s v="Isrofi"/>
        <s v="Bintang"/>
        <s v="Rihal"/>
        <s v="Richard"/>
        <s v="Rohul"/>
        <s v="Nida"/>
        <s v="Mustofa"/>
        <s v="Faki"/>
        <s v="Muklis"/>
        <s v="Rihan"/>
        <s v="Salsa"/>
        <s v="Yuni"/>
        <s v="Gamal"/>
        <s v="Farah"/>
        <s v="Hadiq"/>
        <s v="Aufa"/>
        <s v="Ragil"/>
        <s v="Dini"/>
        <s v="Imam"/>
        <s v="Klarisa"/>
        <s v="Hafin"/>
        <s v="Kuni"/>
        <s v="Dila"/>
        <s v="Bila"/>
        <s v="Taki"/>
        <s v="Beni"/>
        <s v="Raiza"/>
        <s v="Yusuf"/>
        <s v="Zohul"/>
        <s v="Anida"/>
      </sharedItems>
    </cacheField>
    <cacheField name="Berat Loundry (Kg)" numFmtId="0">
      <sharedItems containsSemiMixedTypes="0" containsString="0" containsNumber="1" minValue="1.93" maxValue="27.55"/>
    </cacheField>
    <cacheField name="Total Harga" numFmtId="164">
      <sharedItems containsSemiMixedTypes="0" containsString="0" containsNumber="1" containsInteger="1" minValue="10000" maxValue="111000"/>
    </cacheField>
    <cacheField name="persen" numFmtId="9">
      <sharedItems containsSemiMixedTypes="0" containsString="0" containsNumber="1" minValue="4.6271682331944716E-3" maxValue="5.136156738845863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n v="6.99"/>
    <x v="0"/>
  </r>
  <r>
    <x v="1"/>
    <n v="2.52"/>
    <x v="1"/>
  </r>
  <r>
    <x v="2"/>
    <n v="4.7149999999999999"/>
    <x v="2"/>
  </r>
  <r>
    <x v="3"/>
    <n v="4.6349999999999998"/>
    <x v="3"/>
  </r>
  <r>
    <x v="4"/>
    <n v="3.01"/>
    <x v="4"/>
  </r>
  <r>
    <x v="5"/>
    <n v="3.8450000000000002"/>
    <x v="5"/>
  </r>
  <r>
    <x v="2"/>
    <n v="3.68"/>
    <x v="6"/>
  </r>
  <r>
    <x v="6"/>
    <n v="3"/>
    <x v="4"/>
  </r>
  <r>
    <x v="3"/>
    <n v="3.085"/>
    <x v="7"/>
  </r>
  <r>
    <x v="6"/>
    <n v="3.5"/>
    <x v="8"/>
  </r>
  <r>
    <x v="7"/>
    <n v="2.2930000000000001"/>
    <x v="9"/>
  </r>
  <r>
    <x v="8"/>
    <n v="1.93"/>
    <x v="10"/>
  </r>
  <r>
    <x v="9"/>
    <n v="4.3"/>
    <x v="11"/>
  </r>
  <r>
    <x v="2"/>
    <n v="3.82"/>
    <x v="12"/>
  </r>
  <r>
    <x v="10"/>
    <n v="2.68"/>
    <x v="13"/>
  </r>
  <r>
    <x v="11"/>
    <n v="2.62"/>
    <x v="14"/>
  </r>
  <r>
    <x v="3"/>
    <n v="4.17"/>
    <x v="15"/>
  </r>
  <r>
    <x v="2"/>
    <n v="4.95"/>
    <x v="16"/>
  </r>
  <r>
    <x v="12"/>
    <n v="7.0350000000000001"/>
    <x v="0"/>
  </r>
  <r>
    <x v="13"/>
    <n v="2"/>
    <x v="17"/>
  </r>
  <r>
    <x v="3"/>
    <n v="4.51"/>
    <x v="18"/>
  </r>
  <r>
    <x v="14"/>
    <n v="2.69"/>
    <x v="19"/>
  </r>
  <r>
    <x v="12"/>
    <n v="3.0249999999999999"/>
    <x v="20"/>
  </r>
  <r>
    <x v="2"/>
    <n v="4.4749999999999996"/>
    <x v="21"/>
  </r>
  <r>
    <x v="6"/>
    <n v="2.165"/>
    <x v="22"/>
  </r>
  <r>
    <x v="12"/>
    <n v="3.72"/>
    <x v="23"/>
  </r>
  <r>
    <x v="6"/>
    <n v="27.55"/>
    <x v="24"/>
  </r>
  <r>
    <x v="4"/>
    <n v="3.1850000000000001"/>
    <x v="25"/>
  </r>
  <r>
    <x v="3"/>
    <n v="7.67"/>
    <x v="26"/>
  </r>
  <r>
    <x v="12"/>
    <n v="7.1950000000000003"/>
    <x v="27"/>
  </r>
  <r>
    <x v="2"/>
    <n v="3.2949999999999999"/>
    <x v="28"/>
  </r>
  <r>
    <x v="12"/>
    <n v="4.4649999999999999"/>
    <x v="29"/>
  </r>
  <r>
    <x v="6"/>
    <n v="2.915"/>
    <x v="30"/>
  </r>
  <r>
    <x v="15"/>
    <n v="4.2350000000000003"/>
    <x v="31"/>
  </r>
  <r>
    <x v="16"/>
    <n v="5.05"/>
    <x v="32"/>
  </r>
  <r>
    <x v="3"/>
    <n v="3.38"/>
    <x v="33"/>
  </r>
  <r>
    <x v="17"/>
    <n v="6.2"/>
    <x v="34"/>
  </r>
  <r>
    <x v="6"/>
    <n v="4.37"/>
    <x v="35"/>
  </r>
  <r>
    <x v="3"/>
    <n v="3.7850000000000001"/>
    <x v="36"/>
  </r>
  <r>
    <x v="6"/>
    <n v="7.92"/>
    <x v="37"/>
  </r>
  <r>
    <x v="15"/>
    <n v="2.4500000000000002"/>
    <x v="38"/>
  </r>
  <r>
    <x v="7"/>
    <n v="3.9449999999999998"/>
    <x v="39"/>
  </r>
  <r>
    <x v="7"/>
    <n v="4.8150000000000004"/>
    <x v="40"/>
  </r>
  <r>
    <x v="3"/>
    <n v="5.1050000000000004"/>
    <x v="41"/>
  </r>
  <r>
    <x v="6"/>
    <n v="3.153"/>
    <x v="42"/>
  </r>
  <r>
    <x v="18"/>
    <n v="2.3849999999999998"/>
    <x v="43"/>
  </r>
  <r>
    <x v="19"/>
    <n v="4.5750000000000002"/>
    <x v="44"/>
  </r>
  <r>
    <x v="18"/>
    <n v="3.4849999999999999"/>
    <x v="45"/>
  </r>
  <r>
    <x v="15"/>
    <n v="4.92"/>
    <x v="46"/>
  </r>
  <r>
    <x v="20"/>
    <n v="4.82"/>
    <x v="47"/>
  </r>
  <r>
    <x v="2"/>
    <n v="3.94"/>
    <x v="48"/>
  </r>
  <r>
    <x v="18"/>
    <n v="2.5950000000000002"/>
    <x v="17"/>
  </r>
  <r>
    <x v="21"/>
    <n v="2.6"/>
    <x v="49"/>
  </r>
  <r>
    <x v="12"/>
    <n v="6.2750000000000004"/>
    <x v="50"/>
  </r>
  <r>
    <x v="20"/>
    <n v="3.57"/>
    <x v="51"/>
  </r>
  <r>
    <x v="3"/>
    <n v="3.56"/>
    <x v="52"/>
  </r>
  <r>
    <x v="2"/>
    <n v="5.46"/>
    <x v="53"/>
  </r>
  <r>
    <x v="15"/>
    <n v="3.56"/>
    <x v="54"/>
  </r>
  <r>
    <x v="2"/>
    <n v="3.9"/>
    <x v="55"/>
  </r>
  <r>
    <x v="3"/>
    <n v="4.1950000000000003"/>
    <x v="56"/>
  </r>
  <r>
    <x v="20"/>
    <n v="4.95"/>
    <x v="57"/>
  </r>
  <r>
    <x v="22"/>
    <n v="2.09"/>
    <x v="58"/>
  </r>
  <r>
    <x v="18"/>
    <n v="2.1349999999999998"/>
    <x v="59"/>
  </r>
  <r>
    <x v="2"/>
    <n v="5.32"/>
    <x v="60"/>
  </r>
  <r>
    <x v="15"/>
    <n v="4.1749999999999998"/>
    <x v="61"/>
  </r>
  <r>
    <x v="23"/>
    <n v="4.7649999999999997"/>
    <x v="62"/>
  </r>
  <r>
    <x v="18"/>
    <n v="2.96"/>
    <x v="63"/>
  </r>
  <r>
    <x v="2"/>
    <n v="5.1449999999999996"/>
    <x v="64"/>
  </r>
  <r>
    <x v="24"/>
    <n v="3.2250000000000001"/>
    <x v="65"/>
  </r>
  <r>
    <x v="25"/>
    <n v="2.7349999999999999"/>
    <x v="66"/>
  </r>
  <r>
    <x v="5"/>
    <n v="7.64"/>
    <x v="67"/>
  </r>
  <r>
    <x v="15"/>
    <n v="2.74"/>
    <x v="68"/>
  </r>
  <r>
    <x v="2"/>
    <n v="4.32"/>
    <x v="69"/>
  </r>
  <r>
    <x v="25"/>
    <n v="3.3650000000000002"/>
    <x v="70"/>
  </r>
  <r>
    <x v="26"/>
    <n v="2.2400000000000002"/>
    <x v="71"/>
  </r>
  <r>
    <x v="26"/>
    <n v="2.92"/>
    <x v="72"/>
  </r>
  <r>
    <x v="1"/>
    <n v="4.6500000000000004"/>
    <x v="73"/>
  </r>
  <r>
    <x v="27"/>
    <n v="6.2450000000000001"/>
    <x v="74"/>
  </r>
  <r>
    <x v="3"/>
    <n v="5.09"/>
    <x v="75"/>
  </r>
  <r>
    <x v="18"/>
    <n v="2.4049999999999998"/>
    <x v="76"/>
  </r>
  <r>
    <x v="28"/>
    <n v="4.165"/>
    <x v="77"/>
  </r>
  <r>
    <x v="29"/>
    <n v="2.4449999999999998"/>
    <x v="78"/>
  </r>
  <r>
    <x v="3"/>
    <n v="3.7549999999999999"/>
    <x v="79"/>
  </r>
  <r>
    <x v="30"/>
    <n v="4.125"/>
    <x v="80"/>
  </r>
  <r>
    <x v="26"/>
    <n v="3.9649999999999999"/>
    <x v="81"/>
  </r>
  <r>
    <x v="6"/>
    <n v="5.2"/>
    <x v="82"/>
  </r>
  <r>
    <x v="31"/>
    <n v="2.04"/>
    <x v="83"/>
  </r>
  <r>
    <x v="16"/>
    <n v="2.69"/>
    <x v="84"/>
  </r>
  <r>
    <x v="32"/>
    <n v="6.7949999999999999"/>
    <x v="85"/>
  </r>
  <r>
    <x v="2"/>
    <n v="5.5250000000000004"/>
    <x v="86"/>
  </r>
  <r>
    <x v="33"/>
    <n v="3.5"/>
    <x v="87"/>
  </r>
  <r>
    <x v="32"/>
    <n v="3.0049999999999999"/>
    <x v="4"/>
  </r>
  <r>
    <x v="18"/>
    <n v="3.0150000000000001"/>
    <x v="55"/>
  </r>
  <r>
    <x v="15"/>
    <n v="3.18"/>
    <x v="88"/>
  </r>
  <r>
    <x v="20"/>
    <n v="4.76"/>
    <x v="89"/>
  </r>
  <r>
    <x v="34"/>
    <n v="2.9649999999999999"/>
    <x v="56"/>
  </r>
  <r>
    <x v="27"/>
    <n v="2.4449999999999998"/>
    <x v="90"/>
  </r>
  <r>
    <x v="24"/>
    <n v="2.9249999999999998"/>
    <x v="91"/>
  </r>
  <r>
    <x v="16"/>
    <n v="4.8600000000000003"/>
    <x v="92"/>
  </r>
  <r>
    <x v="26"/>
    <n v="2.86"/>
    <x v="93"/>
  </r>
  <r>
    <x v="15"/>
    <n v="3.6"/>
    <x v="54"/>
  </r>
  <r>
    <x v="2"/>
    <n v="4.875"/>
    <x v="94"/>
  </r>
  <r>
    <x v="35"/>
    <n v="2.835"/>
    <x v="95"/>
  </r>
  <r>
    <x v="36"/>
    <n v="4.04"/>
    <x v="96"/>
  </r>
  <r>
    <x v="12"/>
    <n v="5.3449999999999998"/>
    <x v="97"/>
  </r>
  <r>
    <x v="37"/>
    <n v="2.6"/>
    <x v="22"/>
  </r>
  <r>
    <x v="3"/>
    <n v="5.5860000000000003"/>
    <x v="98"/>
  </r>
  <r>
    <x v="11"/>
    <n v="2.58"/>
    <x v="99"/>
  </r>
  <r>
    <x v="38"/>
    <n v="4.55"/>
    <x v="100"/>
  </r>
  <r>
    <x v="39"/>
    <n v="2.915"/>
    <x v="72"/>
  </r>
  <r>
    <x v="2"/>
    <n v="5.415"/>
    <x v="101"/>
  </r>
  <r>
    <x v="15"/>
    <n v="2.9"/>
    <x v="30"/>
  </r>
  <r>
    <x v="40"/>
    <n v="2.645"/>
    <x v="96"/>
  </r>
  <r>
    <x v="6"/>
    <n v="4"/>
    <x v="39"/>
  </r>
  <r>
    <x v="41"/>
    <n v="2.16"/>
    <x v="1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n v="6.99"/>
    <n v="35000"/>
    <n v="1.6195088816180651E-2"/>
  </r>
  <r>
    <x v="1"/>
    <n v="2.52"/>
    <n v="11680"/>
    <n v="5.4045324963711431E-3"/>
  </r>
  <r>
    <x v="2"/>
    <n v="4.7149999999999999"/>
    <n v="26080"/>
    <n v="1.2067654752171184E-2"/>
  </r>
  <r>
    <x v="3"/>
    <n v="4.6349999999999998"/>
    <n v="23120"/>
    <n v="1.0698012955145619E-2"/>
  </r>
  <r>
    <x v="4"/>
    <n v="3.01"/>
    <n v="15000"/>
    <n v="6.9407523497917083E-3"/>
  </r>
  <r>
    <x v="5"/>
    <n v="3.8450000000000002"/>
    <n v="19300"/>
    <n v="8.9304346900653305E-3"/>
  </r>
  <r>
    <x v="2"/>
    <n v="3.68"/>
    <n v="16300"/>
    <n v="7.5422842201069897E-3"/>
  </r>
  <r>
    <x v="6"/>
    <n v="3"/>
    <n v="15000"/>
    <n v="6.9407523497917083E-3"/>
  </r>
  <r>
    <x v="3"/>
    <n v="3.085"/>
    <n v="23425"/>
    <n v="1.0839141586258051E-2"/>
  </r>
  <r>
    <x v="6"/>
    <n v="3.5"/>
    <n v="17500"/>
    <n v="8.0975444080903253E-3"/>
  </r>
  <r>
    <x v="7"/>
    <n v="2.2930000000000001"/>
    <n v="11429"/>
    <n v="5.2883905737179625E-3"/>
  </r>
  <r>
    <x v="8"/>
    <n v="1.93"/>
    <n v="10000"/>
    <n v="4.6271682331944716E-3"/>
  </r>
  <r>
    <x v="9"/>
    <n v="4.3"/>
    <n v="20500"/>
    <n v="9.4856948780486679E-3"/>
  </r>
  <r>
    <x v="2"/>
    <n v="3.82"/>
    <n v="19100"/>
    <n v="8.8378913254014424E-3"/>
  </r>
  <r>
    <x v="10"/>
    <n v="2.68"/>
    <n v="13300"/>
    <n v="6.1541337501486481E-3"/>
  </r>
  <r>
    <x v="11"/>
    <n v="2.62"/>
    <n v="15720"/>
    <n v="7.2739084625817099E-3"/>
  </r>
  <r>
    <x v="3"/>
    <n v="4.17"/>
    <n v="20800"/>
    <n v="9.6245099250445026E-3"/>
  </r>
  <r>
    <x v="2"/>
    <n v="4.95"/>
    <n v="24750"/>
    <n v="1.1452241377156318E-2"/>
  </r>
  <r>
    <x v="12"/>
    <n v="7.0350000000000001"/>
    <n v="35000"/>
    <n v="1.6195088816180651E-2"/>
  </r>
  <r>
    <x v="13"/>
    <n v="2"/>
    <n v="13000"/>
    <n v="6.0153187031528133E-3"/>
  </r>
  <r>
    <x v="3"/>
    <n v="4.51"/>
    <n v="22575"/>
    <n v="1.0445832286436521E-2"/>
  </r>
  <r>
    <x v="14"/>
    <n v="2.69"/>
    <n v="13450"/>
    <n v="6.2235412736465646E-3"/>
  </r>
  <r>
    <x v="12"/>
    <n v="3.0249999999999999"/>
    <n v="15125"/>
    <n v="6.9985919527066386E-3"/>
  </r>
  <r>
    <x v="2"/>
    <n v="4.4749999999999996"/>
    <n v="22370"/>
    <n v="1.0350975337656033E-2"/>
  </r>
  <r>
    <x v="6"/>
    <n v="2.165"/>
    <n v="11000"/>
    <n v="5.0898850565139191E-3"/>
  </r>
  <r>
    <x v="12"/>
    <n v="3.72"/>
    <n v="18600"/>
    <n v="8.6065329137417178E-3"/>
  </r>
  <r>
    <x v="6"/>
    <n v="27.55"/>
    <n v="111000"/>
    <n v="5.1361567388458637E-2"/>
  </r>
  <r>
    <x v="4"/>
    <n v="3.1850000000000001"/>
    <n v="16000"/>
    <n v="7.4034691731111549E-3"/>
  </r>
  <r>
    <x v="3"/>
    <n v="7.67"/>
    <n v="50000"/>
    <n v="2.3135841165972362E-2"/>
  </r>
  <r>
    <x v="12"/>
    <n v="7.1950000000000003"/>
    <n v="30000"/>
    <n v="1.3881504699583417E-2"/>
  </r>
  <r>
    <x v="2"/>
    <n v="3.2949999999999999"/>
    <n v="16450"/>
    <n v="7.6116917436049062E-3"/>
  </r>
  <r>
    <x v="12"/>
    <n v="4.4649999999999999"/>
    <n v="22300"/>
    <n v="1.0318585160023673E-2"/>
  </r>
  <r>
    <x v="6"/>
    <n v="2.915"/>
    <n v="14500"/>
    <n v="6.7093939381319845E-3"/>
  </r>
  <r>
    <x v="15"/>
    <n v="4.2350000000000003"/>
    <n v="21190"/>
    <n v="9.8049694861390858E-3"/>
  </r>
  <r>
    <x v="16"/>
    <n v="5.05"/>
    <n v="25300"/>
    <n v="1.1706735629982014E-2"/>
  </r>
  <r>
    <x v="3"/>
    <n v="3.38"/>
    <n v="16900"/>
    <n v="7.8199143140986575E-3"/>
  </r>
  <r>
    <x v="17"/>
    <n v="6.2"/>
    <n v="31000"/>
    <n v="1.4344221522902862E-2"/>
  </r>
  <r>
    <x v="6"/>
    <n v="4.37"/>
    <n v="22000"/>
    <n v="1.0179770113027838E-2"/>
  </r>
  <r>
    <x v="3"/>
    <n v="3.7850000000000001"/>
    <n v="19000"/>
    <n v="8.7916196430694975E-3"/>
  </r>
  <r>
    <x v="6"/>
    <n v="7.92"/>
    <n v="39600"/>
    <n v="1.832358620345011E-2"/>
  </r>
  <r>
    <x v="15"/>
    <n v="2.4500000000000002"/>
    <n v="12500"/>
    <n v="5.7839602914930904E-3"/>
  </r>
  <r>
    <x v="7"/>
    <n v="3.9449999999999998"/>
    <n v="20000"/>
    <n v="9.2543364663889432E-3"/>
  </r>
  <r>
    <x v="7"/>
    <n v="4.8150000000000004"/>
    <n v="24000"/>
    <n v="1.1105203759666733E-2"/>
  </r>
  <r>
    <x v="3"/>
    <n v="5.1050000000000004"/>
    <n v="25500"/>
    <n v="1.1799278994645904E-2"/>
  </r>
  <r>
    <x v="6"/>
    <n v="3.153"/>
    <n v="15770"/>
    <n v="7.2970443037476823E-3"/>
  </r>
  <r>
    <x v="18"/>
    <n v="2.3849999999999998"/>
    <n v="14700"/>
    <n v="6.8019373027958735E-3"/>
  </r>
  <r>
    <x v="19"/>
    <n v="4.5750000000000002"/>
    <n v="22875"/>
    <n v="1.0584647333432355E-2"/>
  </r>
  <r>
    <x v="18"/>
    <n v="3.4849999999999999"/>
    <n v="22650"/>
    <n v="1.0480536048185479E-2"/>
  </r>
  <r>
    <x v="15"/>
    <n v="4.92"/>
    <n v="24600"/>
    <n v="1.1382833853658401E-2"/>
  </r>
  <r>
    <x v="20"/>
    <n v="4.82"/>
    <n v="24100"/>
    <n v="1.1151475441998678E-2"/>
  </r>
  <r>
    <x v="2"/>
    <n v="3.94"/>
    <n v="19700"/>
    <n v="9.1155214193931102E-3"/>
  </r>
  <r>
    <x v="18"/>
    <n v="2.5950000000000002"/>
    <n v="13000"/>
    <n v="6.0153187031528133E-3"/>
  </r>
  <r>
    <x v="21"/>
    <n v="2.6"/>
    <n v="14300"/>
    <n v="6.6168505734680947E-3"/>
  </r>
  <r>
    <x v="12"/>
    <n v="6.2750000000000004"/>
    <n v="31125"/>
    <n v="1.4402061125817794E-2"/>
  </r>
  <r>
    <x v="20"/>
    <n v="3.57"/>
    <n v="17850"/>
    <n v="8.2594952962521326E-3"/>
  </r>
  <r>
    <x v="3"/>
    <n v="3.56"/>
    <n v="17800"/>
    <n v="8.2363594550861601E-3"/>
  </r>
  <r>
    <x v="2"/>
    <n v="5.46"/>
    <n v="27300"/>
    <n v="1.2632169276620909E-2"/>
  </r>
  <r>
    <x v="15"/>
    <n v="3.56"/>
    <n v="18000"/>
    <n v="8.32890281975005E-3"/>
  </r>
  <r>
    <x v="2"/>
    <n v="3.9"/>
    <n v="19500"/>
    <n v="9.0229780547292204E-3"/>
  </r>
  <r>
    <x v="3"/>
    <n v="4.1950000000000003"/>
    <n v="21000"/>
    <n v="9.7170532897083908E-3"/>
  </r>
  <r>
    <x v="20"/>
    <n v="4.95"/>
    <n v="24520"/>
    <n v="1.1345816507792846E-2"/>
  </r>
  <r>
    <x v="22"/>
    <n v="2.09"/>
    <n v="10450"/>
    <n v="4.8353908036882229E-3"/>
  </r>
  <r>
    <x v="18"/>
    <n v="2.1349999999999998"/>
    <n v="14800"/>
    <n v="6.8482089851278185E-3"/>
  </r>
  <r>
    <x v="2"/>
    <n v="5.32"/>
    <n v="28600"/>
    <n v="1.3233701146936189E-2"/>
  </r>
  <r>
    <x v="15"/>
    <n v="4.1749999999999998"/>
    <n v="28875"/>
    <n v="1.3360948273349037E-2"/>
  </r>
  <r>
    <x v="23"/>
    <n v="4.7649999999999997"/>
    <n v="23825"/>
    <n v="1.1024228315585829E-2"/>
  </r>
  <r>
    <x v="18"/>
    <n v="2.96"/>
    <n v="19240"/>
    <n v="8.9026716806661649E-3"/>
  </r>
  <r>
    <x v="2"/>
    <n v="5.1449999999999996"/>
    <n v="20580"/>
    <n v="9.5227122239142231E-3"/>
  </r>
  <r>
    <x v="24"/>
    <n v="3.2250000000000001"/>
    <n v="20960"/>
    <n v="9.6985446167756131E-3"/>
  </r>
  <r>
    <x v="25"/>
    <n v="2.7349999999999999"/>
    <n v="13650"/>
    <n v="6.3160846383104544E-3"/>
  </r>
  <r>
    <x v="5"/>
    <n v="7.64"/>
    <n v="39200"/>
    <n v="1.8138499474122331E-2"/>
  </r>
  <r>
    <x v="15"/>
    <n v="2.74"/>
    <n v="13725"/>
    <n v="6.3507884000594131E-3"/>
  </r>
  <r>
    <x v="2"/>
    <n v="4.32"/>
    <n v="21280"/>
    <n v="9.8466140002378359E-3"/>
  </r>
  <r>
    <x v="25"/>
    <n v="3.3650000000000002"/>
    <n v="16720"/>
    <n v="7.7366252859011574E-3"/>
  </r>
  <r>
    <x v="26"/>
    <n v="2.2400000000000002"/>
    <n v="13500"/>
    <n v="6.246677114812537E-3"/>
  </r>
  <r>
    <x v="26"/>
    <n v="2.92"/>
    <n v="14600"/>
    <n v="6.7556656204639295E-3"/>
  </r>
  <r>
    <x v="1"/>
    <n v="4.6500000000000004"/>
    <n v="23400"/>
    <n v="1.0827573665675064E-2"/>
  </r>
  <r>
    <x v="27"/>
    <n v="6.2450000000000001"/>
    <n v="51225"/>
    <n v="2.3702669274538683E-2"/>
  </r>
  <r>
    <x v="3"/>
    <n v="5.09"/>
    <n v="25450"/>
    <n v="1.1776143153479931E-2"/>
  </r>
  <r>
    <x v="18"/>
    <n v="2.4049999999999998"/>
    <n v="15600"/>
    <n v="7.2183824437833761E-3"/>
  </r>
  <r>
    <x v="28"/>
    <n v="4.165"/>
    <n v="29800"/>
    <n v="1.3788961334919527E-2"/>
  </r>
  <r>
    <x v="29"/>
    <n v="2.4449999999999998"/>
    <n v="17225"/>
    <n v="7.9702972816774777E-3"/>
  </r>
  <r>
    <x v="3"/>
    <n v="3.7549999999999999"/>
    <n v="24400"/>
    <n v="1.1290290488994511E-2"/>
  </r>
  <r>
    <x v="30"/>
    <n v="4.125"/>
    <n v="20600"/>
    <n v="9.5319665603806128E-3"/>
  </r>
  <r>
    <x v="26"/>
    <n v="3.9649999999999999"/>
    <n v="19320"/>
    <n v="8.9396890265317202E-3"/>
  </r>
  <r>
    <x v="6"/>
    <n v="5.2"/>
    <n v="26000"/>
    <n v="1.2030637406305627E-2"/>
  </r>
  <r>
    <x v="31"/>
    <n v="2.04"/>
    <n v="10220"/>
    <n v="4.7289659343247503E-3"/>
  </r>
  <r>
    <x v="16"/>
    <n v="2.69"/>
    <n v="13400"/>
    <n v="6.2004054324805921E-3"/>
  </r>
  <r>
    <x v="32"/>
    <n v="6.7949999999999999"/>
    <n v="33950"/>
    <n v="1.5709236151695234E-2"/>
  </r>
  <r>
    <x v="2"/>
    <n v="5.5250000000000004"/>
    <n v="27620"/>
    <n v="1.2780238660083132E-2"/>
  </r>
  <r>
    <x v="33"/>
    <n v="3.5"/>
    <n v="14000"/>
    <n v="6.4780355264722608E-3"/>
  </r>
  <r>
    <x v="32"/>
    <n v="3.0049999999999999"/>
    <n v="15000"/>
    <n v="6.9407523497917083E-3"/>
  </r>
  <r>
    <x v="18"/>
    <n v="3.0150000000000001"/>
    <n v="19500"/>
    <n v="9.0229780547292204E-3"/>
  </r>
  <r>
    <x v="15"/>
    <n v="3.18"/>
    <n v="15800"/>
    <n v="7.310925808447266E-3"/>
  </r>
  <r>
    <x v="20"/>
    <n v="4.76"/>
    <n v="31830"/>
    <n v="1.4728276486258005E-2"/>
  </r>
  <r>
    <x v="34"/>
    <n v="2.9649999999999999"/>
    <n v="21000"/>
    <n v="9.7170532897083908E-3"/>
  </r>
  <r>
    <x v="27"/>
    <n v="2.4449999999999998"/>
    <n v="15500"/>
    <n v="7.1721107614514312E-3"/>
  </r>
  <r>
    <x v="24"/>
    <n v="2.9249999999999998"/>
    <n v="14850"/>
    <n v="6.8713448262937909E-3"/>
  </r>
  <r>
    <x v="16"/>
    <n v="4.8600000000000003"/>
    <n v="20300"/>
    <n v="9.393151513384778E-3"/>
  </r>
  <r>
    <x v="26"/>
    <n v="2.86"/>
    <n v="14275"/>
    <n v="6.6052826528851085E-3"/>
  </r>
  <r>
    <x v="15"/>
    <n v="3.6"/>
    <n v="18000"/>
    <n v="8.32890281975005E-3"/>
  </r>
  <r>
    <x v="2"/>
    <n v="4.875"/>
    <n v="24375"/>
    <n v="1.1278722568411526E-2"/>
  </r>
  <r>
    <x v="35"/>
    <n v="2.835"/>
    <n v="14150"/>
    <n v="6.5474430499701782E-3"/>
  </r>
  <r>
    <x v="36"/>
    <n v="4.04"/>
    <n v="20225"/>
    <n v="9.3584477516358202E-3"/>
  </r>
  <r>
    <x v="12"/>
    <n v="5.3449999999999998"/>
    <n v="26725"/>
    <n v="1.2366107103212226E-2"/>
  </r>
  <r>
    <x v="37"/>
    <n v="2.6"/>
    <n v="11000"/>
    <n v="5.0898850565139191E-3"/>
  </r>
  <r>
    <x v="3"/>
    <n v="5.5860000000000003"/>
    <n v="28000"/>
    <n v="1.2956071052944522E-2"/>
  </r>
  <r>
    <x v="11"/>
    <n v="2.58"/>
    <n v="16770"/>
    <n v="7.7597611270671298E-3"/>
  </r>
  <r>
    <x v="38"/>
    <n v="4.55"/>
    <n v="22750"/>
    <n v="1.0526807730517423E-2"/>
  </r>
  <r>
    <x v="39"/>
    <n v="2.915"/>
    <n v="14600"/>
    <n v="6.7556656204639295E-3"/>
  </r>
  <r>
    <x v="2"/>
    <n v="5.415"/>
    <n v="27000"/>
    <n v="1.2493354229625074E-2"/>
  </r>
  <r>
    <x v="15"/>
    <n v="2.9"/>
    <n v="14500"/>
    <n v="6.7093939381319845E-3"/>
  </r>
  <r>
    <x v="40"/>
    <n v="2.645"/>
    <n v="20225"/>
    <n v="9.3584477516358202E-3"/>
  </r>
  <r>
    <x v="6"/>
    <n v="4"/>
    <n v="20000"/>
    <n v="9.2543364663889432E-3"/>
  </r>
  <r>
    <x v="41"/>
    <n v="2.16"/>
    <n v="23800"/>
    <n v="1.101266039500284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748C7-41E1-443A-9812-E21824E25D1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1:C47" firstHeaderRow="1" firstDataRow="1" firstDataCol="1"/>
  <pivotFields count="4">
    <pivotField axis="axisRow" showAll="0" measureFilter="1">
      <items count="43">
        <item x="4"/>
        <item x="2"/>
        <item x="11"/>
        <item x="41"/>
        <item x="3"/>
        <item x="0"/>
        <item x="27"/>
        <item x="6"/>
        <item x="37"/>
        <item x="35"/>
        <item x="13"/>
        <item x="34"/>
        <item x="29"/>
        <item x="5"/>
        <item x="19"/>
        <item x="25"/>
        <item x="24"/>
        <item x="26"/>
        <item x="32"/>
        <item x="30"/>
        <item x="7"/>
        <item x="12"/>
        <item x="10"/>
        <item x="31"/>
        <item x="33"/>
        <item x="20"/>
        <item x="18"/>
        <item x="17"/>
        <item x="28"/>
        <item x="38"/>
        <item x="9"/>
        <item x="15"/>
        <item x="14"/>
        <item x="21"/>
        <item x="16"/>
        <item x="8"/>
        <item x="22"/>
        <item x="36"/>
        <item x="1"/>
        <item x="23"/>
        <item x="39"/>
        <item x="40"/>
        <item t="default"/>
      </items>
    </pivotField>
    <pivotField showAll="0"/>
    <pivotField dataField="1" numFmtId="164" showAll="0"/>
    <pivotField numFmtId="9" showAll="0"/>
  </pivotFields>
  <rowFields count="1">
    <field x="0"/>
  </rowFields>
  <rowItems count="6">
    <i>
      <x v="1"/>
    </i>
    <i>
      <x v="4"/>
    </i>
    <i>
      <x v="7"/>
    </i>
    <i>
      <x v="21"/>
    </i>
    <i>
      <x v="31"/>
    </i>
    <i t="grand">
      <x/>
    </i>
  </rowItems>
  <colItems count="1">
    <i/>
  </colItems>
  <dataFields count="1">
    <dataField name="Sum of Total Harga" fld="2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97CA3-1A3E-4880-81E2-C5FC11B64D6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2">
  <location ref="B14:D20" firstHeaderRow="0" firstDataRow="1" firstDataCol="1"/>
  <pivotFields count="3">
    <pivotField axis="axisRow" showAll="0" measureFilter="1" sortType="ascending">
      <items count="44">
        <item x="4"/>
        <item x="2"/>
        <item m="1" x="42"/>
        <item x="11"/>
        <item x="41"/>
        <item x="3"/>
        <item x="0"/>
        <item x="27"/>
        <item x="6"/>
        <item x="37"/>
        <item x="35"/>
        <item x="13"/>
        <item x="34"/>
        <item x="29"/>
        <item x="5"/>
        <item x="19"/>
        <item x="25"/>
        <item x="24"/>
        <item x="26"/>
        <item x="32"/>
        <item x="30"/>
        <item x="7"/>
        <item x="12"/>
        <item x="10"/>
        <item x="31"/>
        <item x="33"/>
        <item x="20"/>
        <item x="18"/>
        <item x="17"/>
        <item x="28"/>
        <item x="38"/>
        <item x="9"/>
        <item x="15"/>
        <item x="14"/>
        <item x="21"/>
        <item x="16"/>
        <item x="8"/>
        <item x="22"/>
        <item x="36"/>
        <item x="1"/>
        <item x="23"/>
        <item x="39"/>
        <item x="40"/>
        <item t="default"/>
      </items>
    </pivotField>
    <pivotField showAll="0"/>
    <pivotField dataField="1" numFmtId="164" showAll="0">
      <items count="104">
        <item x="10"/>
        <item x="83"/>
        <item x="58"/>
        <item x="22"/>
        <item x="9"/>
        <item x="1"/>
        <item x="38"/>
        <item x="17"/>
        <item x="13"/>
        <item x="84"/>
        <item x="19"/>
        <item x="71"/>
        <item x="66"/>
        <item x="68"/>
        <item x="87"/>
        <item x="95"/>
        <item x="93"/>
        <item x="49"/>
        <item x="30"/>
        <item x="72"/>
        <item x="43"/>
        <item x="59"/>
        <item x="91"/>
        <item x="4"/>
        <item x="20"/>
        <item x="90"/>
        <item x="76"/>
        <item x="14"/>
        <item x="42"/>
        <item x="88"/>
        <item x="25"/>
        <item x="6"/>
        <item x="28"/>
        <item x="70"/>
        <item x="99"/>
        <item x="33"/>
        <item x="78"/>
        <item x="8"/>
        <item x="52"/>
        <item x="51"/>
        <item x="54"/>
        <item x="23"/>
        <item x="36"/>
        <item x="12"/>
        <item x="63"/>
        <item x="5"/>
        <item x="81"/>
        <item x="55"/>
        <item x="48"/>
        <item x="39"/>
        <item x="96"/>
        <item x="92"/>
        <item x="11"/>
        <item x="64"/>
        <item x="80"/>
        <item x="15"/>
        <item x="65"/>
        <item x="56"/>
        <item x="31"/>
        <item x="69"/>
        <item x="35"/>
        <item x="29"/>
        <item x="21"/>
        <item x="18"/>
        <item x="45"/>
        <item x="100"/>
        <item x="44"/>
        <item x="3"/>
        <item x="73"/>
        <item x="7"/>
        <item x="102"/>
        <item x="62"/>
        <item x="40"/>
        <item x="47"/>
        <item x="94"/>
        <item x="79"/>
        <item x="57"/>
        <item x="46"/>
        <item x="16"/>
        <item x="32"/>
        <item x="75"/>
        <item x="41"/>
        <item x="82"/>
        <item x="2"/>
        <item x="97"/>
        <item x="101"/>
        <item x="53"/>
        <item x="86"/>
        <item x="98"/>
        <item x="60"/>
        <item x="61"/>
        <item x="77"/>
        <item x="27"/>
        <item x="34"/>
        <item x="50"/>
        <item x="89"/>
        <item x="85"/>
        <item x="0"/>
        <item x="67"/>
        <item x="37"/>
        <item x="26"/>
        <item x="74"/>
        <item x="24"/>
        <item t="default"/>
      </items>
    </pivotField>
  </pivotFields>
  <rowFields count="1">
    <field x="0"/>
  </rowFields>
  <rowItems count="6">
    <i>
      <x v="1"/>
    </i>
    <i>
      <x v="5"/>
    </i>
    <i>
      <x v="8"/>
    </i>
    <i>
      <x v="22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Harga" fld="2" baseField="0" baseItem="0" numFmtId="164"/>
    <dataField name="Sum of Total Harga2" fld="2" showDataAs="percentOfTotal" baseField="0" baseItem="1" numFmtId="10"/>
  </dataFields>
  <formats count="2">
    <format dxfId="37">
      <pivotArea outline="0" collapsedLevelsAreSubtotals="1" fieldPosition="0"/>
    </format>
    <format dxfId="38">
      <pivotArea outline="0" fieldPosition="0">
        <references count="1">
          <reference field="4294967294" count="1">
            <x v="1"/>
          </reference>
        </references>
      </pivotArea>
    </format>
  </formats>
  <chartFormats count="1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9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9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9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180DD-9CD8-4418-9D7F-FA6060C52CC5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5">
  <location ref="F14:G21" firstHeaderRow="1" firstDataRow="1" firstDataCol="1"/>
  <pivotFields count="3">
    <pivotField axis="axisRow" dataField="1" showAll="0" measureFilter="1" sortType="descending">
      <items count="44">
        <item x="40"/>
        <item x="39"/>
        <item x="23"/>
        <item x="1"/>
        <item x="36"/>
        <item x="22"/>
        <item x="8"/>
        <item x="16"/>
        <item x="21"/>
        <item x="14"/>
        <item x="15"/>
        <item x="9"/>
        <item x="38"/>
        <item x="28"/>
        <item x="17"/>
        <item x="18"/>
        <item x="20"/>
        <item x="33"/>
        <item x="31"/>
        <item x="10"/>
        <item x="12"/>
        <item x="7"/>
        <item x="30"/>
        <item x="32"/>
        <item x="26"/>
        <item x="24"/>
        <item x="25"/>
        <item x="19"/>
        <item x="5"/>
        <item x="29"/>
        <item x="34"/>
        <item x="13"/>
        <item x="35"/>
        <item x="37"/>
        <item x="6"/>
        <item x="27"/>
        <item x="0"/>
        <item x="3"/>
        <item x="41"/>
        <item x="11"/>
        <item m="1" x="42"/>
        <item x="2"/>
        <item x="4"/>
        <item t="default"/>
      </items>
    </pivotField>
    <pivotField showAll="0"/>
    <pivotField numFmtId="164" showAll="0"/>
  </pivotFields>
  <rowFields count="1">
    <field x="0"/>
  </rowFields>
  <rowItems count="7">
    <i>
      <x v="10"/>
    </i>
    <i>
      <x v="15"/>
    </i>
    <i>
      <x v="20"/>
    </i>
    <i>
      <x v="34"/>
    </i>
    <i>
      <x v="37"/>
    </i>
    <i>
      <x v="41"/>
    </i>
    <i t="grand">
      <x/>
    </i>
  </rowItems>
  <colItems count="1">
    <i/>
  </colItems>
  <dataFields count="1">
    <dataField name="Count of Nama" fld="0" subtotal="count" baseField="0" baseItem="0" numFmtId="1"/>
  </dataFields>
  <formats count="1">
    <format dxfId="58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76C81-5874-4A2A-B66C-2C8DDFD3E0BA}" name="PivotTable5" cacheId="2" applyNumberFormats="0" applyBorderFormats="0" applyFontFormats="0" applyPatternFormats="0" applyAlignmentFormats="0" applyWidthHeightFormats="1" dataCaption="Values" grandTotalCaption=" " updatedVersion="8" minRefreshableVersion="3" useAutoFormatting="1" itemPrintTitles="1" createdVersion="8" indent="0" showHeaders="0" outline="1" outlineData="1" multipleFieldFilters="0" chartFormat="7">
  <location ref="H15:I21" firstHeaderRow="1" firstDataRow="1" firstDataCol="1"/>
  <pivotFields count="3">
    <pivotField axis="axisRow" showAll="0" measureFilter="1">
      <items count="44">
        <item x="4"/>
        <item x="2"/>
        <item m="1" x="42"/>
        <item x="11"/>
        <item x="41"/>
        <item x="3"/>
        <item x="0"/>
        <item x="27"/>
        <item x="6"/>
        <item x="37"/>
        <item x="35"/>
        <item x="13"/>
        <item x="34"/>
        <item x="29"/>
        <item x="5"/>
        <item x="19"/>
        <item x="25"/>
        <item x="24"/>
        <item x="26"/>
        <item x="32"/>
        <item x="30"/>
        <item x="7"/>
        <item x="12"/>
        <item x="10"/>
        <item x="31"/>
        <item x="33"/>
        <item x="20"/>
        <item x="18"/>
        <item x="17"/>
        <item x="28"/>
        <item x="38"/>
        <item x="9"/>
        <item x="15"/>
        <item x="14"/>
        <item x="21"/>
        <item x="16"/>
        <item x="8"/>
        <item x="22"/>
        <item x="36"/>
        <item x="1"/>
        <item x="23"/>
        <item x="39"/>
        <item x="40"/>
        <item t="default"/>
      </items>
    </pivotField>
    <pivotField showAll="0"/>
    <pivotField dataField="1" numFmtId="164" showAll="0"/>
  </pivotFields>
  <rowFields count="1">
    <field x="0"/>
  </rowFields>
  <rowItems count="6">
    <i>
      <x v="1"/>
    </i>
    <i>
      <x v="5"/>
    </i>
    <i>
      <x v="8"/>
    </i>
    <i>
      <x v="22"/>
    </i>
    <i>
      <x v="32"/>
    </i>
    <i t="grand">
      <x/>
    </i>
  </rowItems>
  <colItems count="1">
    <i/>
  </colItems>
  <dataFields count="1">
    <dataField name="Sum of Total Harga" fld="2" baseField="0" baseItem="0" numFmtId="164"/>
  </dataFields>
  <formats count="15">
    <format dxfId="47">
      <pivotArea outline="0" collapsedLevelsAreSubtotals="1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0" count="5">
            <x v="1"/>
            <x v="5"/>
            <x v="8"/>
            <x v="22"/>
            <x v="32"/>
          </reference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6">
      <pivotArea type="all" dataOnly="0" outline="0" fieldPosition="0"/>
    </format>
    <format dxfId="32">
      <pivotArea dataOnly="0" labelOnly="1" outline="0" axis="axisValues" fieldPosition="0"/>
    </format>
    <format dxfId="27">
      <pivotArea outline="0" collapsedLevelsAreSubtotals="1" fieldPosition="0"/>
    </format>
    <format dxfId="25">
      <pivotArea dataOnly="0" labelOnly="1" fieldPosition="0">
        <references count="1">
          <reference field="0" count="5">
            <x v="1"/>
            <x v="5"/>
            <x v="8"/>
            <x v="22"/>
            <x v="32"/>
          </reference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DBB20-97F0-44CC-ABAC-23788EB4B751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4">
  <location ref="H31:I38" firstHeaderRow="1" firstDataRow="1" firstDataCol="1"/>
  <pivotFields count="3">
    <pivotField axis="axisRow" dataField="1" showAll="0" measureFilter="1">
      <items count="44">
        <item x="4"/>
        <item x="2"/>
        <item m="1" x="42"/>
        <item x="11"/>
        <item x="41"/>
        <item x="3"/>
        <item x="0"/>
        <item x="27"/>
        <item x="6"/>
        <item x="37"/>
        <item x="35"/>
        <item x="13"/>
        <item x="34"/>
        <item x="29"/>
        <item x="5"/>
        <item x="19"/>
        <item x="25"/>
        <item x="24"/>
        <item x="26"/>
        <item x="32"/>
        <item x="30"/>
        <item x="7"/>
        <item x="12"/>
        <item x="10"/>
        <item x="31"/>
        <item x="33"/>
        <item x="20"/>
        <item x="18"/>
        <item x="17"/>
        <item x="28"/>
        <item x="38"/>
        <item x="9"/>
        <item x="15"/>
        <item x="14"/>
        <item x="21"/>
        <item x="16"/>
        <item x="8"/>
        <item x="22"/>
        <item x="36"/>
        <item x="1"/>
        <item x="23"/>
        <item x="39"/>
        <item x="40"/>
        <item t="default"/>
      </items>
    </pivotField>
    <pivotField showAll="0"/>
    <pivotField numFmtId="164" showAll="0"/>
  </pivotFields>
  <rowFields count="1">
    <field x="0"/>
  </rowFields>
  <rowItems count="7">
    <i>
      <x v="1"/>
    </i>
    <i>
      <x v="5"/>
    </i>
    <i>
      <x v="8"/>
    </i>
    <i>
      <x v="22"/>
    </i>
    <i>
      <x v="27"/>
    </i>
    <i>
      <x v="32"/>
    </i>
    <i t="grand">
      <x/>
    </i>
  </rowItems>
  <colItems count="1">
    <i/>
  </colItems>
  <dataFields count="1">
    <dataField name="Count of Nama" fld="0" subtotal="count" baseField="0" baseItem="0" numFmtId="1"/>
  </dataFields>
  <formats count="16">
    <format dxfId="57">
      <pivotArea outline="0" collapsedLevelsAreSubtotals="1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fieldPosition="0">
        <references count="1">
          <reference field="0" count="6">
            <x v="1"/>
            <x v="5"/>
            <x v="8"/>
            <x v="22"/>
            <x v="27"/>
            <x v="32"/>
          </reference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29">
      <pivotArea dataOnly="0" labelOnly="1" outline="0" axis="axisValues" fieldPosition="0"/>
    </format>
    <format dxfId="19">
      <pivotArea dataOnly="0" fieldPosition="0">
        <references count="1">
          <reference field="0" count="6">
            <x v="1"/>
            <x v="5"/>
            <x v="8"/>
            <x v="22"/>
            <x v="27"/>
            <x v="32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2870-E64A-4BDE-AE29-3C2F66D5D7E2}">
  <dimension ref="A1:D116"/>
  <sheetViews>
    <sheetView workbookViewId="0">
      <pane ySplit="1" topLeftCell="A94" activePane="bottomLeft" state="frozen"/>
      <selection pane="bottomLeft" sqref="A1:D116"/>
    </sheetView>
  </sheetViews>
  <sheetFormatPr defaultRowHeight="15" x14ac:dyDescent="0.25"/>
  <cols>
    <col min="1" max="1" width="8.42578125" customWidth="1"/>
    <col min="2" max="2" width="20" customWidth="1"/>
    <col min="3" max="3" width="13.28515625" customWidth="1"/>
  </cols>
  <sheetData>
    <row r="1" spans="1:4" x14ac:dyDescent="0.25">
      <c r="A1" s="1" t="s">
        <v>1</v>
      </c>
      <c r="B1" s="1" t="s">
        <v>2</v>
      </c>
      <c r="C1" s="1" t="s">
        <v>0</v>
      </c>
      <c r="D1" s="1" t="s">
        <v>70</v>
      </c>
    </row>
    <row r="2" spans="1:4" x14ac:dyDescent="0.25">
      <c r="A2" t="s">
        <v>3</v>
      </c>
      <c r="B2">
        <v>6.99</v>
      </c>
      <c r="C2" s="2">
        <v>35000</v>
      </c>
      <c r="D2" s="18">
        <f>C2/SUM($C$2:$C$100)</f>
        <v>1.6195088816180651E-2</v>
      </c>
    </row>
    <row r="3" spans="1:4" x14ac:dyDescent="0.25">
      <c r="A3" t="s">
        <v>4</v>
      </c>
      <c r="B3">
        <v>2.52</v>
      </c>
      <c r="C3" s="2">
        <v>11680</v>
      </c>
      <c r="D3" s="18">
        <f t="shared" ref="D3:D66" si="0">C3/SUM($C$2:$C$100)</f>
        <v>5.4045324963711431E-3</v>
      </c>
    </row>
    <row r="4" spans="1:4" x14ac:dyDescent="0.25">
      <c r="A4" t="s">
        <v>8</v>
      </c>
      <c r="B4">
        <v>4.7149999999999999</v>
      </c>
      <c r="C4" s="2">
        <v>26080</v>
      </c>
      <c r="D4" s="18">
        <f t="shared" si="0"/>
        <v>1.2067654752171184E-2</v>
      </c>
    </row>
    <row r="5" spans="1:4" x14ac:dyDescent="0.25">
      <c r="A5" t="s">
        <v>5</v>
      </c>
      <c r="B5">
        <v>4.6349999999999998</v>
      </c>
      <c r="C5" s="2">
        <v>23120</v>
      </c>
      <c r="D5" s="18">
        <f t="shared" si="0"/>
        <v>1.0698012955145619E-2</v>
      </c>
    </row>
    <row r="6" spans="1:4" x14ac:dyDescent="0.25">
      <c r="A6" t="s">
        <v>6</v>
      </c>
      <c r="B6">
        <v>3.01</v>
      </c>
      <c r="C6" s="2">
        <v>15000</v>
      </c>
      <c r="D6" s="18">
        <f t="shared" si="0"/>
        <v>6.9407523497917083E-3</v>
      </c>
    </row>
    <row r="7" spans="1:4" x14ac:dyDescent="0.25">
      <c r="A7" t="s">
        <v>7</v>
      </c>
      <c r="B7">
        <v>3.8450000000000002</v>
      </c>
      <c r="C7" s="2">
        <v>19300</v>
      </c>
      <c r="D7" s="18">
        <f t="shared" si="0"/>
        <v>8.9304346900653305E-3</v>
      </c>
    </row>
    <row r="8" spans="1:4" x14ac:dyDescent="0.25">
      <c r="A8" t="s">
        <v>8</v>
      </c>
      <c r="B8">
        <v>3.68</v>
      </c>
      <c r="C8" s="2">
        <v>16300</v>
      </c>
      <c r="D8" s="18">
        <f t="shared" si="0"/>
        <v>7.5422842201069897E-3</v>
      </c>
    </row>
    <row r="9" spans="1:4" x14ac:dyDescent="0.25">
      <c r="A9" t="s">
        <v>9</v>
      </c>
      <c r="B9">
        <v>3</v>
      </c>
      <c r="C9" s="2">
        <v>15000</v>
      </c>
      <c r="D9" s="18">
        <f t="shared" si="0"/>
        <v>6.9407523497917083E-3</v>
      </c>
    </row>
    <row r="10" spans="1:4" x14ac:dyDescent="0.25">
      <c r="A10" t="s">
        <v>5</v>
      </c>
      <c r="B10">
        <v>3.085</v>
      </c>
      <c r="C10" s="2">
        <v>23425</v>
      </c>
      <c r="D10" s="18">
        <f t="shared" si="0"/>
        <v>1.0839141586258051E-2</v>
      </c>
    </row>
    <row r="11" spans="1:4" x14ac:dyDescent="0.25">
      <c r="A11" t="s">
        <v>9</v>
      </c>
      <c r="B11">
        <v>3.5</v>
      </c>
      <c r="C11" s="2">
        <v>17500</v>
      </c>
      <c r="D11" s="18">
        <f t="shared" si="0"/>
        <v>8.0975444080903253E-3</v>
      </c>
    </row>
    <row r="12" spans="1:4" x14ac:dyDescent="0.25">
      <c r="A12" t="s">
        <v>10</v>
      </c>
      <c r="B12">
        <v>2.2930000000000001</v>
      </c>
      <c r="C12" s="2">
        <v>11429</v>
      </c>
      <c r="D12" s="18">
        <f t="shared" si="0"/>
        <v>5.2883905737179625E-3</v>
      </c>
    </row>
    <row r="13" spans="1:4" x14ac:dyDescent="0.25">
      <c r="A13" t="s">
        <v>11</v>
      </c>
      <c r="B13">
        <v>1.93</v>
      </c>
      <c r="C13" s="2">
        <v>10000</v>
      </c>
      <c r="D13" s="18">
        <f t="shared" si="0"/>
        <v>4.6271682331944716E-3</v>
      </c>
    </row>
    <row r="14" spans="1:4" x14ac:dyDescent="0.25">
      <c r="A14" t="s">
        <v>12</v>
      </c>
      <c r="B14">
        <v>4.3</v>
      </c>
      <c r="C14" s="2">
        <v>20500</v>
      </c>
      <c r="D14" s="18">
        <f t="shared" si="0"/>
        <v>9.4856948780486679E-3</v>
      </c>
    </row>
    <row r="15" spans="1:4" x14ac:dyDescent="0.25">
      <c r="A15" t="s">
        <v>8</v>
      </c>
      <c r="B15">
        <v>3.82</v>
      </c>
      <c r="C15" s="2">
        <v>19100</v>
      </c>
      <c r="D15" s="18">
        <f t="shared" si="0"/>
        <v>8.8378913254014424E-3</v>
      </c>
    </row>
    <row r="16" spans="1:4" x14ac:dyDescent="0.25">
      <c r="A16" t="s">
        <v>13</v>
      </c>
      <c r="B16">
        <v>2.68</v>
      </c>
      <c r="C16" s="2">
        <v>13300</v>
      </c>
      <c r="D16" s="18">
        <f t="shared" si="0"/>
        <v>6.1541337501486481E-3</v>
      </c>
    </row>
    <row r="17" spans="1:4" x14ac:dyDescent="0.25">
      <c r="A17" t="s">
        <v>14</v>
      </c>
      <c r="B17">
        <v>2.62</v>
      </c>
      <c r="C17" s="2">
        <v>15720</v>
      </c>
      <c r="D17" s="18">
        <f t="shared" si="0"/>
        <v>7.2739084625817099E-3</v>
      </c>
    </row>
    <row r="18" spans="1:4" x14ac:dyDescent="0.25">
      <c r="A18" t="s">
        <v>5</v>
      </c>
      <c r="B18">
        <v>4.17</v>
      </c>
      <c r="C18" s="2">
        <v>20800</v>
      </c>
      <c r="D18" s="18">
        <f t="shared" si="0"/>
        <v>9.6245099250445026E-3</v>
      </c>
    </row>
    <row r="19" spans="1:4" x14ac:dyDescent="0.25">
      <c r="A19" t="s">
        <v>8</v>
      </c>
      <c r="B19">
        <v>4.95</v>
      </c>
      <c r="C19" s="2">
        <v>24750</v>
      </c>
      <c r="D19" s="18">
        <f t="shared" si="0"/>
        <v>1.1452241377156318E-2</v>
      </c>
    </row>
    <row r="20" spans="1:4" x14ac:dyDescent="0.25">
      <c r="A20" t="s">
        <v>17</v>
      </c>
      <c r="B20">
        <v>7.0350000000000001</v>
      </c>
      <c r="C20" s="2">
        <v>35000</v>
      </c>
      <c r="D20" s="18">
        <f t="shared" si="0"/>
        <v>1.6195088816180651E-2</v>
      </c>
    </row>
    <row r="21" spans="1:4" x14ac:dyDescent="0.25">
      <c r="A21" t="s">
        <v>15</v>
      </c>
      <c r="B21">
        <v>2</v>
      </c>
      <c r="C21" s="2">
        <v>13000</v>
      </c>
      <c r="D21" s="18">
        <f t="shared" si="0"/>
        <v>6.0153187031528133E-3</v>
      </c>
    </row>
    <row r="22" spans="1:4" x14ac:dyDescent="0.25">
      <c r="A22" t="s">
        <v>5</v>
      </c>
      <c r="B22">
        <v>4.51</v>
      </c>
      <c r="C22" s="2">
        <v>22575</v>
      </c>
      <c r="D22" s="18">
        <f t="shared" si="0"/>
        <v>1.0445832286436521E-2</v>
      </c>
    </row>
    <row r="23" spans="1:4" x14ac:dyDescent="0.25">
      <c r="A23" t="s">
        <v>16</v>
      </c>
      <c r="B23">
        <v>2.69</v>
      </c>
      <c r="C23" s="2">
        <v>13450</v>
      </c>
      <c r="D23" s="18">
        <f t="shared" si="0"/>
        <v>6.2235412736465646E-3</v>
      </c>
    </row>
    <row r="24" spans="1:4" x14ac:dyDescent="0.25">
      <c r="A24" t="s">
        <v>17</v>
      </c>
      <c r="B24">
        <v>3.0249999999999999</v>
      </c>
      <c r="C24" s="2">
        <v>15125</v>
      </c>
      <c r="D24" s="18">
        <f t="shared" si="0"/>
        <v>6.9985919527066386E-3</v>
      </c>
    </row>
    <row r="25" spans="1:4" x14ac:dyDescent="0.25">
      <c r="A25" t="s">
        <v>8</v>
      </c>
      <c r="B25">
        <v>4.4749999999999996</v>
      </c>
      <c r="C25" s="2">
        <v>22370</v>
      </c>
      <c r="D25" s="18">
        <f t="shared" si="0"/>
        <v>1.0350975337656033E-2</v>
      </c>
    </row>
    <row r="26" spans="1:4" x14ac:dyDescent="0.25">
      <c r="A26" t="s">
        <v>9</v>
      </c>
      <c r="B26">
        <v>2.165</v>
      </c>
      <c r="C26" s="2">
        <v>11000</v>
      </c>
      <c r="D26" s="18">
        <f t="shared" si="0"/>
        <v>5.0898850565139191E-3</v>
      </c>
    </row>
    <row r="27" spans="1:4" x14ac:dyDescent="0.25">
      <c r="A27" t="s">
        <v>17</v>
      </c>
      <c r="B27">
        <v>3.72</v>
      </c>
      <c r="C27" s="2">
        <v>18600</v>
      </c>
      <c r="D27" s="18">
        <f t="shared" si="0"/>
        <v>8.6065329137417178E-3</v>
      </c>
    </row>
    <row r="28" spans="1:4" x14ac:dyDescent="0.25">
      <c r="A28" t="s">
        <v>9</v>
      </c>
      <c r="B28">
        <v>27.55</v>
      </c>
      <c r="C28" s="2">
        <v>111000</v>
      </c>
      <c r="D28" s="18">
        <f t="shared" si="0"/>
        <v>5.1361567388458637E-2</v>
      </c>
    </row>
    <row r="29" spans="1:4" x14ac:dyDescent="0.25">
      <c r="A29" t="s">
        <v>6</v>
      </c>
      <c r="B29">
        <v>3.1850000000000001</v>
      </c>
      <c r="C29" s="2">
        <v>16000</v>
      </c>
      <c r="D29" s="18">
        <f t="shared" si="0"/>
        <v>7.4034691731111549E-3</v>
      </c>
    </row>
    <row r="30" spans="1:4" x14ac:dyDescent="0.25">
      <c r="A30" t="s">
        <v>5</v>
      </c>
      <c r="B30">
        <v>7.67</v>
      </c>
      <c r="C30" s="2">
        <v>50000</v>
      </c>
      <c r="D30" s="18">
        <f t="shared" si="0"/>
        <v>2.3135841165972362E-2</v>
      </c>
    </row>
    <row r="31" spans="1:4" x14ac:dyDescent="0.25">
      <c r="A31" t="s">
        <v>17</v>
      </c>
      <c r="B31">
        <v>7.1950000000000003</v>
      </c>
      <c r="C31" s="2">
        <v>30000</v>
      </c>
      <c r="D31" s="18">
        <f t="shared" si="0"/>
        <v>1.3881504699583417E-2</v>
      </c>
    </row>
    <row r="32" spans="1:4" x14ac:dyDescent="0.25">
      <c r="A32" t="s">
        <v>8</v>
      </c>
      <c r="B32">
        <v>3.2949999999999999</v>
      </c>
      <c r="C32" s="2">
        <v>16450</v>
      </c>
      <c r="D32" s="18">
        <f t="shared" si="0"/>
        <v>7.6116917436049062E-3</v>
      </c>
    </row>
    <row r="33" spans="1:4" x14ac:dyDescent="0.25">
      <c r="A33" t="s">
        <v>17</v>
      </c>
      <c r="B33">
        <v>4.4649999999999999</v>
      </c>
      <c r="C33" s="2">
        <v>22300</v>
      </c>
      <c r="D33" s="18">
        <f t="shared" si="0"/>
        <v>1.0318585160023673E-2</v>
      </c>
    </row>
    <row r="34" spans="1:4" x14ac:dyDescent="0.25">
      <c r="A34" t="s">
        <v>9</v>
      </c>
      <c r="B34">
        <v>2.915</v>
      </c>
      <c r="C34" s="2">
        <v>14500</v>
      </c>
      <c r="D34" s="18">
        <f t="shared" si="0"/>
        <v>6.7093939381319845E-3</v>
      </c>
    </row>
    <row r="35" spans="1:4" x14ac:dyDescent="0.25">
      <c r="A35" t="s">
        <v>23</v>
      </c>
      <c r="B35">
        <v>4.2350000000000003</v>
      </c>
      <c r="C35" s="2">
        <v>21190</v>
      </c>
      <c r="D35" s="18">
        <f t="shared" si="0"/>
        <v>9.8049694861390858E-3</v>
      </c>
    </row>
    <row r="36" spans="1:4" x14ac:dyDescent="0.25">
      <c r="A36" t="s">
        <v>18</v>
      </c>
      <c r="B36">
        <v>5.05</v>
      </c>
      <c r="C36" s="2">
        <v>25300</v>
      </c>
      <c r="D36" s="18">
        <f t="shared" si="0"/>
        <v>1.1706735629982014E-2</v>
      </c>
    </row>
    <row r="37" spans="1:4" x14ac:dyDescent="0.25">
      <c r="A37" t="s">
        <v>5</v>
      </c>
      <c r="B37">
        <v>3.38</v>
      </c>
      <c r="C37" s="2">
        <v>16900</v>
      </c>
      <c r="D37" s="18">
        <f t="shared" si="0"/>
        <v>7.8199143140986575E-3</v>
      </c>
    </row>
    <row r="38" spans="1:4" x14ac:dyDescent="0.25">
      <c r="A38" t="s">
        <v>19</v>
      </c>
      <c r="B38">
        <v>6.2</v>
      </c>
      <c r="C38" s="2">
        <v>31000</v>
      </c>
      <c r="D38" s="18">
        <f t="shared" si="0"/>
        <v>1.4344221522902862E-2</v>
      </c>
    </row>
    <row r="39" spans="1:4" x14ac:dyDescent="0.25">
      <c r="A39" t="s">
        <v>9</v>
      </c>
      <c r="B39">
        <v>4.37</v>
      </c>
      <c r="C39" s="2">
        <v>22000</v>
      </c>
      <c r="D39" s="18">
        <f t="shared" si="0"/>
        <v>1.0179770113027838E-2</v>
      </c>
    </row>
    <row r="40" spans="1:4" x14ac:dyDescent="0.25">
      <c r="A40" t="s">
        <v>5</v>
      </c>
      <c r="B40">
        <v>3.7850000000000001</v>
      </c>
      <c r="C40" s="2">
        <v>19000</v>
      </c>
      <c r="D40" s="18">
        <f t="shared" si="0"/>
        <v>8.7916196430694975E-3</v>
      </c>
    </row>
    <row r="41" spans="1:4" x14ac:dyDescent="0.25">
      <c r="A41" t="s">
        <v>9</v>
      </c>
      <c r="B41">
        <v>7.92</v>
      </c>
      <c r="C41" s="2">
        <v>39600</v>
      </c>
      <c r="D41" s="18">
        <f t="shared" si="0"/>
        <v>1.832358620345011E-2</v>
      </c>
    </row>
    <row r="42" spans="1:4" x14ac:dyDescent="0.25">
      <c r="A42" t="s">
        <v>23</v>
      </c>
      <c r="B42">
        <v>2.4500000000000002</v>
      </c>
      <c r="C42" s="2">
        <v>12500</v>
      </c>
      <c r="D42" s="18">
        <f t="shared" si="0"/>
        <v>5.7839602914930904E-3</v>
      </c>
    </row>
    <row r="43" spans="1:4" x14ac:dyDescent="0.25">
      <c r="A43" t="s">
        <v>10</v>
      </c>
      <c r="B43">
        <v>3.9449999999999998</v>
      </c>
      <c r="C43" s="2">
        <v>20000</v>
      </c>
      <c r="D43" s="18">
        <f t="shared" si="0"/>
        <v>9.2543364663889432E-3</v>
      </c>
    </row>
    <row r="44" spans="1:4" x14ac:dyDescent="0.25">
      <c r="A44" t="s">
        <v>10</v>
      </c>
      <c r="B44">
        <v>4.8150000000000004</v>
      </c>
      <c r="C44" s="2">
        <v>24000</v>
      </c>
      <c r="D44" s="18">
        <f t="shared" si="0"/>
        <v>1.1105203759666733E-2</v>
      </c>
    </row>
    <row r="45" spans="1:4" x14ac:dyDescent="0.25">
      <c r="A45" t="s">
        <v>5</v>
      </c>
      <c r="B45">
        <v>5.1050000000000004</v>
      </c>
      <c r="C45" s="2">
        <v>25500</v>
      </c>
      <c r="D45" s="18">
        <f t="shared" si="0"/>
        <v>1.1799278994645904E-2</v>
      </c>
    </row>
    <row r="46" spans="1:4" x14ac:dyDescent="0.25">
      <c r="A46" t="s">
        <v>9</v>
      </c>
      <c r="B46">
        <v>3.153</v>
      </c>
      <c r="C46" s="2">
        <v>15770</v>
      </c>
      <c r="D46" s="18">
        <f t="shared" si="0"/>
        <v>7.2970443037476823E-3</v>
      </c>
    </row>
    <row r="47" spans="1:4" x14ac:dyDescent="0.25">
      <c r="A47" t="s">
        <v>20</v>
      </c>
      <c r="B47">
        <v>2.3849999999999998</v>
      </c>
      <c r="C47" s="2">
        <v>14700</v>
      </c>
      <c r="D47" s="18">
        <f t="shared" si="0"/>
        <v>6.8019373027958735E-3</v>
      </c>
    </row>
    <row r="48" spans="1:4" x14ac:dyDescent="0.25">
      <c r="A48" t="s">
        <v>21</v>
      </c>
      <c r="B48">
        <v>4.5750000000000002</v>
      </c>
      <c r="C48" s="2">
        <v>22875</v>
      </c>
      <c r="D48" s="18">
        <f t="shared" si="0"/>
        <v>1.0584647333432355E-2</v>
      </c>
    </row>
    <row r="49" spans="1:4" x14ac:dyDescent="0.25">
      <c r="A49" t="s">
        <v>20</v>
      </c>
      <c r="B49">
        <v>3.4849999999999999</v>
      </c>
      <c r="C49" s="2">
        <v>22650</v>
      </c>
      <c r="D49" s="18">
        <f t="shared" si="0"/>
        <v>1.0480536048185479E-2</v>
      </c>
    </row>
    <row r="50" spans="1:4" x14ac:dyDescent="0.25">
      <c r="A50" t="s">
        <v>23</v>
      </c>
      <c r="B50">
        <v>4.92</v>
      </c>
      <c r="C50" s="2">
        <v>24600</v>
      </c>
      <c r="D50" s="18">
        <f t="shared" si="0"/>
        <v>1.1382833853658401E-2</v>
      </c>
    </row>
    <row r="51" spans="1:4" x14ac:dyDescent="0.25">
      <c r="A51" t="s">
        <v>22</v>
      </c>
      <c r="B51">
        <v>4.82</v>
      </c>
      <c r="C51" s="2">
        <v>24100</v>
      </c>
      <c r="D51" s="18">
        <f t="shared" si="0"/>
        <v>1.1151475441998678E-2</v>
      </c>
    </row>
    <row r="52" spans="1:4" x14ac:dyDescent="0.25">
      <c r="A52" t="s">
        <v>8</v>
      </c>
      <c r="B52">
        <v>3.94</v>
      </c>
      <c r="C52" s="2">
        <v>19700</v>
      </c>
      <c r="D52" s="18">
        <f t="shared" si="0"/>
        <v>9.1155214193931102E-3</v>
      </c>
    </row>
    <row r="53" spans="1:4" x14ac:dyDescent="0.25">
      <c r="A53" t="s">
        <v>20</v>
      </c>
      <c r="B53">
        <v>2.5950000000000002</v>
      </c>
      <c r="C53" s="2">
        <v>13000</v>
      </c>
      <c r="D53" s="18">
        <f t="shared" si="0"/>
        <v>6.0153187031528133E-3</v>
      </c>
    </row>
    <row r="54" spans="1:4" x14ac:dyDescent="0.25">
      <c r="A54" t="s">
        <v>24</v>
      </c>
      <c r="B54">
        <v>2.6</v>
      </c>
      <c r="C54" s="2">
        <v>14300</v>
      </c>
      <c r="D54" s="18">
        <f t="shared" si="0"/>
        <v>6.6168505734680947E-3</v>
      </c>
    </row>
    <row r="55" spans="1:4" x14ac:dyDescent="0.25">
      <c r="A55" t="s">
        <v>17</v>
      </c>
      <c r="B55">
        <v>6.2750000000000004</v>
      </c>
      <c r="C55" s="2">
        <v>31125</v>
      </c>
      <c r="D55" s="18">
        <f t="shared" si="0"/>
        <v>1.4402061125817794E-2</v>
      </c>
    </row>
    <row r="56" spans="1:4" x14ac:dyDescent="0.25">
      <c r="A56" t="s">
        <v>22</v>
      </c>
      <c r="B56">
        <v>3.57</v>
      </c>
      <c r="C56" s="2">
        <v>17850</v>
      </c>
      <c r="D56" s="18">
        <f t="shared" si="0"/>
        <v>8.2594952962521326E-3</v>
      </c>
    </row>
    <row r="57" spans="1:4" x14ac:dyDescent="0.25">
      <c r="A57" t="s">
        <v>5</v>
      </c>
      <c r="B57">
        <v>3.56</v>
      </c>
      <c r="C57" s="2">
        <v>17800</v>
      </c>
      <c r="D57" s="18">
        <f t="shared" si="0"/>
        <v>8.2363594550861601E-3</v>
      </c>
    </row>
    <row r="58" spans="1:4" x14ac:dyDescent="0.25">
      <c r="A58" t="s">
        <v>8</v>
      </c>
      <c r="B58">
        <v>5.46</v>
      </c>
      <c r="C58" s="2">
        <v>27300</v>
      </c>
      <c r="D58" s="18">
        <f t="shared" si="0"/>
        <v>1.2632169276620909E-2</v>
      </c>
    </row>
    <row r="59" spans="1:4" x14ac:dyDescent="0.25">
      <c r="A59" t="s">
        <v>23</v>
      </c>
      <c r="B59">
        <v>3.56</v>
      </c>
      <c r="C59" s="2">
        <v>18000</v>
      </c>
      <c r="D59" s="18">
        <f t="shared" si="0"/>
        <v>8.32890281975005E-3</v>
      </c>
    </row>
    <row r="60" spans="1:4" x14ac:dyDescent="0.25">
      <c r="A60" t="s">
        <v>8</v>
      </c>
      <c r="B60">
        <v>3.9</v>
      </c>
      <c r="C60" s="2">
        <v>19500</v>
      </c>
      <c r="D60" s="18">
        <f t="shared" si="0"/>
        <v>9.0229780547292204E-3</v>
      </c>
    </row>
    <row r="61" spans="1:4" x14ac:dyDescent="0.25">
      <c r="A61" t="s">
        <v>5</v>
      </c>
      <c r="B61">
        <v>4.1950000000000003</v>
      </c>
      <c r="C61" s="2">
        <v>21000</v>
      </c>
      <c r="D61" s="18">
        <f t="shared" si="0"/>
        <v>9.7170532897083908E-3</v>
      </c>
    </row>
    <row r="62" spans="1:4" x14ac:dyDescent="0.25">
      <c r="A62" t="s">
        <v>22</v>
      </c>
      <c r="B62">
        <v>4.95</v>
      </c>
      <c r="C62" s="2">
        <v>24520</v>
      </c>
      <c r="D62" s="18">
        <f t="shared" si="0"/>
        <v>1.1345816507792846E-2</v>
      </c>
    </row>
    <row r="63" spans="1:4" x14ac:dyDescent="0.25">
      <c r="A63" t="s">
        <v>25</v>
      </c>
      <c r="B63">
        <v>2.09</v>
      </c>
      <c r="C63" s="2">
        <v>10450</v>
      </c>
      <c r="D63" s="18">
        <f t="shared" si="0"/>
        <v>4.8353908036882229E-3</v>
      </c>
    </row>
    <row r="64" spans="1:4" x14ac:dyDescent="0.25">
      <c r="A64" t="s">
        <v>20</v>
      </c>
      <c r="B64">
        <v>2.1349999999999998</v>
      </c>
      <c r="C64" s="2">
        <v>14800</v>
      </c>
      <c r="D64" s="18">
        <f t="shared" si="0"/>
        <v>6.8482089851278185E-3</v>
      </c>
    </row>
    <row r="65" spans="1:4" x14ac:dyDescent="0.25">
      <c r="A65" t="s">
        <v>8</v>
      </c>
      <c r="B65">
        <v>5.32</v>
      </c>
      <c r="C65" s="2">
        <v>28600</v>
      </c>
      <c r="D65" s="18">
        <f t="shared" si="0"/>
        <v>1.3233701146936189E-2</v>
      </c>
    </row>
    <row r="66" spans="1:4" x14ac:dyDescent="0.25">
      <c r="A66" t="s">
        <v>23</v>
      </c>
      <c r="B66">
        <v>4.1749999999999998</v>
      </c>
      <c r="C66" s="2">
        <v>28875</v>
      </c>
      <c r="D66" s="18">
        <f t="shared" si="0"/>
        <v>1.3360948273349037E-2</v>
      </c>
    </row>
    <row r="67" spans="1:4" x14ac:dyDescent="0.25">
      <c r="A67" t="s">
        <v>26</v>
      </c>
      <c r="B67">
        <v>4.7649999999999997</v>
      </c>
      <c r="C67" s="2">
        <v>23825</v>
      </c>
      <c r="D67" s="18">
        <f t="shared" ref="D67:D116" si="1">C67/SUM($C$2:$C$100)</f>
        <v>1.1024228315585829E-2</v>
      </c>
    </row>
    <row r="68" spans="1:4" x14ac:dyDescent="0.25">
      <c r="A68" t="s">
        <v>20</v>
      </c>
      <c r="B68">
        <v>2.96</v>
      </c>
      <c r="C68" s="2">
        <v>19240</v>
      </c>
      <c r="D68" s="18">
        <f t="shared" si="1"/>
        <v>8.9026716806661649E-3</v>
      </c>
    </row>
    <row r="69" spans="1:4" x14ac:dyDescent="0.25">
      <c r="A69" t="s">
        <v>8</v>
      </c>
      <c r="B69">
        <v>5.1449999999999996</v>
      </c>
      <c r="C69" s="2">
        <v>20580</v>
      </c>
      <c r="D69" s="18">
        <f t="shared" si="1"/>
        <v>9.5227122239142231E-3</v>
      </c>
    </row>
    <row r="70" spans="1:4" x14ac:dyDescent="0.25">
      <c r="A70" t="s">
        <v>27</v>
      </c>
      <c r="B70">
        <v>3.2250000000000001</v>
      </c>
      <c r="C70" s="2">
        <v>20960</v>
      </c>
      <c r="D70" s="18">
        <f t="shared" si="1"/>
        <v>9.6985446167756131E-3</v>
      </c>
    </row>
    <row r="71" spans="1:4" x14ac:dyDescent="0.25">
      <c r="A71" t="s">
        <v>28</v>
      </c>
      <c r="B71">
        <v>2.7349999999999999</v>
      </c>
      <c r="C71" s="2">
        <v>13650</v>
      </c>
      <c r="D71" s="18">
        <f t="shared" si="1"/>
        <v>6.3160846383104544E-3</v>
      </c>
    </row>
    <row r="72" spans="1:4" x14ac:dyDescent="0.25">
      <c r="A72" t="s">
        <v>7</v>
      </c>
      <c r="B72">
        <v>7.64</v>
      </c>
      <c r="C72" s="2">
        <v>39200</v>
      </c>
      <c r="D72" s="18">
        <f t="shared" si="1"/>
        <v>1.8138499474122331E-2</v>
      </c>
    </row>
    <row r="73" spans="1:4" x14ac:dyDescent="0.25">
      <c r="A73" t="s">
        <v>23</v>
      </c>
      <c r="B73">
        <v>2.74</v>
      </c>
      <c r="C73" s="2">
        <v>13725</v>
      </c>
      <c r="D73" s="18">
        <f t="shared" si="1"/>
        <v>6.3507884000594131E-3</v>
      </c>
    </row>
    <row r="74" spans="1:4" x14ac:dyDescent="0.25">
      <c r="A74" t="s">
        <v>8</v>
      </c>
      <c r="B74">
        <v>4.32</v>
      </c>
      <c r="C74" s="2">
        <v>21280</v>
      </c>
      <c r="D74" s="18">
        <f t="shared" si="1"/>
        <v>9.8466140002378359E-3</v>
      </c>
    </row>
    <row r="75" spans="1:4" x14ac:dyDescent="0.25">
      <c r="A75" t="s">
        <v>28</v>
      </c>
      <c r="B75">
        <v>3.3650000000000002</v>
      </c>
      <c r="C75" s="2">
        <v>16720</v>
      </c>
      <c r="D75" s="18">
        <f t="shared" si="1"/>
        <v>7.7366252859011574E-3</v>
      </c>
    </row>
    <row r="76" spans="1:4" x14ac:dyDescent="0.25">
      <c r="A76" t="s">
        <v>29</v>
      </c>
      <c r="B76">
        <v>2.2400000000000002</v>
      </c>
      <c r="C76" s="2">
        <v>13500</v>
      </c>
      <c r="D76" s="18">
        <f t="shared" si="1"/>
        <v>6.246677114812537E-3</v>
      </c>
    </row>
    <row r="77" spans="1:4" x14ac:dyDescent="0.25">
      <c r="A77" t="s">
        <v>29</v>
      </c>
      <c r="B77">
        <v>2.92</v>
      </c>
      <c r="C77" s="2">
        <v>14600</v>
      </c>
      <c r="D77" s="18">
        <f t="shared" si="1"/>
        <v>6.7556656204639295E-3</v>
      </c>
    </row>
    <row r="78" spans="1:4" x14ac:dyDescent="0.25">
      <c r="A78" t="s">
        <v>4</v>
      </c>
      <c r="B78">
        <v>4.6500000000000004</v>
      </c>
      <c r="C78" s="2">
        <v>23400</v>
      </c>
      <c r="D78" s="18">
        <f t="shared" si="1"/>
        <v>1.0827573665675064E-2</v>
      </c>
    </row>
    <row r="79" spans="1:4" x14ac:dyDescent="0.25">
      <c r="A79" t="s">
        <v>30</v>
      </c>
      <c r="B79">
        <v>6.2450000000000001</v>
      </c>
      <c r="C79" s="2">
        <v>51225</v>
      </c>
      <c r="D79" s="18">
        <f t="shared" si="1"/>
        <v>2.3702669274538683E-2</v>
      </c>
    </row>
    <row r="80" spans="1:4" x14ac:dyDescent="0.25">
      <c r="A80" t="s">
        <v>5</v>
      </c>
      <c r="B80">
        <v>5.09</v>
      </c>
      <c r="C80" s="2">
        <v>25450</v>
      </c>
      <c r="D80" s="18">
        <f t="shared" si="1"/>
        <v>1.1776143153479931E-2</v>
      </c>
    </row>
    <row r="81" spans="1:4" x14ac:dyDescent="0.25">
      <c r="A81" t="s">
        <v>20</v>
      </c>
      <c r="B81">
        <v>2.4049999999999998</v>
      </c>
      <c r="C81" s="2">
        <v>15600</v>
      </c>
      <c r="D81" s="18">
        <f t="shared" si="1"/>
        <v>7.2183824437833761E-3</v>
      </c>
    </row>
    <row r="82" spans="1:4" x14ac:dyDescent="0.25">
      <c r="A82" t="s">
        <v>31</v>
      </c>
      <c r="B82">
        <v>4.165</v>
      </c>
      <c r="C82" s="2">
        <v>29800</v>
      </c>
      <c r="D82" s="18">
        <f t="shared" si="1"/>
        <v>1.3788961334919527E-2</v>
      </c>
    </row>
    <row r="83" spans="1:4" x14ac:dyDescent="0.25">
      <c r="A83" t="s">
        <v>32</v>
      </c>
      <c r="B83">
        <v>2.4449999999999998</v>
      </c>
      <c r="C83" s="2">
        <v>17225</v>
      </c>
      <c r="D83" s="18">
        <f t="shared" si="1"/>
        <v>7.9702972816774777E-3</v>
      </c>
    </row>
    <row r="84" spans="1:4" x14ac:dyDescent="0.25">
      <c r="A84" t="s">
        <v>5</v>
      </c>
      <c r="B84">
        <v>3.7549999999999999</v>
      </c>
      <c r="C84" s="2">
        <v>24400</v>
      </c>
      <c r="D84" s="18">
        <f t="shared" si="1"/>
        <v>1.1290290488994511E-2</v>
      </c>
    </row>
    <row r="85" spans="1:4" x14ac:dyDescent="0.25">
      <c r="A85" t="s">
        <v>33</v>
      </c>
      <c r="B85">
        <v>4.125</v>
      </c>
      <c r="C85" s="2">
        <v>20600</v>
      </c>
      <c r="D85" s="18">
        <f t="shared" si="1"/>
        <v>9.5319665603806128E-3</v>
      </c>
    </row>
    <row r="86" spans="1:4" x14ac:dyDescent="0.25">
      <c r="A86" t="s">
        <v>29</v>
      </c>
      <c r="B86">
        <v>3.9649999999999999</v>
      </c>
      <c r="C86" s="2">
        <v>19320</v>
      </c>
      <c r="D86" s="18">
        <f t="shared" si="1"/>
        <v>8.9396890265317202E-3</v>
      </c>
    </row>
    <row r="87" spans="1:4" x14ac:dyDescent="0.25">
      <c r="A87" t="s">
        <v>9</v>
      </c>
      <c r="B87">
        <v>5.2</v>
      </c>
      <c r="C87" s="2">
        <v>26000</v>
      </c>
      <c r="D87" s="18">
        <f t="shared" si="1"/>
        <v>1.2030637406305627E-2</v>
      </c>
    </row>
    <row r="88" spans="1:4" x14ac:dyDescent="0.25">
      <c r="A88" t="s">
        <v>34</v>
      </c>
      <c r="B88">
        <v>2.04</v>
      </c>
      <c r="C88" s="2">
        <v>10220</v>
      </c>
      <c r="D88" s="18">
        <f t="shared" si="1"/>
        <v>4.7289659343247503E-3</v>
      </c>
    </row>
    <row r="89" spans="1:4" x14ac:dyDescent="0.25">
      <c r="A89" t="s">
        <v>18</v>
      </c>
      <c r="B89">
        <v>2.69</v>
      </c>
      <c r="C89" s="2">
        <v>13400</v>
      </c>
      <c r="D89" s="18">
        <f t="shared" si="1"/>
        <v>6.2004054324805921E-3</v>
      </c>
    </row>
    <row r="90" spans="1:4" x14ac:dyDescent="0.25">
      <c r="A90" t="s">
        <v>36</v>
      </c>
      <c r="B90">
        <v>6.7949999999999999</v>
      </c>
      <c r="C90" s="2">
        <v>33950</v>
      </c>
      <c r="D90" s="18">
        <f t="shared" si="1"/>
        <v>1.5709236151695234E-2</v>
      </c>
    </row>
    <row r="91" spans="1:4" x14ac:dyDescent="0.25">
      <c r="A91" t="s">
        <v>8</v>
      </c>
      <c r="B91">
        <v>5.5250000000000004</v>
      </c>
      <c r="C91" s="2">
        <v>27620</v>
      </c>
      <c r="D91" s="18">
        <f t="shared" si="1"/>
        <v>1.2780238660083132E-2</v>
      </c>
    </row>
    <row r="92" spans="1:4" x14ac:dyDescent="0.25">
      <c r="A92" t="s">
        <v>35</v>
      </c>
      <c r="B92">
        <v>3.5</v>
      </c>
      <c r="C92" s="2">
        <v>14000</v>
      </c>
      <c r="D92" s="18">
        <f t="shared" si="1"/>
        <v>6.4780355264722608E-3</v>
      </c>
    </row>
    <row r="93" spans="1:4" x14ac:dyDescent="0.25">
      <c r="A93" t="s">
        <v>36</v>
      </c>
      <c r="B93">
        <v>3.0049999999999999</v>
      </c>
      <c r="C93" s="2">
        <v>15000</v>
      </c>
      <c r="D93" s="18">
        <f t="shared" si="1"/>
        <v>6.9407523497917083E-3</v>
      </c>
    </row>
    <row r="94" spans="1:4" x14ac:dyDescent="0.25">
      <c r="A94" t="s">
        <v>20</v>
      </c>
      <c r="B94">
        <v>3.0150000000000001</v>
      </c>
      <c r="C94" s="2">
        <v>19500</v>
      </c>
      <c r="D94" s="18">
        <f t="shared" si="1"/>
        <v>9.0229780547292204E-3</v>
      </c>
    </row>
    <row r="95" spans="1:4" x14ac:dyDescent="0.25">
      <c r="A95" t="s">
        <v>23</v>
      </c>
      <c r="B95">
        <v>3.18</v>
      </c>
      <c r="C95" s="2">
        <v>15800</v>
      </c>
      <c r="D95" s="18">
        <f t="shared" si="1"/>
        <v>7.310925808447266E-3</v>
      </c>
    </row>
    <row r="96" spans="1:4" x14ac:dyDescent="0.25">
      <c r="A96" t="s">
        <v>22</v>
      </c>
      <c r="B96">
        <v>4.76</v>
      </c>
      <c r="C96" s="2">
        <v>31830</v>
      </c>
      <c r="D96" s="18">
        <f t="shared" si="1"/>
        <v>1.4728276486258005E-2</v>
      </c>
    </row>
    <row r="97" spans="1:4" x14ac:dyDescent="0.25">
      <c r="A97" t="s">
        <v>37</v>
      </c>
      <c r="B97">
        <v>2.9649999999999999</v>
      </c>
      <c r="C97" s="2">
        <v>21000</v>
      </c>
      <c r="D97" s="18">
        <f t="shared" si="1"/>
        <v>9.7170532897083908E-3</v>
      </c>
    </row>
    <row r="98" spans="1:4" x14ac:dyDescent="0.25">
      <c r="A98" t="s">
        <v>30</v>
      </c>
      <c r="B98">
        <v>2.4449999999999998</v>
      </c>
      <c r="C98" s="2">
        <v>15500</v>
      </c>
      <c r="D98" s="18">
        <f t="shared" si="1"/>
        <v>7.1721107614514312E-3</v>
      </c>
    </row>
    <row r="99" spans="1:4" x14ac:dyDescent="0.25">
      <c r="A99" t="s">
        <v>27</v>
      </c>
      <c r="B99">
        <v>2.9249999999999998</v>
      </c>
      <c r="C99" s="2">
        <v>14850</v>
      </c>
      <c r="D99" s="18">
        <f t="shared" si="1"/>
        <v>6.8713448262937909E-3</v>
      </c>
    </row>
    <row r="100" spans="1:4" x14ac:dyDescent="0.25">
      <c r="A100" t="s">
        <v>18</v>
      </c>
      <c r="B100">
        <v>4.8600000000000003</v>
      </c>
      <c r="C100" s="2">
        <v>20300</v>
      </c>
      <c r="D100" s="18">
        <f t="shared" si="1"/>
        <v>9.393151513384778E-3</v>
      </c>
    </row>
    <row r="101" spans="1:4" x14ac:dyDescent="0.25">
      <c r="A101" t="s">
        <v>29</v>
      </c>
      <c r="B101">
        <v>2.86</v>
      </c>
      <c r="C101" s="2">
        <v>14275</v>
      </c>
      <c r="D101" s="18">
        <f t="shared" si="1"/>
        <v>6.6052826528851085E-3</v>
      </c>
    </row>
    <row r="102" spans="1:4" x14ac:dyDescent="0.25">
      <c r="A102" t="s">
        <v>23</v>
      </c>
      <c r="B102">
        <v>3.6</v>
      </c>
      <c r="C102" s="2">
        <v>18000</v>
      </c>
      <c r="D102" s="18">
        <f t="shared" si="1"/>
        <v>8.32890281975005E-3</v>
      </c>
    </row>
    <row r="103" spans="1:4" x14ac:dyDescent="0.25">
      <c r="A103" t="s">
        <v>8</v>
      </c>
      <c r="B103">
        <v>4.875</v>
      </c>
      <c r="C103" s="2">
        <v>24375</v>
      </c>
      <c r="D103" s="18">
        <f t="shared" si="1"/>
        <v>1.1278722568411526E-2</v>
      </c>
    </row>
    <row r="104" spans="1:4" x14ac:dyDescent="0.25">
      <c r="A104" t="s">
        <v>38</v>
      </c>
      <c r="B104">
        <v>2.835</v>
      </c>
      <c r="C104" s="2">
        <v>14150</v>
      </c>
      <c r="D104" s="18">
        <f t="shared" si="1"/>
        <v>6.5474430499701782E-3</v>
      </c>
    </row>
    <row r="105" spans="1:4" x14ac:dyDescent="0.25">
      <c r="A105" t="s">
        <v>39</v>
      </c>
      <c r="B105">
        <v>4.04</v>
      </c>
      <c r="C105" s="2">
        <v>20225</v>
      </c>
      <c r="D105" s="18">
        <f t="shared" si="1"/>
        <v>9.3584477516358202E-3</v>
      </c>
    </row>
    <row r="106" spans="1:4" x14ac:dyDescent="0.25">
      <c r="A106" t="s">
        <v>17</v>
      </c>
      <c r="B106">
        <v>5.3449999999999998</v>
      </c>
      <c r="C106" s="2">
        <v>26725</v>
      </c>
      <c r="D106" s="18">
        <f t="shared" si="1"/>
        <v>1.2366107103212226E-2</v>
      </c>
    </row>
    <row r="107" spans="1:4" x14ac:dyDescent="0.25">
      <c r="A107" t="s">
        <v>40</v>
      </c>
      <c r="B107">
        <v>2.6</v>
      </c>
      <c r="C107" s="2">
        <v>11000</v>
      </c>
      <c r="D107" s="18">
        <f t="shared" si="1"/>
        <v>5.0898850565139191E-3</v>
      </c>
    </row>
    <row r="108" spans="1:4" x14ac:dyDescent="0.25">
      <c r="A108" t="s">
        <v>5</v>
      </c>
      <c r="B108">
        <v>5.5860000000000003</v>
      </c>
      <c r="C108" s="2">
        <v>28000</v>
      </c>
      <c r="D108" s="18">
        <f t="shared" si="1"/>
        <v>1.2956071052944522E-2</v>
      </c>
    </row>
    <row r="109" spans="1:4" x14ac:dyDescent="0.25">
      <c r="A109" t="s">
        <v>14</v>
      </c>
      <c r="B109">
        <v>2.58</v>
      </c>
      <c r="C109" s="2">
        <v>16770</v>
      </c>
      <c r="D109" s="18">
        <f t="shared" si="1"/>
        <v>7.7597611270671298E-3</v>
      </c>
    </row>
    <row r="110" spans="1:4" x14ac:dyDescent="0.25">
      <c r="A110" t="s">
        <v>41</v>
      </c>
      <c r="B110">
        <v>4.55</v>
      </c>
      <c r="C110" s="2">
        <v>22750</v>
      </c>
      <c r="D110" s="18">
        <f t="shared" si="1"/>
        <v>1.0526807730517423E-2</v>
      </c>
    </row>
    <row r="111" spans="1:4" x14ac:dyDescent="0.25">
      <c r="A111" t="s">
        <v>42</v>
      </c>
      <c r="B111">
        <v>2.915</v>
      </c>
      <c r="C111" s="2">
        <v>14600</v>
      </c>
      <c r="D111" s="18">
        <f t="shared" si="1"/>
        <v>6.7556656204639295E-3</v>
      </c>
    </row>
    <row r="112" spans="1:4" x14ac:dyDescent="0.25">
      <c r="A112" t="s">
        <v>8</v>
      </c>
      <c r="B112">
        <v>5.415</v>
      </c>
      <c r="C112" s="2">
        <v>27000</v>
      </c>
      <c r="D112" s="18">
        <f t="shared" si="1"/>
        <v>1.2493354229625074E-2</v>
      </c>
    </row>
    <row r="113" spans="1:4" x14ac:dyDescent="0.25">
      <c r="A113" t="s">
        <v>23</v>
      </c>
      <c r="B113">
        <v>2.9</v>
      </c>
      <c r="C113" s="2">
        <v>14500</v>
      </c>
      <c r="D113" s="18">
        <f t="shared" si="1"/>
        <v>6.7093939381319845E-3</v>
      </c>
    </row>
    <row r="114" spans="1:4" x14ac:dyDescent="0.25">
      <c r="A114" t="s">
        <v>43</v>
      </c>
      <c r="B114">
        <v>2.645</v>
      </c>
      <c r="C114" s="2">
        <v>20225</v>
      </c>
      <c r="D114" s="18">
        <f t="shared" si="1"/>
        <v>9.3584477516358202E-3</v>
      </c>
    </row>
    <row r="115" spans="1:4" x14ac:dyDescent="0.25">
      <c r="A115" t="s">
        <v>9</v>
      </c>
      <c r="B115">
        <v>4</v>
      </c>
      <c r="C115" s="2">
        <v>20000</v>
      </c>
      <c r="D115" s="18">
        <f t="shared" si="1"/>
        <v>9.2543364663889432E-3</v>
      </c>
    </row>
    <row r="116" spans="1:4" x14ac:dyDescent="0.25">
      <c r="A116" t="s">
        <v>44</v>
      </c>
      <c r="B116">
        <v>2.16</v>
      </c>
      <c r="C116" s="2">
        <v>23800</v>
      </c>
      <c r="D116" s="18">
        <f t="shared" si="1"/>
        <v>1.1012660395002843E-2</v>
      </c>
    </row>
  </sheetData>
  <autoFilter ref="A1:D1" xr:uid="{CB8C2870-E64A-4BDE-AE29-3C2F66D5D7E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4CEB-FFD5-4551-B661-5FDA63A16929}">
  <dimension ref="B4:G47"/>
  <sheetViews>
    <sheetView topLeftCell="A36" zoomScaleNormal="100" workbookViewId="0">
      <selection activeCell="E46" sqref="E46"/>
    </sheetView>
  </sheetViews>
  <sheetFormatPr defaultColWidth="23.140625" defaultRowHeight="15" x14ac:dyDescent="0.25"/>
  <cols>
    <col min="1" max="1" width="13.140625" customWidth="1"/>
    <col min="2" max="2" width="13.140625" bestFit="1" customWidth="1"/>
    <col min="3" max="3" width="17.7109375" bestFit="1" customWidth="1"/>
    <col min="4" max="4" width="18.7109375" bestFit="1" customWidth="1"/>
    <col min="5" max="5" width="13.5703125" customWidth="1"/>
    <col min="6" max="6" width="11.28515625" customWidth="1"/>
    <col min="7" max="7" width="14.28515625" bestFit="1" customWidth="1"/>
    <col min="8" max="8" width="14.5703125" customWidth="1"/>
  </cols>
  <sheetData>
    <row r="4" spans="2:7" x14ac:dyDescent="0.25">
      <c r="B4" t="s">
        <v>49</v>
      </c>
      <c r="F4" t="s">
        <v>52</v>
      </c>
    </row>
    <row r="5" spans="2:7" x14ac:dyDescent="0.25">
      <c r="B5" s="2">
        <v>2477544</v>
      </c>
      <c r="F5">
        <v>115</v>
      </c>
    </row>
    <row r="7" spans="2:7" x14ac:dyDescent="0.25">
      <c r="F7" t="s">
        <v>63</v>
      </c>
    </row>
    <row r="8" spans="2:7" x14ac:dyDescent="0.25">
      <c r="B8" t="s">
        <v>64</v>
      </c>
      <c r="D8" t="s">
        <v>58</v>
      </c>
      <c r="F8" s="9">
        <v>21543.8608695652</v>
      </c>
    </row>
    <row r="9" spans="2:7" x14ac:dyDescent="0.25">
      <c r="B9" s="5">
        <v>4.1327565217391289</v>
      </c>
      <c r="D9">
        <v>42</v>
      </c>
      <c r="F9" s="9"/>
    </row>
    <row r="13" spans="2:7" x14ac:dyDescent="0.25">
      <c r="B13" t="s">
        <v>55</v>
      </c>
      <c r="F13" t="s">
        <v>56</v>
      </c>
    </row>
    <row r="14" spans="2:7" x14ac:dyDescent="0.25">
      <c r="C14" t="s">
        <v>54</v>
      </c>
      <c r="D14" t="s">
        <v>68</v>
      </c>
      <c r="G14" t="s">
        <v>57</v>
      </c>
    </row>
    <row r="15" spans="2:7" x14ac:dyDescent="0.25">
      <c r="B15" s="6" t="s">
        <v>8</v>
      </c>
      <c r="C15" s="2">
        <v>341005</v>
      </c>
      <c r="D15" s="16">
        <v>0.26283518702646042</v>
      </c>
      <c r="F15" s="6" t="s">
        <v>23</v>
      </c>
      <c r="G15" s="7">
        <v>9</v>
      </c>
    </row>
    <row r="16" spans="2:7" x14ac:dyDescent="0.25">
      <c r="B16" s="6" t="s">
        <v>5</v>
      </c>
      <c r="C16" s="2">
        <v>317970</v>
      </c>
      <c r="D16" s="16">
        <v>0.24508058362429763</v>
      </c>
      <c r="F16" s="6" t="s">
        <v>20</v>
      </c>
      <c r="G16" s="7">
        <v>7</v>
      </c>
    </row>
    <row r="17" spans="2:7" x14ac:dyDescent="0.25">
      <c r="B17" s="6" t="s">
        <v>9</v>
      </c>
      <c r="C17" s="2">
        <v>292370</v>
      </c>
      <c r="D17" s="16">
        <v>0.22534896447537786</v>
      </c>
      <c r="F17" s="6" t="s">
        <v>17</v>
      </c>
      <c r="G17" s="7">
        <v>7</v>
      </c>
    </row>
    <row r="18" spans="2:7" x14ac:dyDescent="0.25">
      <c r="B18" s="6" t="s">
        <v>17</v>
      </c>
      <c r="C18" s="2">
        <v>178875</v>
      </c>
      <c r="D18" s="16">
        <v>0.13787083497121189</v>
      </c>
      <c r="F18" s="6" t="s">
        <v>9</v>
      </c>
      <c r="G18" s="7">
        <v>10</v>
      </c>
    </row>
    <row r="19" spans="2:7" x14ac:dyDescent="0.25">
      <c r="B19" s="6" t="s">
        <v>23</v>
      </c>
      <c r="C19" s="2">
        <v>167190</v>
      </c>
      <c r="D19" s="16">
        <v>0.12886442990265221</v>
      </c>
      <c r="F19" s="6" t="s">
        <v>5</v>
      </c>
      <c r="G19" s="7">
        <v>13</v>
      </c>
    </row>
    <row r="20" spans="2:7" x14ac:dyDescent="0.25">
      <c r="B20" s="6" t="s">
        <v>53</v>
      </c>
      <c r="C20" s="2">
        <v>1297410</v>
      </c>
      <c r="D20" s="16">
        <v>1</v>
      </c>
      <c r="F20" s="6" t="s">
        <v>8</v>
      </c>
      <c r="G20" s="7">
        <v>15</v>
      </c>
    </row>
    <row r="21" spans="2:7" x14ac:dyDescent="0.25">
      <c r="F21" s="6" t="s">
        <v>53</v>
      </c>
      <c r="G21" s="7">
        <v>61</v>
      </c>
    </row>
    <row r="41" spans="2:4" x14ac:dyDescent="0.25">
      <c r="B41" s="17" t="s">
        <v>69</v>
      </c>
      <c r="C41" t="s">
        <v>54</v>
      </c>
    </row>
    <row r="42" spans="2:4" x14ac:dyDescent="0.25">
      <c r="B42" s="6" t="s">
        <v>8</v>
      </c>
      <c r="C42" s="2">
        <v>341005</v>
      </c>
      <c r="D42" s="16">
        <v>0.13763832246773422</v>
      </c>
    </row>
    <row r="43" spans="2:4" x14ac:dyDescent="0.25">
      <c r="B43" s="6" t="s">
        <v>5</v>
      </c>
      <c r="C43" s="2">
        <v>317970</v>
      </c>
      <c r="D43" s="16">
        <v>0.12834080847807347</v>
      </c>
    </row>
    <row r="44" spans="2:4" x14ac:dyDescent="0.25">
      <c r="B44" s="6" t="s">
        <v>9</v>
      </c>
      <c r="C44" s="2">
        <v>292370</v>
      </c>
      <c r="D44" s="16">
        <v>0.11800799501441751</v>
      </c>
    </row>
    <row r="45" spans="2:4" x14ac:dyDescent="0.25">
      <c r="B45" s="6" t="s">
        <v>17</v>
      </c>
      <c r="C45" s="2">
        <v>178875</v>
      </c>
      <c r="D45" s="16">
        <v>7.2198515949666295E-2</v>
      </c>
    </row>
    <row r="46" spans="2:4" x14ac:dyDescent="0.25">
      <c r="B46" s="6" t="s">
        <v>23</v>
      </c>
      <c r="C46" s="2">
        <v>167190</v>
      </c>
      <c r="D46" s="16">
        <v>6.7482151679243652E-2</v>
      </c>
    </row>
    <row r="47" spans="2:4" x14ac:dyDescent="0.25">
      <c r="B47" s="6" t="s">
        <v>53</v>
      </c>
      <c r="C47" s="19">
        <v>1297410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6C42-C9E3-483E-A2C1-78AAB2EA6D3C}">
  <dimension ref="B4:B20"/>
  <sheetViews>
    <sheetView tabSelected="1" workbookViewId="0">
      <selection activeCell="H8" sqref="H8"/>
    </sheetView>
  </sheetViews>
  <sheetFormatPr defaultRowHeight="15" x14ac:dyDescent="0.25"/>
  <sheetData>
    <row r="4" spans="2:2" ht="18.75" x14ac:dyDescent="0.3">
      <c r="B4" s="3" t="s">
        <v>48</v>
      </c>
    </row>
    <row r="6" spans="2:2" ht="21" x14ac:dyDescent="0.35">
      <c r="B6" s="4" t="s">
        <v>45</v>
      </c>
    </row>
    <row r="7" spans="2:2" ht="21" x14ac:dyDescent="0.35">
      <c r="B7" s="4" t="s">
        <v>46</v>
      </c>
    </row>
    <row r="8" spans="2:2" ht="21" x14ac:dyDescent="0.35">
      <c r="B8" s="4" t="s">
        <v>47</v>
      </c>
    </row>
    <row r="9" spans="2:2" ht="21" x14ac:dyDescent="0.35">
      <c r="B9" s="4" t="s">
        <v>50</v>
      </c>
    </row>
    <row r="10" spans="2:2" ht="21" x14ac:dyDescent="0.35">
      <c r="B10" s="4" t="s">
        <v>51</v>
      </c>
    </row>
    <row r="11" spans="2:2" ht="21" x14ac:dyDescent="0.35">
      <c r="B11" s="4" t="s">
        <v>66</v>
      </c>
    </row>
    <row r="12" spans="2:2" ht="21" x14ac:dyDescent="0.35">
      <c r="B12" s="4" t="s">
        <v>67</v>
      </c>
    </row>
    <row r="14" spans="2:2" ht="21" x14ac:dyDescent="0.35">
      <c r="B14" s="4" t="s">
        <v>71</v>
      </c>
    </row>
    <row r="15" spans="2:2" ht="21" x14ac:dyDescent="0.35">
      <c r="B15" s="4" t="s">
        <v>72</v>
      </c>
    </row>
    <row r="16" spans="2:2" ht="21" x14ac:dyDescent="0.35">
      <c r="B16" s="4" t="s">
        <v>74</v>
      </c>
    </row>
    <row r="17" spans="2:2" ht="21" x14ac:dyDescent="0.35">
      <c r="B17" s="4" t="s">
        <v>73</v>
      </c>
    </row>
    <row r="19" spans="2:2" ht="21" x14ac:dyDescent="0.35">
      <c r="B19" s="4" t="s">
        <v>76</v>
      </c>
    </row>
    <row r="20" spans="2:2" ht="21" x14ac:dyDescent="0.35">
      <c r="B20" s="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E09A-5170-4589-A30B-F79A370A6FC7}">
  <dimension ref="A1:L58"/>
  <sheetViews>
    <sheetView showGridLines="0" topLeftCell="A14" zoomScale="112" zoomScaleNormal="112" workbookViewId="0">
      <selection activeCell="F14" sqref="F14"/>
    </sheetView>
  </sheetViews>
  <sheetFormatPr defaultColWidth="0" defaultRowHeight="15" x14ac:dyDescent="0.25"/>
  <cols>
    <col min="1" max="2" width="5.7109375" customWidth="1"/>
    <col min="3" max="3" width="32.42578125" bestFit="1" customWidth="1"/>
    <col min="4" max="5" width="5.7109375" customWidth="1"/>
    <col min="6" max="6" width="40.140625" customWidth="1"/>
    <col min="7" max="7" width="3.85546875" customWidth="1"/>
    <col min="8" max="8" width="8.42578125" customWidth="1"/>
    <col min="9" max="9" width="24" customWidth="1"/>
    <col min="10" max="10" width="7.7109375" customWidth="1"/>
    <col min="11" max="11" width="5.7109375" customWidth="1"/>
    <col min="12" max="12" width="0" hidden="1" customWidth="1"/>
    <col min="13" max="16384" width="9.140625" hidden="1"/>
  </cols>
  <sheetData>
    <row r="1" spans="1:12" x14ac:dyDescent="0.25">
      <c r="A1" s="21"/>
      <c r="B1" s="22"/>
      <c r="C1" s="22"/>
      <c r="D1" s="22"/>
      <c r="E1" s="22"/>
      <c r="F1" s="22"/>
      <c r="G1" s="22"/>
      <c r="H1" s="22"/>
      <c r="I1" s="22"/>
      <c r="J1" s="23"/>
      <c r="K1" s="8"/>
      <c r="L1" s="8"/>
    </row>
    <row r="2" spans="1:12" x14ac:dyDescent="0.25">
      <c r="A2" s="24"/>
      <c r="B2" s="25"/>
      <c r="C2" s="25"/>
      <c r="D2" s="25"/>
      <c r="E2" s="25"/>
      <c r="F2" s="25"/>
      <c r="G2" s="25"/>
      <c r="H2" s="25"/>
      <c r="I2" s="25"/>
      <c r="J2" s="26"/>
      <c r="K2" s="8"/>
      <c r="L2" s="8"/>
    </row>
    <row r="3" spans="1:12" x14ac:dyDescent="0.25">
      <c r="A3" s="27"/>
      <c r="B3" s="28"/>
      <c r="C3" s="28"/>
      <c r="D3" s="28"/>
      <c r="E3" s="28"/>
      <c r="F3" s="28"/>
      <c r="G3" s="28"/>
      <c r="H3" s="28"/>
      <c r="I3" s="28"/>
      <c r="J3" s="29"/>
    </row>
    <row r="4" spans="1:12" x14ac:dyDescent="0.25">
      <c r="A4" s="27"/>
      <c r="B4" s="28"/>
      <c r="C4" s="28"/>
      <c r="D4" s="28"/>
      <c r="E4" s="28"/>
      <c r="F4" s="28"/>
      <c r="G4" s="28"/>
      <c r="H4" s="28"/>
      <c r="I4" s="28"/>
      <c r="J4" s="29"/>
    </row>
    <row r="5" spans="1:12" x14ac:dyDescent="0.25">
      <c r="A5" s="27"/>
      <c r="B5" s="28"/>
      <c r="C5" s="28"/>
      <c r="D5" s="28"/>
      <c r="E5" s="28"/>
      <c r="F5" s="28"/>
      <c r="G5" s="28"/>
      <c r="H5" s="28"/>
      <c r="I5" s="28"/>
      <c r="J5" s="29"/>
    </row>
    <row r="6" spans="1:12" ht="17.25" customHeight="1" x14ac:dyDescent="0.35">
      <c r="A6" s="27"/>
      <c r="B6" s="28"/>
      <c r="C6" s="10" t="s">
        <v>59</v>
      </c>
      <c r="D6" s="30"/>
      <c r="E6" s="30"/>
      <c r="F6" s="10" t="s">
        <v>62</v>
      </c>
      <c r="G6" s="30"/>
      <c r="H6" s="30"/>
      <c r="I6" s="10" t="s">
        <v>61</v>
      </c>
      <c r="J6" s="29"/>
    </row>
    <row r="7" spans="1:12" ht="21" x14ac:dyDescent="0.35">
      <c r="A7" s="27"/>
      <c r="B7" s="28"/>
      <c r="C7" s="35">
        <v>2477544</v>
      </c>
      <c r="D7" s="30"/>
      <c r="E7" s="30"/>
      <c r="F7" s="38">
        <v>21543.8608695652</v>
      </c>
      <c r="G7" s="30"/>
      <c r="H7" s="30"/>
      <c r="I7" s="39">
        <v>115</v>
      </c>
      <c r="J7" s="29"/>
    </row>
    <row r="8" spans="1:12" ht="21" x14ac:dyDescent="0.35">
      <c r="A8" s="27"/>
      <c r="B8" s="28"/>
      <c r="C8" s="30"/>
      <c r="D8" s="30"/>
      <c r="E8" s="30"/>
      <c r="F8" s="30"/>
      <c r="G8" s="30"/>
      <c r="H8" s="30"/>
      <c r="I8" s="30"/>
      <c r="J8" s="29"/>
    </row>
    <row r="9" spans="1:12" ht="21" x14ac:dyDescent="0.35">
      <c r="A9" s="27"/>
      <c r="B9" s="28"/>
      <c r="C9" s="30"/>
      <c r="D9" s="30"/>
      <c r="E9" s="30"/>
      <c r="F9" s="30"/>
      <c r="G9" s="30"/>
      <c r="H9" s="30"/>
      <c r="I9" s="30"/>
      <c r="J9" s="29"/>
    </row>
    <row r="10" spans="1:12" ht="21" x14ac:dyDescent="0.35">
      <c r="A10" s="27"/>
      <c r="B10" s="28"/>
      <c r="C10" s="10" t="s">
        <v>65</v>
      </c>
      <c r="D10" s="30"/>
      <c r="E10" s="30"/>
      <c r="F10" s="10" t="s">
        <v>60</v>
      </c>
      <c r="G10" s="30"/>
      <c r="H10" s="30"/>
      <c r="I10" s="31"/>
      <c r="J10" s="29"/>
    </row>
    <row r="11" spans="1:12" ht="21" x14ac:dyDescent="0.35">
      <c r="A11" s="27"/>
      <c r="B11" s="28"/>
      <c r="C11" s="36">
        <v>4.1327565217391289</v>
      </c>
      <c r="D11" s="30"/>
      <c r="E11" s="30"/>
      <c r="F11" s="37">
        <v>42</v>
      </c>
      <c r="G11" s="30"/>
      <c r="H11" s="30"/>
      <c r="I11" s="31"/>
      <c r="J11" s="29"/>
    </row>
    <row r="12" spans="1:12" ht="30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9"/>
    </row>
    <row r="13" spans="1:12" x14ac:dyDescent="0.25">
      <c r="A13" s="27"/>
      <c r="B13" s="28"/>
      <c r="C13" s="28"/>
      <c r="D13" s="28"/>
      <c r="E13" s="28"/>
      <c r="F13" s="28"/>
      <c r="G13" s="28"/>
      <c r="H13" s="28"/>
      <c r="I13" s="28"/>
      <c r="J13" s="29"/>
    </row>
    <row r="14" spans="1:12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9"/>
    </row>
    <row r="15" spans="1:12" x14ac:dyDescent="0.25">
      <c r="A15" s="27"/>
      <c r="B15" s="28"/>
      <c r="C15" s="28"/>
      <c r="D15" s="28"/>
      <c r="E15" s="28"/>
      <c r="F15" s="28"/>
      <c r="G15" s="28"/>
      <c r="H15" s="20"/>
      <c r="I15" s="11" t="s">
        <v>54</v>
      </c>
      <c r="J15" s="29"/>
    </row>
    <row r="16" spans="1:12" x14ac:dyDescent="0.25">
      <c r="A16" s="27"/>
      <c r="B16" s="28"/>
      <c r="C16" s="28"/>
      <c r="D16" s="28"/>
      <c r="E16" s="28"/>
      <c r="F16" s="28"/>
      <c r="G16" s="28"/>
      <c r="H16" s="40" t="s">
        <v>8</v>
      </c>
      <c r="I16" s="41">
        <v>341005</v>
      </c>
      <c r="J16" s="29"/>
    </row>
    <row r="17" spans="1:10" x14ac:dyDescent="0.25">
      <c r="A17" s="27"/>
      <c r="B17" s="28"/>
      <c r="C17" s="28"/>
      <c r="D17" s="28"/>
      <c r="E17" s="28"/>
      <c r="F17" s="28"/>
      <c r="G17" s="28"/>
      <c r="H17" s="42" t="s">
        <v>5</v>
      </c>
      <c r="I17" s="43">
        <v>317970</v>
      </c>
      <c r="J17" s="29"/>
    </row>
    <row r="18" spans="1:10" x14ac:dyDescent="0.25">
      <c r="A18" s="27"/>
      <c r="B18" s="28"/>
      <c r="C18" s="28"/>
      <c r="D18" s="28"/>
      <c r="E18" s="28"/>
      <c r="F18" s="28"/>
      <c r="G18" s="28"/>
      <c r="H18" s="42" t="s">
        <v>9</v>
      </c>
      <c r="I18" s="43">
        <v>292370</v>
      </c>
      <c r="J18" s="29"/>
    </row>
    <row r="19" spans="1:10" x14ac:dyDescent="0.25">
      <c r="A19" s="27"/>
      <c r="B19" s="28"/>
      <c r="C19" s="28"/>
      <c r="D19" s="28"/>
      <c r="E19" s="28"/>
      <c r="F19" s="28"/>
      <c r="G19" s="28"/>
      <c r="H19" s="42" t="s">
        <v>17</v>
      </c>
      <c r="I19" s="43">
        <v>178875</v>
      </c>
      <c r="J19" s="29"/>
    </row>
    <row r="20" spans="1:10" x14ac:dyDescent="0.25">
      <c r="A20" s="27"/>
      <c r="B20" s="28"/>
      <c r="C20" s="28"/>
      <c r="D20" s="28"/>
      <c r="E20" s="28"/>
      <c r="F20" s="28"/>
      <c r="G20" s="28"/>
      <c r="H20" s="44" t="s">
        <v>23</v>
      </c>
      <c r="I20" s="43">
        <v>167190</v>
      </c>
      <c r="J20" s="29"/>
    </row>
    <row r="21" spans="1:10" x14ac:dyDescent="0.25">
      <c r="A21" s="27"/>
      <c r="B21" s="28"/>
      <c r="C21" s="28"/>
      <c r="D21" s="28"/>
      <c r="E21" s="28"/>
      <c r="F21" s="28"/>
      <c r="G21" s="28"/>
      <c r="H21" s="12" t="s">
        <v>75</v>
      </c>
      <c r="I21" s="13">
        <v>1297410</v>
      </c>
      <c r="J21" s="29"/>
    </row>
    <row r="22" spans="1:10" x14ac:dyDescent="0.25">
      <c r="A22" s="27"/>
      <c r="B22" s="28"/>
      <c r="C22" s="28"/>
      <c r="D22" s="28"/>
      <c r="E22" s="28"/>
      <c r="F22" s="28"/>
      <c r="G22" s="28"/>
      <c r="H22" s="28"/>
      <c r="I22" s="28"/>
      <c r="J22" s="29"/>
    </row>
    <row r="23" spans="1:10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9"/>
    </row>
    <row r="24" spans="1:10" x14ac:dyDescent="0.25">
      <c r="A24" s="27"/>
      <c r="B24" s="28"/>
      <c r="C24" s="28"/>
      <c r="D24" s="28"/>
      <c r="E24" s="28"/>
      <c r="F24" s="28"/>
      <c r="G24" s="28"/>
      <c r="H24" s="28"/>
      <c r="I24" s="28"/>
      <c r="J24" s="29"/>
    </row>
    <row r="25" spans="1:10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9"/>
    </row>
    <row r="26" spans="1:10" x14ac:dyDescent="0.25">
      <c r="A26" s="27"/>
      <c r="B26" s="28"/>
      <c r="C26" s="28"/>
      <c r="D26" s="28"/>
      <c r="E26" s="28"/>
      <c r="F26" s="28"/>
      <c r="G26" s="28"/>
      <c r="H26" s="28"/>
      <c r="I26" s="28"/>
      <c r="J26" s="29"/>
    </row>
    <row r="27" spans="1:10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9"/>
    </row>
    <row r="28" spans="1:10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9"/>
    </row>
    <row r="29" spans="1:10" x14ac:dyDescent="0.25">
      <c r="A29" s="27"/>
      <c r="B29" s="28"/>
      <c r="C29" s="28"/>
      <c r="D29" s="28"/>
      <c r="E29" s="28"/>
      <c r="F29" s="28"/>
      <c r="G29" s="28"/>
      <c r="H29" s="28"/>
      <c r="I29" s="28"/>
      <c r="J29" s="29"/>
    </row>
    <row r="30" spans="1:10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9"/>
    </row>
    <row r="31" spans="1:10" x14ac:dyDescent="0.25">
      <c r="A31" s="27"/>
      <c r="B31" s="28"/>
      <c r="C31" s="28"/>
      <c r="D31" s="28"/>
      <c r="E31" s="28"/>
      <c r="F31" s="28"/>
      <c r="G31" s="28"/>
      <c r="H31" s="20"/>
      <c r="I31" s="14" t="s">
        <v>57</v>
      </c>
      <c r="J31" s="29"/>
    </row>
    <row r="32" spans="1:10" x14ac:dyDescent="0.25">
      <c r="A32" s="27"/>
      <c r="B32" s="28"/>
      <c r="C32" s="28"/>
      <c r="D32" s="28"/>
      <c r="E32" s="28"/>
      <c r="F32" s="28"/>
      <c r="G32" s="28"/>
      <c r="H32" s="40" t="s">
        <v>8</v>
      </c>
      <c r="I32" s="45">
        <v>15</v>
      </c>
      <c r="J32" s="29"/>
    </row>
    <row r="33" spans="1:10" x14ac:dyDescent="0.25">
      <c r="A33" s="27"/>
      <c r="B33" s="28"/>
      <c r="C33" s="28"/>
      <c r="D33" s="28"/>
      <c r="E33" s="28"/>
      <c r="F33" s="28"/>
      <c r="G33" s="28"/>
      <c r="H33" s="42" t="s">
        <v>5</v>
      </c>
      <c r="I33" s="46">
        <v>13</v>
      </c>
      <c r="J33" s="29"/>
    </row>
    <row r="34" spans="1:10" x14ac:dyDescent="0.25">
      <c r="A34" s="27"/>
      <c r="B34" s="28"/>
      <c r="C34" s="28"/>
      <c r="D34" s="28"/>
      <c r="E34" s="28"/>
      <c r="F34" s="28"/>
      <c r="G34" s="28"/>
      <c r="H34" s="42" t="s">
        <v>9</v>
      </c>
      <c r="I34" s="46">
        <v>10</v>
      </c>
      <c r="J34" s="29"/>
    </row>
    <row r="35" spans="1:10" x14ac:dyDescent="0.25">
      <c r="A35" s="27"/>
      <c r="B35" s="28"/>
      <c r="C35" s="28"/>
      <c r="D35" s="28"/>
      <c r="E35" s="28"/>
      <c r="F35" s="28"/>
      <c r="G35" s="28"/>
      <c r="H35" s="42" t="s">
        <v>17</v>
      </c>
      <c r="I35" s="46">
        <v>7</v>
      </c>
      <c r="J35" s="29"/>
    </row>
    <row r="36" spans="1:10" x14ac:dyDescent="0.25">
      <c r="A36" s="27"/>
      <c r="B36" s="28"/>
      <c r="C36" s="28"/>
      <c r="D36" s="28"/>
      <c r="E36" s="28"/>
      <c r="F36" s="28"/>
      <c r="G36" s="28"/>
      <c r="H36" s="42" t="s">
        <v>20</v>
      </c>
      <c r="I36" s="46">
        <v>7</v>
      </c>
      <c r="J36" s="29"/>
    </row>
    <row r="37" spans="1:10" x14ac:dyDescent="0.25">
      <c r="A37" s="27"/>
      <c r="B37" s="28"/>
      <c r="C37" s="28"/>
      <c r="D37" s="28"/>
      <c r="E37" s="28"/>
      <c r="F37" s="28"/>
      <c r="G37" s="28"/>
      <c r="H37" s="44" t="s">
        <v>23</v>
      </c>
      <c r="I37" s="46">
        <v>9</v>
      </c>
      <c r="J37" s="29"/>
    </row>
    <row r="38" spans="1:10" x14ac:dyDescent="0.25">
      <c r="A38" s="27"/>
      <c r="B38" s="28"/>
      <c r="C38" s="28"/>
      <c r="D38" s="28"/>
      <c r="E38" s="28"/>
      <c r="F38" s="28"/>
      <c r="G38" s="28"/>
      <c r="H38" s="12" t="s">
        <v>53</v>
      </c>
      <c r="I38" s="15">
        <v>61</v>
      </c>
      <c r="J38" s="29"/>
    </row>
    <row r="39" spans="1:10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9"/>
    </row>
    <row r="40" spans="1:10" x14ac:dyDescent="0.25">
      <c r="A40" s="27"/>
      <c r="B40" s="28"/>
      <c r="C40" s="28"/>
      <c r="D40" s="28"/>
      <c r="E40" s="28"/>
      <c r="F40" s="28"/>
      <c r="G40" s="28"/>
      <c r="H40" s="28"/>
      <c r="I40" s="28"/>
      <c r="J40" s="29"/>
    </row>
    <row r="41" spans="1:10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9"/>
    </row>
    <row r="42" spans="1:10" x14ac:dyDescent="0.25">
      <c r="A42" s="27"/>
      <c r="B42" s="28"/>
      <c r="C42" s="28"/>
      <c r="D42" s="28"/>
      <c r="E42" s="28"/>
      <c r="F42" s="28"/>
      <c r="G42" s="28"/>
      <c r="H42" s="28"/>
      <c r="I42" s="28"/>
      <c r="J42" s="29"/>
    </row>
    <row r="43" spans="1:10" x14ac:dyDescent="0.25">
      <c r="A43" s="27"/>
      <c r="B43" s="28"/>
      <c r="C43" s="28"/>
      <c r="D43" s="28"/>
      <c r="E43" s="28"/>
      <c r="F43" s="28"/>
      <c r="G43" s="28"/>
      <c r="H43" s="28"/>
      <c r="I43" s="28"/>
      <c r="J43" s="29"/>
    </row>
    <row r="44" spans="1:10" x14ac:dyDescent="0.25">
      <c r="A44" s="27"/>
      <c r="B44" s="28"/>
      <c r="C44" s="28"/>
      <c r="D44" s="28"/>
      <c r="E44" s="28"/>
      <c r="F44" s="28"/>
      <c r="G44" s="28"/>
      <c r="H44" s="28"/>
      <c r="I44" s="28"/>
      <c r="J44" s="29"/>
    </row>
    <row r="45" spans="1:10" x14ac:dyDescent="0.25">
      <c r="A45" s="32"/>
      <c r="B45" s="33"/>
      <c r="C45" s="33"/>
      <c r="D45" s="33"/>
      <c r="E45" s="33"/>
      <c r="F45" s="33"/>
      <c r="G45" s="33"/>
      <c r="H45" s="33"/>
      <c r="I45" s="33"/>
      <c r="J45" s="34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Transaksi </vt:lpstr>
      <vt:lpstr>Analisis</vt:lpstr>
      <vt:lpstr>KPI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 Jefry</dc:creator>
  <cp:lastModifiedBy>Rahmad Jefry</cp:lastModifiedBy>
  <dcterms:created xsi:type="dcterms:W3CDTF">2025-07-15T01:23:42Z</dcterms:created>
  <dcterms:modified xsi:type="dcterms:W3CDTF">2025-07-25T07:59:18Z</dcterms:modified>
</cp:coreProperties>
</file>