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sus\Documentos\GitHub\Project1\CPU_project\"/>
    </mc:Choice>
  </mc:AlternateContent>
  <bookViews>
    <workbookView xWindow="0" yWindow="0" windowWidth="19200" windowHeight="73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K3" i="1" s="1"/>
  <c r="J3" i="1"/>
  <c r="H4" i="1"/>
  <c r="K4" i="1" s="1"/>
  <c r="J4" i="1"/>
  <c r="H5" i="1"/>
  <c r="K5" i="1" s="1"/>
  <c r="J5" i="1"/>
  <c r="H6" i="1"/>
  <c r="K6" i="1" s="1"/>
  <c r="J6" i="1"/>
  <c r="H7" i="1"/>
  <c r="K7" i="1" s="1"/>
  <c r="J7" i="1"/>
  <c r="H8" i="1"/>
  <c r="K8" i="1" s="1"/>
  <c r="J8" i="1"/>
  <c r="H9" i="1"/>
  <c r="K9" i="1" s="1"/>
  <c r="J9" i="1"/>
  <c r="H10" i="1"/>
  <c r="K10" i="1" s="1"/>
  <c r="J10" i="1"/>
  <c r="H11" i="1"/>
  <c r="K11" i="1" s="1"/>
  <c r="J11" i="1"/>
  <c r="H12" i="1"/>
  <c r="K12" i="1" s="1"/>
  <c r="J12" i="1"/>
  <c r="H13" i="1"/>
  <c r="K13" i="1" s="1"/>
  <c r="J13" i="1"/>
  <c r="H14" i="1"/>
  <c r="K14" i="1" s="1"/>
  <c r="J14" i="1"/>
  <c r="H15" i="1"/>
  <c r="K15" i="1" s="1"/>
  <c r="J15" i="1"/>
  <c r="H16" i="1"/>
  <c r="K16" i="1" s="1"/>
  <c r="J16" i="1"/>
  <c r="H17" i="1"/>
  <c r="K17" i="1" s="1"/>
  <c r="J17" i="1"/>
  <c r="H18" i="1"/>
  <c r="J18" i="1"/>
  <c r="K18" i="1"/>
  <c r="H19" i="1"/>
  <c r="K19" i="1" s="1"/>
  <c r="J19" i="1"/>
  <c r="H20" i="1"/>
  <c r="K20" i="1" s="1"/>
  <c r="J20" i="1"/>
  <c r="H21" i="1"/>
  <c r="K21" i="1" s="1"/>
  <c r="J21" i="1"/>
  <c r="H22" i="1"/>
  <c r="K22" i="1" s="1"/>
  <c r="J22" i="1"/>
  <c r="H23" i="1"/>
  <c r="J23" i="1"/>
  <c r="K23" i="1"/>
  <c r="H24" i="1"/>
  <c r="K24" i="1" s="1"/>
  <c r="J24" i="1"/>
  <c r="H25" i="1"/>
  <c r="K25" i="1" s="1"/>
  <c r="J25" i="1"/>
  <c r="H26" i="1"/>
  <c r="K26" i="1" s="1"/>
  <c r="J26" i="1"/>
  <c r="H27" i="1"/>
  <c r="K27" i="1" s="1"/>
  <c r="J27" i="1"/>
  <c r="H28" i="1"/>
  <c r="K28" i="1" s="1"/>
  <c r="J28" i="1"/>
  <c r="H29" i="1"/>
  <c r="K29" i="1" s="1"/>
  <c r="J29" i="1"/>
  <c r="H30" i="1"/>
  <c r="K30" i="1" s="1"/>
  <c r="J30" i="1"/>
  <c r="H31" i="1"/>
  <c r="K31" i="1" s="1"/>
  <c r="J31" i="1"/>
  <c r="H32" i="1"/>
  <c r="K32" i="1" s="1"/>
  <c r="J32" i="1"/>
  <c r="H33" i="1"/>
  <c r="K33" i="1" s="1"/>
  <c r="J33" i="1"/>
  <c r="H34" i="1"/>
  <c r="K34" i="1" s="1"/>
  <c r="J34" i="1"/>
  <c r="H35" i="1"/>
  <c r="K35" i="1" s="1"/>
  <c r="J35" i="1"/>
  <c r="H36" i="1"/>
  <c r="K36" i="1" s="1"/>
  <c r="J36" i="1"/>
  <c r="H37" i="1"/>
  <c r="K37" i="1" s="1"/>
  <c r="J37" i="1"/>
  <c r="H38" i="1"/>
  <c r="K38" i="1" s="1"/>
  <c r="J38" i="1"/>
  <c r="H39" i="1"/>
  <c r="K39" i="1" s="1"/>
  <c r="J39" i="1"/>
  <c r="H40" i="1"/>
  <c r="K40" i="1" s="1"/>
  <c r="J40" i="1"/>
  <c r="H41" i="1"/>
  <c r="K41" i="1" s="1"/>
  <c r="J41" i="1"/>
  <c r="H42" i="1"/>
  <c r="K42" i="1" s="1"/>
  <c r="J42" i="1"/>
  <c r="H43" i="1"/>
  <c r="K43" i="1" s="1"/>
  <c r="J43" i="1"/>
  <c r="H44" i="1"/>
  <c r="K44" i="1" s="1"/>
  <c r="J44" i="1"/>
  <c r="H45" i="1"/>
  <c r="K45" i="1" s="1"/>
  <c r="J45" i="1"/>
  <c r="H46" i="1"/>
  <c r="K46" i="1" s="1"/>
  <c r="J46" i="1"/>
  <c r="H47" i="1"/>
  <c r="K47" i="1" s="1"/>
  <c r="J47" i="1"/>
  <c r="H48" i="1"/>
  <c r="K48" i="1" s="1"/>
  <c r="J48" i="1"/>
  <c r="H49" i="1"/>
  <c r="K49" i="1" s="1"/>
  <c r="J49" i="1"/>
  <c r="H50" i="1"/>
  <c r="J50" i="1"/>
  <c r="K50" i="1"/>
  <c r="H51" i="1"/>
  <c r="K51" i="1" s="1"/>
  <c r="J51" i="1"/>
  <c r="H52" i="1"/>
  <c r="K52" i="1" s="1"/>
  <c r="J52" i="1"/>
  <c r="H53" i="1"/>
  <c r="K53" i="1" s="1"/>
  <c r="J53" i="1"/>
  <c r="H54" i="1"/>
  <c r="K54" i="1" s="1"/>
  <c r="J54" i="1"/>
  <c r="H55" i="1"/>
  <c r="J55" i="1"/>
  <c r="K55" i="1"/>
  <c r="H61" i="1" l="1"/>
</calcChain>
</file>

<file path=xl/sharedStrings.xml><?xml version="1.0" encoding="utf-8"?>
<sst xmlns="http://schemas.openxmlformats.org/spreadsheetml/2006/main" count="290" uniqueCount="140">
  <si>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</si>
  <si>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</si>
  <si>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</si>
  <si>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</si>
  <si>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</si>
  <si>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</si>
  <si>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</si>
  <si>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</si>
  <si>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</si>
  <si>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</si>
  <si>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</si>
  <si>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</si>
  <si>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</si>
  <si>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</si>
  <si>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</si>
  <si>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</si>
  <si>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</si>
  <si>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</si>
  <si>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</si>
  <si>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</si>
  <si>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</si>
  <si>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</si>
  <si>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</si>
  <si>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</si>
  <si>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</si>
  <si>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</si>
  <si>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</si>
  <si>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</si>
  <si>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</si>
  <si>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</si>
  <si>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</si>
  <si>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</si>
  <si>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</si>
  <si>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</si>
  <si>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</si>
  <si>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</si>
  <si>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3 XXXX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</si>
  <si>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</si>
  <si>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</si>
  <si>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</si>
  <si>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</si>
  <si>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</si>
  <si>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</si>
  <si>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</si>
  <si>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</si>
  <si>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</si>
  <si>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</si>
  <si>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</si>
  <si>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</si>
  <si>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</si>
  <si>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</si>
  <si>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</si>
  <si>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</si>
  <si>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</si>
  <si>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</si>
  <si>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</si>
  <si>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</si>
  <si>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</si>
  <si>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</si>
  <si>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</si>
  <si>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</si>
  <si>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</si>
  <si>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</si>
  <si>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</si>
  <si>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</si>
  <si>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</si>
  <si>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</si>
  <si>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</si>
  <si>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</si>
  <si>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</si>
  <si>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</si>
  <si>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</si>
  <si>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</si>
  <si>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</si>
  <si>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</si>
  <si>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</si>
  <si>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</si>
  <si>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</si>
  <si>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</si>
  <si>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</si>
  <si>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</si>
  <si>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</si>
  <si>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</si>
  <si>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</si>
  <si>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</si>
  <si>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</si>
  <si>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3 XX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</si>
  <si>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</si>
  <si>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</si>
  <si>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</si>
  <si>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</si>
  <si>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</si>
  <si>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</si>
  <si>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</si>
  <si>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</si>
  <si>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</si>
  <si>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</si>
  <si>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</si>
  <si>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</si>
  <si>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</si>
  <si>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</si>
  <si>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</si>
  <si>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</si>
  <si>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</si>
  <si>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</si>
  <si>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</si>
  <si>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</si>
  <si>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</si>
  <si>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</si>
  <si>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</si>
  <si>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</si>
  <si>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</si>
  <si>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INSTRUCTION</t>
  </si>
  <si>
    <t>Description</t>
  </si>
  <si>
    <t>Difficulty</t>
  </si>
  <si>
    <t>Type</t>
  </si>
  <si>
    <t>R</t>
  </si>
  <si>
    <t>A</t>
  </si>
  <si>
    <t>Opcode/Function(hex)</t>
  </si>
  <si>
    <t>I</t>
  </si>
  <si>
    <t>E</t>
  </si>
  <si>
    <t>C</t>
  </si>
  <si>
    <t>Opcode/Function(Decimal)</t>
  </si>
  <si>
    <t>Rt</t>
  </si>
  <si>
    <t>00001</t>
  </si>
  <si>
    <t>10001</t>
  </si>
  <si>
    <t>00000</t>
  </si>
  <si>
    <t>10000</t>
  </si>
  <si>
    <t>1A</t>
  </si>
  <si>
    <t>1B</t>
  </si>
  <si>
    <t>B</t>
  </si>
  <si>
    <t>0F</t>
  </si>
  <si>
    <t>2A</t>
  </si>
  <si>
    <t>D</t>
  </si>
  <si>
    <t>2B</t>
  </si>
  <si>
    <t>Implemented</t>
  </si>
  <si>
    <t>No</t>
  </si>
  <si>
    <t>Tested</t>
  </si>
  <si>
    <t>Comments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</si>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</sst>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49" fontId="0" fillId="0" borderId="0" xfId="0" applyNumberFormat="1"/>
    <xf numFmtId="0" fontId="1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49" fontId="1" fillId="3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61"/>
  <sheetViews>
    <sheetView tabSelected="1" topLeftCell="I7" zoomScale="130" zoomScaleNormal="130" workbookViewId="0">
      <selection activeCell="L14" sqref="L14"/>
    </sheetView>
  </sheetViews>
  <sheetFormatPr baseColWidth="10" defaultRowHeight="14.5" x14ac:dyDescent="0.35"/>
  <cols>
    <col min="3" max="3" width="15.36328125" customWidth="1"/>
    <col min="4" max="4" width="22.7265625" customWidth="1"/>
    <col min="7" max="7" width="22.453125" customWidth="1"/>
    <col min="8" max="8" width="26.08984375" customWidth="1"/>
    <col min="10" max="10" width="11.1796875" bestFit="1" customWidth="1"/>
    <col min="11" max="11" width="23.54296875" customWidth="1"/>
    <col min="12" max="12" width="13.453125" customWidth="1"/>
  </cols>
  <sheetData>
    <row r="2" spans="3:14" ht="15" thickBot="1" x14ac:dyDescent="0.4">
      <c r="C2" s="9" t="s">
        <v>112</v>
      </c>
      <c r="D2" s="9" t="s">
        <v>113</v>
      </c>
      <c r="E2" s="9" t="s">
        <v>114</v>
      </c>
      <c r="F2" s="9" t="s">
        <v>115</v>
      </c>
      <c r="G2" s="9" t="s">
        <v>118</v>
      </c>
      <c r="H2" s="9" t="s">
        <v>122</v>
      </c>
      <c r="I2" s="9" t="s">
        <v>123</v>
      </c>
      <c r="L2" t="s">
        <v>135</v>
      </c>
      <c r="M2" t="s">
        <v>138</v>
      </c>
      <c r="N2" t="s">
        <v>137</v>
      </c>
    </row>
    <row r="3" spans="3:14" ht="15" thickBot="1" x14ac:dyDescent="0.4">
      <c r="C3" s="2" t="s">
        <v>7</v>
      </c>
      <c r="D3" s="2" t="s">
        <v>8</v>
      </c>
      <c r="E3" s="2" t="s">
        <v>9</v>
      </c>
      <c r="F3" s="2" t="s">
        <v>116</v>
      </c>
      <c r="G3" s="4">
        <v>21</v>
      </c>
      <c r="H3" s="4">
        <f t="shared" ref="H3:H34" si="0">HEX2DEC(G3)</f>
        <v>33</v>
      </c>
      <c r="I3" s="4"/>
      <c r="J3" s="8" t="str">
        <f t="shared" ref="J3:J34" si="1">CONCATENATE("mips_error ",  C3, " (mips_cpu_h state, ", IF(F3="I", "uint8_t rs,  uint8_t rt, uint16_t imm", IF(F3 = "J", "uint32_t target", "uint8_t rs, uint8_t rt, uint8_t rd, uint8_t sa, uint8_t function")), ")", "{", CHAR(10),  "return mips_Success;", CHAR(10),  "}", CHAR(10))</f>
        <v xml:space="preserve">mips_error ADDU (mips_cpu_h state, uint8_t rs, uint8_t rt, uint8_t rd, uint8_t sa, uint8_t function){
return mips_Success;
}
</v>
      </c>
      <c r="K3" t="str">
        <f t="shared" ref="K3:K34" si="2">CONCATENATE("case ",H3, ":", CHAR(10),"if(state-&gt;debug_level &gt; 0){fprintf(state-&gt;debug_out, ",CHAR(34),C3,CHAR(34), "\n",");}",CHAR(10),"return ",C3," (state, ",IF(F3="I","rs, rt, imm",IF(F3="J"," target","rs, rt, rd, sa, function")),");")</f>
        <v>case 33:
if(state-&gt;debug_level &gt; 0){fprintf(state-&gt;debug_out, "ADDU"\n);}
return ADDU (state, rs, rt, rd, sa, function);</v>
      </c>
      <c r="L3" s="8" t="s">
        <v>139</v>
      </c>
    </row>
    <row r="4" spans="3:14" ht="15" thickBot="1" x14ac:dyDescent="0.4">
      <c r="C4" s="2" t="s">
        <v>104</v>
      </c>
      <c r="D4" s="2" t="s">
        <v>105</v>
      </c>
      <c r="E4" s="2" t="s">
        <v>9</v>
      </c>
      <c r="F4" s="2" t="s">
        <v>116</v>
      </c>
      <c r="G4" s="4">
        <v>23</v>
      </c>
      <c r="H4" s="4">
        <f t="shared" si="0"/>
        <v>35</v>
      </c>
      <c r="I4" s="7"/>
      <c r="J4" s="8" t="str">
        <f t="shared" si="1"/>
        <v xml:space="preserve">mips_error SUBU (mips_cpu_h state, uint8_t rs, uint8_t rt, uint8_t rd, uint8_t sa, uint8_t function){
return mips_Success;
}
</v>
      </c>
      <c r="K4" t="str">
        <f t="shared" si="2"/>
        <v>case 35:
if(state-&gt;debug_level &gt; 0){fprintf(state-&gt;debug_out, "SUBU"\n);}
return SUBU (state, rs, rt, rd, sa, function);</v>
      </c>
      <c r="L4" s="8" t="s">
        <v>139</v>
      </c>
    </row>
    <row r="5" spans="3:14" ht="15" thickBot="1" x14ac:dyDescent="0.4">
      <c r="C5" s="1" t="s">
        <v>10</v>
      </c>
      <c r="D5" s="1" t="s">
        <v>11</v>
      </c>
      <c r="E5" s="1" t="s">
        <v>9</v>
      </c>
      <c r="F5" s="1" t="s">
        <v>116</v>
      </c>
      <c r="G5" s="5">
        <v>24</v>
      </c>
      <c r="H5" s="5">
        <f t="shared" si="0"/>
        <v>36</v>
      </c>
      <c r="I5" s="5"/>
      <c r="J5" s="8" t="str">
        <f t="shared" si="1"/>
        <v xml:space="preserve">mips_error AND (mips_cpu_h state, uint8_t rs, uint8_t rt, uint8_t rd, uint8_t sa, uint8_t function){
return mips_Success;
}
</v>
      </c>
      <c r="K5" t="str">
        <f t="shared" si="2"/>
        <v>case 36:
if(state-&gt;debug_level &gt; 0){fprintf(state-&gt;debug_out, "AND"\n);}
return AND (state, rs, rt, rd, sa, function);</v>
      </c>
      <c r="L5" s="8" t="s">
        <v>139</v>
      </c>
    </row>
    <row r="6" spans="3:14" ht="15" thickBot="1" x14ac:dyDescent="0.4">
      <c r="C6" s="1" t="s">
        <v>74</v>
      </c>
      <c r="D6" s="1" t="s">
        <v>75</v>
      </c>
      <c r="E6" s="1" t="s">
        <v>9</v>
      </c>
      <c r="F6" s="1" t="s">
        <v>116</v>
      </c>
      <c r="G6" s="5">
        <v>25</v>
      </c>
      <c r="H6" s="5">
        <f t="shared" si="0"/>
        <v>37</v>
      </c>
      <c r="I6" s="5"/>
      <c r="J6" s="8" t="str">
        <f t="shared" si="1"/>
        <v xml:space="preserve">mips_error OR (mips_cpu_h state, uint8_t rs, uint8_t rt, uint8_t rd, uint8_t sa, uint8_t function){
return mips_Success;
}
</v>
      </c>
      <c r="K6" t="str">
        <f t="shared" si="2"/>
        <v>case 37:
if(state-&gt;debug_level &gt; 0){fprintf(state-&gt;debug_out, "OR"\n);}
return OR (state, rs, rt, rd, sa, function);</v>
      </c>
      <c r="L6" s="8" t="s">
        <v>139</v>
      </c>
    </row>
    <row r="7" spans="3:14" ht="15" thickBot="1" x14ac:dyDescent="0.4">
      <c r="C7" s="2" t="s">
        <v>108</v>
      </c>
      <c r="D7" s="2" t="s">
        <v>109</v>
      </c>
      <c r="E7" s="2" t="s">
        <v>9</v>
      </c>
      <c r="F7" s="2" t="s">
        <v>116</v>
      </c>
      <c r="G7" s="4">
        <v>26</v>
      </c>
      <c r="H7" s="4">
        <f t="shared" si="0"/>
        <v>38</v>
      </c>
      <c r="I7" s="7"/>
      <c r="J7" s="8" t="str">
        <f t="shared" si="1"/>
        <v xml:space="preserve">mips_error XOR (mips_cpu_h state, uint8_t rs, uint8_t rt, uint8_t rd, uint8_t sa, uint8_t function){
return mips_Success;
}
</v>
      </c>
      <c r="K7" t="str">
        <f t="shared" si="2"/>
        <v>case 38:
if(state-&gt;debug_level &gt; 0){fprintf(state-&gt;debug_out, "XOR"\n);}
return XOR (state, rs, rt, rd, sa, function);</v>
      </c>
      <c r="L7" s="8" t="s">
        <v>139</v>
      </c>
    </row>
    <row r="8" spans="3:14" ht="15" thickBot="1" x14ac:dyDescent="0.4">
      <c r="C8" s="2" t="s">
        <v>93</v>
      </c>
      <c r="D8" s="2" t="s">
        <v>94</v>
      </c>
      <c r="E8" s="2" t="s">
        <v>9</v>
      </c>
      <c r="F8" s="2" t="s">
        <v>116</v>
      </c>
      <c r="G8" s="4" t="s">
        <v>134</v>
      </c>
      <c r="H8" s="4">
        <f t="shared" si="0"/>
        <v>43</v>
      </c>
      <c r="I8" s="7"/>
      <c r="J8" s="8" t="str">
        <f t="shared" si="1"/>
        <v xml:space="preserve">mips_error SLTU (mips_cpu_h state, uint8_t rs, uint8_t rt, uint8_t rd, uint8_t sa, uint8_t function){
return mips_Success;
}
</v>
      </c>
      <c r="K8" t="str">
        <f t="shared" si="2"/>
        <v>case 43:
if(state-&gt;debug_level &gt; 0){fprintf(state-&gt;debug_out, "SLTU"\n);}
return SLTU (state, rs, rt, rd, sa, function);</v>
      </c>
      <c r="L8" s="8" t="s">
        <v>139</v>
      </c>
    </row>
    <row r="9" spans="3:14" ht="15" thickBot="1" x14ac:dyDescent="0.4">
      <c r="C9" s="2" t="s">
        <v>3</v>
      </c>
      <c r="D9" s="2" t="s">
        <v>4</v>
      </c>
      <c r="E9" s="2" t="s">
        <v>2</v>
      </c>
      <c r="F9" s="2" t="s">
        <v>119</v>
      </c>
      <c r="G9" s="4">
        <v>8</v>
      </c>
      <c r="H9" s="4">
        <f t="shared" si="0"/>
        <v>8</v>
      </c>
      <c r="I9" s="4"/>
      <c r="J9" s="8" t="str">
        <f t="shared" si="1"/>
        <v xml:space="preserve">mips_error ADDI (mips_cpu_h state, uint8_t rs,  uint8_t rt, uint16_t imm){
return mips_Success;
}
</v>
      </c>
      <c r="K9" t="str">
        <f t="shared" si="2"/>
        <v>case 8:
if(state-&gt;debug_level &gt; 0){fprintf(state-&gt;debug_out, "ADDI"\n);}
return ADDI (state, rs, rt, imm);</v>
      </c>
      <c r="L9" s="8" t="s">
        <v>139</v>
      </c>
    </row>
    <row r="10" spans="3:14" ht="23.5" thickBot="1" x14ac:dyDescent="0.4">
      <c r="C10" s="1" t="s">
        <v>5</v>
      </c>
      <c r="D10" s="1" t="s">
        <v>6</v>
      </c>
      <c r="E10" s="1" t="s">
        <v>2</v>
      </c>
      <c r="F10" s="1" t="s">
        <v>119</v>
      </c>
      <c r="G10" s="5">
        <v>9</v>
      </c>
      <c r="H10" s="5">
        <f t="shared" si="0"/>
        <v>9</v>
      </c>
      <c r="I10" s="5"/>
      <c r="J10" s="8" t="str">
        <f t="shared" si="1"/>
        <v xml:space="preserve">mips_error ADDIU (mips_cpu_h state, uint8_t rs,  uint8_t rt, uint16_t imm){
return mips_Success;
}
</v>
      </c>
      <c r="K10" t="str">
        <f t="shared" si="2"/>
        <v>case 9:
if(state-&gt;debug_level &gt; 0){fprintf(state-&gt;debug_out, "ADDIU"\n);}
return ADDIU (state, rs, rt, imm);</v>
      </c>
      <c r="L10" s="8" t="s">
        <v>139</v>
      </c>
    </row>
    <row r="11" spans="3:14" ht="15" thickBot="1" x14ac:dyDescent="0.4">
      <c r="C11" s="2" t="s">
        <v>12</v>
      </c>
      <c r="D11" s="2" t="s">
        <v>13</v>
      </c>
      <c r="E11" s="2" t="s">
        <v>2</v>
      </c>
      <c r="F11" s="2" t="s">
        <v>119</v>
      </c>
      <c r="G11" s="4" t="s">
        <v>121</v>
      </c>
      <c r="H11" s="4">
        <f t="shared" si="0"/>
        <v>12</v>
      </c>
      <c r="I11" s="4"/>
      <c r="J11" s="8" t="str">
        <f t="shared" si="1"/>
        <v xml:space="preserve">mips_error ANDI (mips_cpu_h state, uint8_t rs,  uint8_t rt, uint16_t imm){
return mips_Success;
}
</v>
      </c>
      <c r="K11" t="str">
        <f t="shared" si="2"/>
        <v>case 12:
if(state-&gt;debug_level &gt; 0){fprintf(state-&gt;debug_out, "ANDI"\n);}
return ANDI (state, rs, rt, imm);</v>
      </c>
      <c r="L11" s="8" t="s">
        <v>139</v>
      </c>
    </row>
    <row r="12" spans="3:14" ht="15" thickBot="1" x14ac:dyDescent="0.4">
      <c r="C12" s="2" t="s">
        <v>76</v>
      </c>
      <c r="D12" s="2" t="s">
        <v>77</v>
      </c>
      <c r="E12" s="2" t="s">
        <v>2</v>
      </c>
      <c r="F12" s="2" t="s">
        <v>119</v>
      </c>
      <c r="G12" s="4" t="s">
        <v>133</v>
      </c>
      <c r="H12" s="4">
        <f t="shared" si="0"/>
        <v>13</v>
      </c>
      <c r="I12" s="4"/>
      <c r="J12" s="8" t="str">
        <f t="shared" si="1"/>
        <v xml:space="preserve">mips_error ORI (mips_cpu_h state, uint8_t rs,  uint8_t rt, uint16_t imm){
return mips_Success;
}
</v>
      </c>
      <c r="K12" t="str">
        <f t="shared" si="2"/>
        <v>case 13:
if(state-&gt;debug_level &gt; 0){fprintf(state-&gt;debug_out, "ORI"\n);}
return ORI (state, rs, rt, imm);</v>
      </c>
      <c r="L12" s="8" t="s">
        <v>139</v>
      </c>
    </row>
    <row r="13" spans="3:14" ht="15" thickBot="1" x14ac:dyDescent="0.4">
      <c r="C13" s="1" t="s">
        <v>110</v>
      </c>
      <c r="D13" s="1" t="s">
        <v>111</v>
      </c>
      <c r="E13" s="1" t="s">
        <v>2</v>
      </c>
      <c r="F13" s="1" t="s">
        <v>119</v>
      </c>
      <c r="G13" s="5" t="s">
        <v>120</v>
      </c>
      <c r="H13" s="5">
        <f t="shared" si="0"/>
        <v>14</v>
      </c>
      <c r="I13" s="6"/>
      <c r="J13" s="8" t="str">
        <f t="shared" si="1"/>
        <v xml:space="preserve">mips_error XORI (mips_cpu_h state, uint8_t rs,  uint8_t rt, uint16_t imm){
return mips_Success;
}
</v>
      </c>
      <c r="K13" t="str">
        <f t="shared" si="2"/>
        <v>case 14:
if(state-&gt;debug_level &gt; 0){fprintf(state-&gt;debug_out, "XORI"\n);}
return XORI (state, rs, rt, imm);</v>
      </c>
      <c r="L13" s="8" t="s">
        <v>139</v>
      </c>
    </row>
    <row r="14" spans="3:14" ht="15" thickBot="1" x14ac:dyDescent="0.4">
      <c r="C14" s="1" t="s">
        <v>53</v>
      </c>
      <c r="D14" s="1" t="s">
        <v>54</v>
      </c>
      <c r="E14" s="1" t="s">
        <v>2</v>
      </c>
      <c r="F14" s="1" t="s">
        <v>119</v>
      </c>
      <c r="G14" s="5" t="s">
        <v>131</v>
      </c>
      <c r="H14" s="5">
        <f t="shared" si="0"/>
        <v>15</v>
      </c>
      <c r="I14" s="5"/>
      <c r="J14" s="8" t="str">
        <f t="shared" si="1"/>
        <v xml:space="preserve">mips_error LUI (mips_cpu_h state, uint8_t rs,  uint8_t rt, uint16_t imm){
return mips_Success;
}
</v>
      </c>
      <c r="K14" t="str">
        <f t="shared" si="2"/>
        <v>case 15:
if(state-&gt;debug_level &gt; 0){fprintf(state-&gt;debug_out, "LUI"\n);}
return LUI (state, rs, rt, imm);</v>
      </c>
      <c r="L14" s="10" t="s">
        <v>136</v>
      </c>
    </row>
    <row r="15" spans="3:14" ht="15" thickBot="1" x14ac:dyDescent="0.4">
      <c r="C15" s="2" t="s">
        <v>55</v>
      </c>
      <c r="D15" s="2" t="s">
        <v>56</v>
      </c>
      <c r="E15" s="2" t="s">
        <v>2</v>
      </c>
      <c r="F15" s="2" t="s">
        <v>119</v>
      </c>
      <c r="G15" s="4">
        <v>23</v>
      </c>
      <c r="H15" s="4">
        <f t="shared" si="0"/>
        <v>35</v>
      </c>
      <c r="I15" s="4"/>
      <c r="J15" s="8" t="str">
        <f t="shared" si="1"/>
        <v xml:space="preserve">mips_error LW (mips_cpu_h state, uint8_t rs,  uint8_t rt, uint16_t imm){
return mips_Success;
}
</v>
      </c>
      <c r="K15" t="str">
        <f t="shared" si="2"/>
        <v>case 35:
if(state-&gt;debug_level &gt; 0){fprintf(state-&gt;debug_out, "LW"\n);}
return LW (state, rs, rt, imm);</v>
      </c>
      <c r="L15" s="8" t="s">
        <v>136</v>
      </c>
    </row>
    <row r="16" spans="3:14" ht="15" thickBot="1" x14ac:dyDescent="0.4">
      <c r="C16" s="1" t="s">
        <v>106</v>
      </c>
      <c r="D16" s="1" t="s">
        <v>107</v>
      </c>
      <c r="E16" s="1" t="s">
        <v>2</v>
      </c>
      <c r="F16" s="1" t="s">
        <v>119</v>
      </c>
      <c r="G16" s="5" t="s">
        <v>134</v>
      </c>
      <c r="H16" s="5">
        <f t="shared" si="0"/>
        <v>43</v>
      </c>
      <c r="I16" s="6"/>
      <c r="J16" s="8" t="str">
        <f t="shared" si="1"/>
        <v xml:space="preserve">mips_error SW (mips_cpu_h state, uint8_t rs,  uint8_t rt, uint16_t imm){
return mips_Success;
}
</v>
      </c>
      <c r="K16" t="str">
        <f t="shared" si="2"/>
        <v>case 43:
if(state-&gt;debug_level &gt; 0){fprintf(state-&gt;debug_out, "SW"\n);}
return SW (state, rs, rt, imm);</v>
      </c>
      <c r="L16" s="8" t="s">
        <v>136</v>
      </c>
    </row>
    <row r="17" spans="3:12" ht="15" thickBot="1" x14ac:dyDescent="0.4">
      <c r="C17" s="1" t="s">
        <v>82</v>
      </c>
      <c r="D17" s="1" t="s">
        <v>83</v>
      </c>
      <c r="E17" s="1" t="s">
        <v>2</v>
      </c>
      <c r="F17" s="1" t="s">
        <v>116</v>
      </c>
      <c r="G17" s="5">
        <v>0</v>
      </c>
      <c r="H17" s="5">
        <f t="shared" si="0"/>
        <v>0</v>
      </c>
      <c r="I17" s="6"/>
      <c r="J17" s="8" t="str">
        <f t="shared" si="1"/>
        <v xml:space="preserve">mips_error SLL (mips_cpu_h state, uint8_t rs, uint8_t rt, uint8_t rd, uint8_t sa, uint8_t function){
return mips_Success;
}
</v>
      </c>
      <c r="K17" t="str">
        <f t="shared" si="2"/>
        <v>case 0:
if(state-&gt;debug_level &gt; 0){fprintf(state-&gt;debug_out, "SLL"\n);}
return SLL (state, rs, rt, rd, sa, function);</v>
      </c>
      <c r="L17" s="8" t="s">
        <v>136</v>
      </c>
    </row>
    <row r="18" spans="3:12" ht="15" thickBot="1" x14ac:dyDescent="0.4">
      <c r="C18" s="1" t="s">
        <v>98</v>
      </c>
      <c r="D18" s="1" t="s">
        <v>99</v>
      </c>
      <c r="E18" s="1" t="s">
        <v>2</v>
      </c>
      <c r="F18" s="1" t="s">
        <v>116</v>
      </c>
      <c r="G18" s="5">
        <v>2</v>
      </c>
      <c r="H18" s="5">
        <f t="shared" si="0"/>
        <v>2</v>
      </c>
      <c r="I18" s="6"/>
      <c r="J18" s="8" t="str">
        <f t="shared" si="1"/>
        <v xml:space="preserve">mips_error SRL (mips_cpu_h state, uint8_t rs, uint8_t rt, uint8_t rd, uint8_t sa, uint8_t function){
return mips_Success;
}
</v>
      </c>
      <c r="K18" t="str">
        <f t="shared" si="2"/>
        <v>case 2:
if(state-&gt;debug_level &gt; 0){fprintf(state-&gt;debug_out, "SRL"\n);}
return SRL (state, rs, rt, rd, sa, function);</v>
      </c>
      <c r="L18" s="8" t="s">
        <v>136</v>
      </c>
    </row>
    <row r="19" spans="3:12" ht="15" thickBot="1" x14ac:dyDescent="0.4">
      <c r="C19" s="1" t="s">
        <v>95</v>
      </c>
      <c r="D19" s="1" t="s">
        <v>96</v>
      </c>
      <c r="E19" s="1" t="s">
        <v>2</v>
      </c>
      <c r="F19" s="1" t="s">
        <v>116</v>
      </c>
      <c r="G19" s="5">
        <v>3</v>
      </c>
      <c r="H19" s="5">
        <f t="shared" si="0"/>
        <v>3</v>
      </c>
      <c r="I19" s="6"/>
      <c r="J19" s="8" t="str">
        <f t="shared" si="1"/>
        <v xml:space="preserve">mips_error SRA (mips_cpu_h state, uint8_t rs, uint8_t rt, uint8_t rd, uint8_t sa, uint8_t function){
return mips_Success;
}
</v>
      </c>
      <c r="K19" t="str">
        <f t="shared" si="2"/>
        <v>case 3:
if(state-&gt;debug_level &gt; 0){fprintf(state-&gt;debug_out, "SRA"\n);}
return SRA (state, rs, rt, rd, sa, function);</v>
      </c>
      <c r="L19" s="8" t="s">
        <v>136</v>
      </c>
    </row>
    <row r="20" spans="3:12" ht="15" thickBot="1" x14ac:dyDescent="0.4">
      <c r="C20" s="2" t="s">
        <v>100</v>
      </c>
      <c r="D20" s="2" t="s">
        <v>101</v>
      </c>
      <c r="E20" s="2" t="s">
        <v>2</v>
      </c>
      <c r="F20" s="2" t="s">
        <v>116</v>
      </c>
      <c r="G20" s="4">
        <v>6</v>
      </c>
      <c r="H20" s="4">
        <f t="shared" si="0"/>
        <v>6</v>
      </c>
      <c r="I20" s="7"/>
      <c r="J20" s="8" t="str">
        <f t="shared" si="1"/>
        <v xml:space="preserve">mips_error SRLV (mips_cpu_h state, uint8_t rs, uint8_t rt, uint8_t rd, uint8_t sa, uint8_t function){
return mips_Success;
}
</v>
      </c>
      <c r="K20" t="str">
        <f t="shared" si="2"/>
        <v>case 6:
if(state-&gt;debug_level &gt; 0){fprintf(state-&gt;debug_out, "SRLV"\n);}
return SRLV (state, rs, rt, rd, sa, function);</v>
      </c>
      <c r="L20" s="8" t="s">
        <v>136</v>
      </c>
    </row>
    <row r="21" spans="3:12" ht="15" thickBot="1" x14ac:dyDescent="0.4">
      <c r="C21" s="2" t="s">
        <v>97</v>
      </c>
      <c r="D21" s="2" t="s">
        <v>96</v>
      </c>
      <c r="E21" s="2" t="s">
        <v>2</v>
      </c>
      <c r="F21" s="2" t="s">
        <v>116</v>
      </c>
      <c r="G21" s="4">
        <v>7</v>
      </c>
      <c r="H21" s="4">
        <f t="shared" si="0"/>
        <v>7</v>
      </c>
      <c r="I21" s="7"/>
      <c r="J21" s="8" t="str">
        <f t="shared" si="1"/>
        <v xml:space="preserve">mips_error SRAV (mips_cpu_h state, uint8_t rs, uint8_t rt, uint8_t rd, uint8_t sa, uint8_t function){
return mips_Success;
}
</v>
      </c>
      <c r="K21" t="str">
        <f t="shared" si="2"/>
        <v>case 7:
if(state-&gt;debug_level &gt; 0){fprintf(state-&gt;debug_out, "SRAV"\n);}
return SRAV (state, rs, rt, rd, sa, function);</v>
      </c>
      <c r="L21" s="8" t="s">
        <v>136</v>
      </c>
    </row>
    <row r="22" spans="3:12" ht="15" thickBot="1" x14ac:dyDescent="0.4">
      <c r="C22" s="1" t="s">
        <v>0</v>
      </c>
      <c r="D22" s="1" t="s">
        <v>1</v>
      </c>
      <c r="E22" s="1" t="s">
        <v>2</v>
      </c>
      <c r="F22" s="1" t="s">
        <v>116</v>
      </c>
      <c r="G22" s="5">
        <v>20</v>
      </c>
      <c r="H22" s="5">
        <f t="shared" si="0"/>
        <v>32</v>
      </c>
      <c r="I22" s="5"/>
      <c r="J22" s="8" t="str">
        <f t="shared" si="1"/>
        <v xml:space="preserve">mips_error ADD (mips_cpu_h state, uint8_t rs, uint8_t rt, uint8_t rd, uint8_t sa, uint8_t function){
return mips_Success;
}
</v>
      </c>
      <c r="K22" t="str">
        <f t="shared" si="2"/>
        <v>case 32:
if(state-&gt;debug_level &gt; 0){fprintf(state-&gt;debug_out, "ADD"\n);}
return ADD (state, rs, rt, rd, sa, function);</v>
      </c>
      <c r="L22" s="8" t="s">
        <v>139</v>
      </c>
    </row>
    <row r="23" spans="3:12" ht="15" thickBot="1" x14ac:dyDescent="0.4">
      <c r="C23" s="1" t="s">
        <v>102</v>
      </c>
      <c r="D23" s="1" t="s">
        <v>103</v>
      </c>
      <c r="E23" s="1" t="s">
        <v>2</v>
      </c>
      <c r="F23" s="1" t="s">
        <v>116</v>
      </c>
      <c r="G23" s="5">
        <v>22</v>
      </c>
      <c r="H23" s="5">
        <f t="shared" si="0"/>
        <v>34</v>
      </c>
      <c r="I23" s="6"/>
      <c r="J23" s="8" t="str">
        <f t="shared" si="1"/>
        <v xml:space="preserve">mips_error SUB (mips_cpu_h state, uint8_t rs, uint8_t rt, uint8_t rd, uint8_t sa, uint8_t function){
return mips_Success;
}
</v>
      </c>
      <c r="K23" t="str">
        <f t="shared" si="2"/>
        <v>case 34:
if(state-&gt;debug_level &gt; 0){fprintf(state-&gt;debug_out, "SUB"\n);}
return SUB (state, rs, rt, rd, sa, function);</v>
      </c>
      <c r="L23" s="8" t="s">
        <v>139</v>
      </c>
    </row>
    <row r="24" spans="3:12" ht="15" thickBot="1" x14ac:dyDescent="0.4">
      <c r="C24" s="1" t="s">
        <v>87</v>
      </c>
      <c r="D24" s="1" t="s">
        <v>88</v>
      </c>
      <c r="E24" s="1" t="s">
        <v>2</v>
      </c>
      <c r="F24" s="1" t="s">
        <v>116</v>
      </c>
      <c r="G24" s="5" t="s">
        <v>132</v>
      </c>
      <c r="H24" s="5">
        <f t="shared" si="0"/>
        <v>42</v>
      </c>
      <c r="I24" s="6"/>
      <c r="J24" s="8" t="str">
        <f t="shared" si="1"/>
        <v xml:space="preserve">mips_error SLT (mips_cpu_h state, uint8_t rs, uint8_t rt, uint8_t rd, uint8_t sa, uint8_t function){
return mips_Success;
}
</v>
      </c>
      <c r="K24" t="str">
        <f t="shared" si="2"/>
        <v>case 42:
if(state-&gt;debug_level &gt; 0){fprintf(state-&gt;debug_out, "SLT"\n);}
return SLT (state, rs, rt, rd, sa, function);</v>
      </c>
      <c r="L24" s="8" t="s">
        <v>136</v>
      </c>
    </row>
    <row r="25" spans="3:12" ht="15" thickBot="1" x14ac:dyDescent="0.4">
      <c r="C25" s="2" t="s">
        <v>84</v>
      </c>
      <c r="D25" s="2" t="s">
        <v>85</v>
      </c>
      <c r="E25" s="2" t="s">
        <v>86</v>
      </c>
      <c r="F25" s="2" t="s">
        <v>116</v>
      </c>
      <c r="G25" s="4">
        <v>4</v>
      </c>
      <c r="H25" s="4">
        <f t="shared" si="0"/>
        <v>4</v>
      </c>
      <c r="I25" s="7"/>
      <c r="J25" s="8" t="str">
        <f t="shared" si="1"/>
        <v xml:space="preserve">mips_error SLLV (mips_cpu_h state, uint8_t rs, uint8_t rt, uint8_t rd, uint8_t sa, uint8_t function){
return mips_Success;
}
</v>
      </c>
      <c r="K25" t="str">
        <f t="shared" si="2"/>
        <v>case 4:
if(state-&gt;debug_level &gt; 0){fprintf(state-&gt;debug_out, "SLLV"\n);}
return SLLV (state, rs, rt, rd, sa, function);</v>
      </c>
      <c r="L25" s="8" t="s">
        <v>136</v>
      </c>
    </row>
    <row r="26" spans="3:12" ht="15" thickBot="1" x14ac:dyDescent="0.4">
      <c r="C26" s="2" t="s">
        <v>26</v>
      </c>
      <c r="D26" s="2" t="s">
        <v>27</v>
      </c>
      <c r="E26" s="2" t="s">
        <v>16</v>
      </c>
      <c r="F26" s="2" t="s">
        <v>119</v>
      </c>
      <c r="G26" s="4">
        <v>1</v>
      </c>
      <c r="H26" s="4">
        <f t="shared" si="0"/>
        <v>1</v>
      </c>
      <c r="I26" s="4" t="s">
        <v>126</v>
      </c>
      <c r="J26" s="8" t="str">
        <f t="shared" si="1"/>
        <v xml:space="preserve">mips_error BLTZ (mips_cpu_h state, uint8_t rs,  uint8_t rt, uint16_t imm){
return mips_Success;
}
</v>
      </c>
      <c r="K26" t="str">
        <f t="shared" si="2"/>
        <v>case 1:
if(state-&gt;debug_level &gt; 0){fprintf(state-&gt;debug_out, "BLTZ"\n);}
return BLTZ (state, rs, rt, imm);</v>
      </c>
      <c r="L26" s="8" t="s">
        <v>136</v>
      </c>
    </row>
    <row r="27" spans="3:12" ht="23.5" thickBot="1" x14ac:dyDescent="0.4">
      <c r="C27" s="2" t="s">
        <v>17</v>
      </c>
      <c r="D27" s="2" t="s">
        <v>18</v>
      </c>
      <c r="E27" s="2" t="s">
        <v>16</v>
      </c>
      <c r="F27" s="2" t="s">
        <v>119</v>
      </c>
      <c r="G27" s="4">
        <v>1</v>
      </c>
      <c r="H27" s="4">
        <f t="shared" si="0"/>
        <v>1</v>
      </c>
      <c r="I27" s="4" t="s">
        <v>124</v>
      </c>
      <c r="J27" s="8" t="str">
        <f t="shared" si="1"/>
        <v xml:space="preserve">mips_error BGEZ (mips_cpu_h state, uint8_t rs,  uint8_t rt, uint16_t imm){
return mips_Success;
}
</v>
      </c>
      <c r="K27" t="str">
        <f t="shared" si="2"/>
        <v>case 1:
if(state-&gt;debug_level &gt; 0){fprintf(state-&gt;debug_out, "BGEZ"\n);}
return BGEZ (state, rs, rt, imm);</v>
      </c>
      <c r="L27" s="8" t="s">
        <v>136</v>
      </c>
    </row>
    <row r="28" spans="3:12" ht="15" thickBot="1" x14ac:dyDescent="0.4">
      <c r="C28" s="1" t="s">
        <v>14</v>
      </c>
      <c r="D28" s="1" t="s">
        <v>15</v>
      </c>
      <c r="E28" s="1" t="s">
        <v>16</v>
      </c>
      <c r="F28" s="1" t="s">
        <v>119</v>
      </c>
      <c r="G28" s="5">
        <v>4</v>
      </c>
      <c r="H28" s="5">
        <f t="shared" si="0"/>
        <v>4</v>
      </c>
      <c r="I28" s="5"/>
      <c r="J28" s="8" t="str">
        <f t="shared" si="1"/>
        <v xml:space="preserve">mips_error BEQ (mips_cpu_h state, uint8_t rs,  uint8_t rt, uint16_t imm){
return mips_Success;
}
</v>
      </c>
      <c r="K28" t="str">
        <f t="shared" si="2"/>
        <v>case 4:
if(state-&gt;debug_level &gt; 0){fprintf(state-&gt;debug_out, "BEQ"\n);}
return BEQ (state, rs, rt, imm);</v>
      </c>
      <c r="L28" s="8" t="s">
        <v>136</v>
      </c>
    </row>
    <row r="29" spans="3:12" ht="15" thickBot="1" x14ac:dyDescent="0.4">
      <c r="C29" s="2" t="s">
        <v>30</v>
      </c>
      <c r="D29" s="2" t="s">
        <v>31</v>
      </c>
      <c r="E29" s="2" t="s">
        <v>16</v>
      </c>
      <c r="F29" s="2" t="s">
        <v>119</v>
      </c>
      <c r="G29" s="4">
        <v>5</v>
      </c>
      <c r="H29" s="4">
        <f t="shared" si="0"/>
        <v>5</v>
      </c>
      <c r="I29" s="4"/>
      <c r="J29" s="8" t="str">
        <f t="shared" si="1"/>
        <v xml:space="preserve">mips_error BNE (mips_cpu_h state, uint8_t rs,  uint8_t rt, uint16_t imm){
return mips_Success;
}
</v>
      </c>
      <c r="K29" t="str">
        <f t="shared" si="2"/>
        <v>case 5:
if(state-&gt;debug_level &gt; 0){fprintf(state-&gt;debug_out, "BNE"\n);}
return BNE (state, rs, rt, imm);</v>
      </c>
      <c r="L29" s="8" t="s">
        <v>136</v>
      </c>
    </row>
    <row r="30" spans="3:12" ht="23.5" thickBot="1" x14ac:dyDescent="0.4">
      <c r="C30" s="1" t="s">
        <v>24</v>
      </c>
      <c r="D30" s="1" t="s">
        <v>25</v>
      </c>
      <c r="E30" s="1" t="s">
        <v>16</v>
      </c>
      <c r="F30" s="1" t="s">
        <v>119</v>
      </c>
      <c r="G30" s="5">
        <v>6</v>
      </c>
      <c r="H30" s="5">
        <f t="shared" si="0"/>
        <v>6</v>
      </c>
      <c r="I30" s="5"/>
      <c r="J30" s="8" t="str">
        <f t="shared" si="1"/>
        <v xml:space="preserve">mips_error BLEZ (mips_cpu_h state, uint8_t rs,  uint8_t rt, uint16_t imm){
return mips_Success;
}
</v>
      </c>
      <c r="K30" t="str">
        <f t="shared" si="2"/>
        <v>case 6:
if(state-&gt;debug_level &gt; 0){fprintf(state-&gt;debug_out, "BLEZ"\n);}
return BLEZ (state, rs, rt, imm);</v>
      </c>
      <c r="L30" s="8" t="s">
        <v>136</v>
      </c>
    </row>
    <row r="31" spans="3:12" ht="15" thickBot="1" x14ac:dyDescent="0.4">
      <c r="C31" s="2" t="s">
        <v>22</v>
      </c>
      <c r="D31" s="2" t="s">
        <v>23</v>
      </c>
      <c r="E31" s="2" t="s">
        <v>16</v>
      </c>
      <c r="F31" s="2" t="s">
        <v>119</v>
      </c>
      <c r="G31" s="4">
        <v>7</v>
      </c>
      <c r="H31" s="4">
        <f t="shared" si="0"/>
        <v>7</v>
      </c>
      <c r="I31" s="4"/>
      <c r="J31" s="8" t="str">
        <f t="shared" si="1"/>
        <v xml:space="preserve">mips_error BGTZ (mips_cpu_h state, uint8_t rs,  uint8_t rt, uint16_t imm){
return mips_Success;
}
</v>
      </c>
      <c r="K31" t="str">
        <f t="shared" si="2"/>
        <v>case 7:
if(state-&gt;debug_level &gt; 0){fprintf(state-&gt;debug_out, "BGTZ"\n);}
return BGTZ (state, rs, rt, imm);</v>
      </c>
      <c r="L31" s="8" t="s">
        <v>136</v>
      </c>
    </row>
    <row r="32" spans="3:12" ht="23.5" thickBot="1" x14ac:dyDescent="0.4">
      <c r="C32" s="2" t="s">
        <v>89</v>
      </c>
      <c r="D32" s="2" t="s">
        <v>90</v>
      </c>
      <c r="E32" s="2" t="s">
        <v>16</v>
      </c>
      <c r="F32" s="2" t="s">
        <v>119</v>
      </c>
      <c r="G32" s="4" t="s">
        <v>117</v>
      </c>
      <c r="H32" s="4">
        <f t="shared" si="0"/>
        <v>10</v>
      </c>
      <c r="I32" s="7"/>
      <c r="J32" s="8" t="str">
        <f t="shared" si="1"/>
        <v xml:space="preserve">mips_error SLTI (mips_cpu_h state, uint8_t rs,  uint8_t rt, uint16_t imm){
return mips_Success;
}
</v>
      </c>
      <c r="K32" t="str">
        <f t="shared" si="2"/>
        <v>case 10:
if(state-&gt;debug_level &gt; 0){fprintf(state-&gt;debug_out, "SLTI"\n);}
return SLTI (state, rs, rt, imm);</v>
      </c>
      <c r="L32" s="8" t="s">
        <v>136</v>
      </c>
    </row>
    <row r="33" spans="3:12" ht="23.5" thickBot="1" x14ac:dyDescent="0.4">
      <c r="C33" s="1" t="s">
        <v>91</v>
      </c>
      <c r="D33" s="1" t="s">
        <v>92</v>
      </c>
      <c r="E33" s="1" t="s">
        <v>16</v>
      </c>
      <c r="F33" s="1" t="s">
        <v>119</v>
      </c>
      <c r="G33" s="5" t="s">
        <v>130</v>
      </c>
      <c r="H33" s="5">
        <f t="shared" si="0"/>
        <v>11</v>
      </c>
      <c r="I33" s="6"/>
      <c r="J33" s="8" t="str">
        <f t="shared" si="1"/>
        <v xml:space="preserve">mips_error SLTIU (mips_cpu_h state, uint8_t rs,  uint8_t rt, uint16_t imm){
return mips_Success;
}
</v>
      </c>
      <c r="K33" t="str">
        <f t="shared" si="2"/>
        <v>case 11:
if(state-&gt;debug_level &gt; 0){fprintf(state-&gt;debug_out, "SLTIU"\n);}
return SLTIU (state, rs, rt, imm);</v>
      </c>
      <c r="L33" s="8" t="s">
        <v>136</v>
      </c>
    </row>
    <row r="34" spans="3:12" ht="15" thickBot="1" x14ac:dyDescent="0.4">
      <c r="C34" s="1" t="s">
        <v>45</v>
      </c>
      <c r="D34" s="1" t="s">
        <v>46</v>
      </c>
      <c r="E34" s="1" t="s">
        <v>16</v>
      </c>
      <c r="F34" s="1" t="s">
        <v>119</v>
      </c>
      <c r="G34" s="5">
        <v>20</v>
      </c>
      <c r="H34" s="5">
        <f t="shared" si="0"/>
        <v>32</v>
      </c>
      <c r="I34" s="5"/>
      <c r="J34" s="8" t="str">
        <f t="shared" si="1"/>
        <v xml:space="preserve">mips_error LB (mips_cpu_h state, uint8_t rs,  uint8_t rt, uint16_t imm){
return mips_Success;
}
</v>
      </c>
      <c r="K34" t="str">
        <f t="shared" si="2"/>
        <v>case 32:
if(state-&gt;debug_level &gt; 0){fprintf(state-&gt;debug_out, "LB"\n);}
return LB (state, rs, rt, imm);</v>
      </c>
      <c r="L34" s="8" t="s">
        <v>136</v>
      </c>
    </row>
    <row r="35" spans="3:12" ht="15" thickBot="1" x14ac:dyDescent="0.4">
      <c r="C35" s="1" t="s">
        <v>49</v>
      </c>
      <c r="D35" s="1" t="s">
        <v>50</v>
      </c>
      <c r="E35" s="1" t="s">
        <v>16</v>
      </c>
      <c r="F35" s="1" t="s">
        <v>119</v>
      </c>
      <c r="G35" s="5">
        <v>21</v>
      </c>
      <c r="H35" s="5">
        <f t="shared" ref="H35:H66" si="3">HEX2DEC(G35)</f>
        <v>33</v>
      </c>
      <c r="I35" s="5"/>
      <c r="J35" s="8" t="str">
        <f t="shared" ref="J35:J55" si="4">CONCATENATE("mips_error ",  C35, " (mips_cpu_h state, ", IF(F35="I", "uint8_t rs,  uint8_t rt, uint16_t imm", IF(F35 = "J", "uint32_t target", "uint8_t rs, uint8_t rt, uint8_t rd, uint8_t sa, uint8_t function")), ")", "{", CHAR(10),  "return mips_Success;", CHAR(10),  "}", CHAR(10))</f>
        <v xml:space="preserve">mips_error LH (mips_cpu_h state, uint8_t rs,  uint8_t rt, uint16_t imm){
return mips_Success;
}
</v>
      </c>
      <c r="K35" t="str">
        <f t="shared" ref="K35:K55" si="5">CONCATENATE("case ",H35, ":", CHAR(10),"if(state-&gt;debug_level &gt; 0){fprintf(state-&gt;debug_out, ",CHAR(34),C35,CHAR(34), "\n",");}",CHAR(10),"return ",C35," (state, ",IF(F35="I","rs, rt, imm",IF(F35="J"," target","rs, rt, rd, sa, function")),");")</f>
        <v>case 33:
if(state-&gt;debug_level &gt; 0){fprintf(state-&gt;debug_out, "LH"\n);}
return LH (state, rs, rt, imm);</v>
      </c>
      <c r="L35" s="8" t="s">
        <v>136</v>
      </c>
    </row>
    <row r="36" spans="3:12" ht="15" thickBot="1" x14ac:dyDescent="0.4">
      <c r="C36" s="2" t="s">
        <v>47</v>
      </c>
      <c r="D36" s="2" t="s">
        <v>48</v>
      </c>
      <c r="E36" s="2" t="s">
        <v>16</v>
      </c>
      <c r="F36" s="2" t="s">
        <v>119</v>
      </c>
      <c r="G36" s="4">
        <v>24</v>
      </c>
      <c r="H36" s="4">
        <f t="shared" si="3"/>
        <v>36</v>
      </c>
      <c r="I36" s="4"/>
      <c r="J36" s="8" t="str">
        <f t="shared" si="4"/>
        <v xml:space="preserve">mips_error LBU (mips_cpu_h state, uint8_t rs,  uint8_t rt, uint16_t imm){
return mips_Success;
}
</v>
      </c>
      <c r="K36" t="str">
        <f t="shared" si="5"/>
        <v>case 36:
if(state-&gt;debug_level &gt; 0){fprintf(state-&gt;debug_out, "LBU"\n);}
return LBU (state, rs, rt, imm);</v>
      </c>
      <c r="L36" s="8" t="s">
        <v>136</v>
      </c>
    </row>
    <row r="37" spans="3:12" ht="15" thickBot="1" x14ac:dyDescent="0.4">
      <c r="C37" s="2" t="s">
        <v>51</v>
      </c>
      <c r="D37" s="2" t="s">
        <v>52</v>
      </c>
      <c r="E37" s="2" t="s">
        <v>16</v>
      </c>
      <c r="F37" s="2" t="s">
        <v>119</v>
      </c>
      <c r="G37" s="4">
        <v>25</v>
      </c>
      <c r="H37" s="4">
        <f t="shared" si="3"/>
        <v>37</v>
      </c>
      <c r="I37" s="4"/>
      <c r="J37" s="8" t="str">
        <f t="shared" si="4"/>
        <v xml:space="preserve">mips_error LHU (mips_cpu_h state, uint8_t rs,  uint8_t rt, uint16_t imm){
return mips_Success;
}
</v>
      </c>
      <c r="K37" t="str">
        <f t="shared" si="5"/>
        <v>case 37:
if(state-&gt;debug_level &gt; 0){fprintf(state-&gt;debug_out, "LHU"\n);}
return LHU (state, rs, rt, imm);</v>
      </c>
      <c r="L37" s="8" t="s">
        <v>136</v>
      </c>
    </row>
    <row r="38" spans="3:12" ht="15" thickBot="1" x14ac:dyDescent="0.4">
      <c r="C38" s="1" t="s">
        <v>78</v>
      </c>
      <c r="D38" s="1" t="s">
        <v>79</v>
      </c>
      <c r="E38" s="1" t="s">
        <v>16</v>
      </c>
      <c r="F38" s="1" t="s">
        <v>119</v>
      </c>
      <c r="G38" s="5">
        <v>28</v>
      </c>
      <c r="H38" s="5">
        <f t="shared" si="3"/>
        <v>40</v>
      </c>
      <c r="I38" s="5"/>
      <c r="J38" s="8" t="str">
        <f t="shared" si="4"/>
        <v xml:space="preserve">mips_error SB (mips_cpu_h state, uint8_t rs,  uint8_t rt, uint16_t imm){
return mips_Success;
}
</v>
      </c>
      <c r="K38" t="str">
        <f t="shared" si="5"/>
        <v>case 40:
if(state-&gt;debug_level &gt; 0){fprintf(state-&gt;debug_out, "SB"\n);}
return SB (state, rs, rt, imm);</v>
      </c>
      <c r="L38" s="8" t="s">
        <v>136</v>
      </c>
    </row>
    <row r="39" spans="3:12" ht="15" thickBot="1" x14ac:dyDescent="0.4">
      <c r="C39" s="2" t="s">
        <v>80</v>
      </c>
      <c r="D39" s="2" t="s">
        <v>81</v>
      </c>
      <c r="E39" s="2" t="s">
        <v>16</v>
      </c>
      <c r="F39" s="2" t="s">
        <v>119</v>
      </c>
      <c r="G39" s="4">
        <v>29</v>
      </c>
      <c r="H39" s="4">
        <f t="shared" si="3"/>
        <v>41</v>
      </c>
      <c r="I39" s="4"/>
      <c r="J39" s="8" t="str">
        <f t="shared" si="4"/>
        <v xml:space="preserve">mips_error SH (mips_cpu_h state, uint8_t rs,  uint8_t rt, uint16_t imm){
return mips_Success;
}
</v>
      </c>
      <c r="K39" t="str">
        <f t="shared" si="5"/>
        <v>case 41:
if(state-&gt;debug_level &gt; 0){fprintf(state-&gt;debug_out, "SH"\n);}
return SH (state, rs, rt, imm);</v>
      </c>
      <c r="L39" s="8" t="s">
        <v>136</v>
      </c>
    </row>
    <row r="40" spans="3:12" ht="15" thickBot="1" x14ac:dyDescent="0.4">
      <c r="C40" s="1" t="s">
        <v>37</v>
      </c>
      <c r="D40" s="1" t="s">
        <v>38</v>
      </c>
      <c r="E40" s="1" t="s">
        <v>16</v>
      </c>
      <c r="F40" s="1" t="s">
        <v>37</v>
      </c>
      <c r="G40" s="5">
        <v>2</v>
      </c>
      <c r="H40" s="5">
        <f t="shared" si="3"/>
        <v>2</v>
      </c>
      <c r="I40" s="5"/>
      <c r="J40" s="8" t="str">
        <f t="shared" si="4"/>
        <v xml:space="preserve">mips_error J (mips_cpu_h state, uint32_t target){
return mips_Success;
}
</v>
      </c>
      <c r="K40" t="str">
        <f t="shared" si="5"/>
        <v>case 2:
if(state-&gt;debug_level &gt; 0){fprintf(state-&gt;debug_out, "J"\n);}
return J (state,  target);</v>
      </c>
      <c r="L40" s="8" t="s">
        <v>136</v>
      </c>
    </row>
    <row r="41" spans="3:12" ht="15" thickBot="1" x14ac:dyDescent="0.4">
      <c r="C41" s="2" t="s">
        <v>43</v>
      </c>
      <c r="D41" s="2" t="s">
        <v>44</v>
      </c>
      <c r="E41" s="2" t="s">
        <v>16</v>
      </c>
      <c r="F41" s="2" t="s">
        <v>116</v>
      </c>
      <c r="G41" s="4">
        <v>8</v>
      </c>
      <c r="H41" s="4">
        <f t="shared" si="3"/>
        <v>8</v>
      </c>
      <c r="I41" s="4"/>
      <c r="J41" s="8" t="str">
        <f t="shared" si="4"/>
        <v xml:space="preserve">mips_error JR (mips_cpu_h state, uint8_t rs, uint8_t rt, uint8_t rd, uint8_t sa, uint8_t function){
return mips_Success;
}
</v>
      </c>
      <c r="K41" t="str">
        <f t="shared" si="5"/>
        <v>case 8:
if(state-&gt;debug_level &gt; 0){fprintf(state-&gt;debug_out, "JR"\n);}
return JR (state, rs, rt, rd, sa, function);</v>
      </c>
      <c r="L41" s="8" t="s">
        <v>136</v>
      </c>
    </row>
    <row r="42" spans="3:12" ht="15" thickBot="1" x14ac:dyDescent="0.4">
      <c r="C42" s="1" t="s">
        <v>62</v>
      </c>
      <c r="D42" s="1" t="s">
        <v>63</v>
      </c>
      <c r="E42" s="1" t="s">
        <v>36</v>
      </c>
      <c r="F42" s="1" t="s">
        <v>116</v>
      </c>
      <c r="G42" s="5">
        <v>10</v>
      </c>
      <c r="H42" s="5">
        <f t="shared" si="3"/>
        <v>16</v>
      </c>
      <c r="I42" s="5"/>
      <c r="J42" s="8" t="str">
        <f t="shared" si="4"/>
        <v xml:space="preserve">mips_error MFHI (mips_cpu_h state, uint8_t rs, uint8_t rt, uint8_t rd, uint8_t sa, uint8_t function){
return mips_Success;
}
</v>
      </c>
      <c r="K42" t="str">
        <f t="shared" si="5"/>
        <v>case 16:
if(state-&gt;debug_level &gt; 0){fprintf(state-&gt;debug_out, "MFHI"\n);}
return MFHI (state, rs, rt, rd, sa, function);</v>
      </c>
      <c r="L42" s="8" t="s">
        <v>136</v>
      </c>
    </row>
    <row r="43" spans="3:12" ht="15" thickBot="1" x14ac:dyDescent="0.4">
      <c r="C43" s="1" t="s">
        <v>66</v>
      </c>
      <c r="D43" s="1" t="s">
        <v>67</v>
      </c>
      <c r="E43" s="1" t="s">
        <v>36</v>
      </c>
      <c r="F43" s="1" t="s">
        <v>116</v>
      </c>
      <c r="G43" s="5">
        <v>11</v>
      </c>
      <c r="H43" s="5">
        <f t="shared" si="3"/>
        <v>17</v>
      </c>
      <c r="I43" s="5"/>
      <c r="J43" s="8" t="str">
        <f t="shared" si="4"/>
        <v xml:space="preserve">mips_error MTHI (mips_cpu_h state, uint8_t rs, uint8_t rt, uint8_t rd, uint8_t sa, uint8_t function){
return mips_Success;
}
</v>
      </c>
      <c r="K43" t="str">
        <f t="shared" si="5"/>
        <v>case 17:
if(state-&gt;debug_level &gt; 0){fprintf(state-&gt;debug_out, "MTHI"\n);}
return MTHI (state, rs, rt, rd, sa, function);</v>
      </c>
      <c r="L43" s="8" t="s">
        <v>136</v>
      </c>
    </row>
    <row r="44" spans="3:12" ht="15" thickBot="1" x14ac:dyDescent="0.4">
      <c r="C44" s="2" t="s">
        <v>64</v>
      </c>
      <c r="D44" s="2" t="s">
        <v>65</v>
      </c>
      <c r="E44" s="2" t="s">
        <v>36</v>
      </c>
      <c r="F44" s="2" t="s">
        <v>116</v>
      </c>
      <c r="G44" s="4">
        <v>12</v>
      </c>
      <c r="H44" s="4">
        <f t="shared" si="3"/>
        <v>18</v>
      </c>
      <c r="I44" s="4"/>
      <c r="J44" s="8" t="str">
        <f t="shared" si="4"/>
        <v xml:space="preserve">mips_error MFLO (mips_cpu_h state, uint8_t rs, uint8_t rt, uint8_t rd, uint8_t sa, uint8_t function){
return mips_Success;
}
</v>
      </c>
      <c r="K44" t="str">
        <f t="shared" si="5"/>
        <v>case 18:
if(state-&gt;debug_level &gt; 0){fprintf(state-&gt;debug_out, "MFLO"\n);}
return MFLO (state, rs, rt, rd, sa, function);</v>
      </c>
      <c r="L44" s="8" t="s">
        <v>136</v>
      </c>
    </row>
    <row r="45" spans="3:12" ht="15" thickBot="1" x14ac:dyDescent="0.4">
      <c r="C45" s="2" t="s">
        <v>68</v>
      </c>
      <c r="D45" s="2" t="s">
        <v>69</v>
      </c>
      <c r="E45" s="2" t="s">
        <v>36</v>
      </c>
      <c r="F45" s="2" t="s">
        <v>116</v>
      </c>
      <c r="G45" s="4">
        <v>13</v>
      </c>
      <c r="H45" s="4">
        <f t="shared" si="3"/>
        <v>19</v>
      </c>
      <c r="I45" s="4"/>
      <c r="J45" s="8" t="str">
        <f t="shared" si="4"/>
        <v xml:space="preserve">mips_error MTLO (mips_cpu_h state, uint8_t rs, uint8_t rt, uint8_t rd, uint8_t sa, uint8_t function){
return mips_Success;
}
</v>
      </c>
      <c r="K45" t="str">
        <f t="shared" si="5"/>
        <v>case 19:
if(state-&gt;debug_level &gt; 0){fprintf(state-&gt;debug_out, "MTLO"\n);}
return MTLO (state, rs, rt, rd, sa, function);</v>
      </c>
      <c r="L45" s="8" t="s">
        <v>136</v>
      </c>
    </row>
    <row r="46" spans="3:12" ht="15" thickBot="1" x14ac:dyDescent="0.4">
      <c r="C46" s="2" t="s">
        <v>72</v>
      </c>
      <c r="D46" s="2" t="s">
        <v>73</v>
      </c>
      <c r="E46" s="2" t="s">
        <v>36</v>
      </c>
      <c r="F46" s="2" t="s">
        <v>116</v>
      </c>
      <c r="G46" s="4">
        <v>19</v>
      </c>
      <c r="H46" s="4">
        <f t="shared" si="3"/>
        <v>25</v>
      </c>
      <c r="I46" s="4"/>
      <c r="J46" s="8" t="str">
        <f t="shared" si="4"/>
        <v xml:space="preserve">mips_error MULTU (mips_cpu_h state, uint8_t rs, uint8_t rt, uint8_t rd, uint8_t sa, uint8_t function){
return mips_Success;
}
</v>
      </c>
      <c r="K46" t="str">
        <f t="shared" si="5"/>
        <v>case 25:
if(state-&gt;debug_level &gt; 0){fprintf(state-&gt;debug_out, "MULTU"\n);}
return MULTU (state, rs, rt, rd, sa, function);</v>
      </c>
      <c r="L46" s="8" t="s">
        <v>136</v>
      </c>
    </row>
    <row r="47" spans="3:12" ht="15" thickBot="1" x14ac:dyDescent="0.4">
      <c r="C47" s="2" t="s">
        <v>34</v>
      </c>
      <c r="D47" s="2" t="s">
        <v>35</v>
      </c>
      <c r="E47" s="2" t="s">
        <v>36</v>
      </c>
      <c r="F47" s="2" t="s">
        <v>116</v>
      </c>
      <c r="G47" s="4" t="s">
        <v>129</v>
      </c>
      <c r="H47" s="4">
        <f t="shared" si="3"/>
        <v>27</v>
      </c>
      <c r="I47" s="4"/>
      <c r="J47" s="8" t="str">
        <f t="shared" si="4"/>
        <v xml:space="preserve">mips_error DIVU (mips_cpu_h state, uint8_t rs, uint8_t rt, uint8_t rd, uint8_t sa, uint8_t function){
return mips_Success;
}
</v>
      </c>
      <c r="K47" t="str">
        <f t="shared" si="5"/>
        <v>case 27:
if(state-&gt;debug_level &gt; 0){fprintf(state-&gt;debug_out, "DIVU"\n);}
return DIVU (state, rs, rt, rd, sa, function);</v>
      </c>
      <c r="L47" s="8" t="s">
        <v>136</v>
      </c>
    </row>
    <row r="48" spans="3:12" ht="15" thickBot="1" x14ac:dyDescent="0.4">
      <c r="C48" s="1" t="s">
        <v>28</v>
      </c>
      <c r="D48" s="1" t="s">
        <v>29</v>
      </c>
      <c r="E48" s="1" t="s">
        <v>21</v>
      </c>
      <c r="F48" s="1" t="s">
        <v>119</v>
      </c>
      <c r="G48" s="5">
        <v>1</v>
      </c>
      <c r="H48" s="5">
        <f t="shared" si="3"/>
        <v>1</v>
      </c>
      <c r="I48" s="5" t="s">
        <v>127</v>
      </c>
      <c r="J48" s="8" t="str">
        <f t="shared" si="4"/>
        <v xml:space="preserve">mips_error BLTZAL (mips_cpu_h state, uint8_t rs,  uint8_t rt, uint16_t imm){
return mips_Success;
}
</v>
      </c>
      <c r="K48" t="str">
        <f t="shared" si="5"/>
        <v>case 1:
if(state-&gt;debug_level &gt; 0){fprintf(state-&gt;debug_out, "BLTZAL"\n);}
return BLTZAL (state, rs, rt, imm);</v>
      </c>
      <c r="L48" s="8" t="s">
        <v>136</v>
      </c>
    </row>
    <row r="49" spans="3:12" ht="23.5" thickBot="1" x14ac:dyDescent="0.4">
      <c r="C49" s="1" t="s">
        <v>19</v>
      </c>
      <c r="D49" s="1" t="s">
        <v>20</v>
      </c>
      <c r="E49" s="1" t="s">
        <v>21</v>
      </c>
      <c r="F49" s="1" t="s">
        <v>119</v>
      </c>
      <c r="G49" s="5">
        <v>1</v>
      </c>
      <c r="H49" s="5">
        <f t="shared" si="3"/>
        <v>1</v>
      </c>
      <c r="I49" s="5" t="s">
        <v>125</v>
      </c>
      <c r="J49" s="8" t="str">
        <f t="shared" si="4"/>
        <v xml:space="preserve">mips_error BGEZAL (mips_cpu_h state, uint8_t rs,  uint8_t rt, uint16_t imm){
return mips_Success;
}
</v>
      </c>
      <c r="K49" t="str">
        <f t="shared" si="5"/>
        <v>case 1:
if(state-&gt;debug_level &gt; 0){fprintf(state-&gt;debug_out, "BGEZAL"\n);}
return BGEZAL (state, rs, rt, imm);</v>
      </c>
      <c r="L49" s="8" t="s">
        <v>136</v>
      </c>
    </row>
    <row r="50" spans="3:12" ht="15" thickBot="1" x14ac:dyDescent="0.4">
      <c r="C50" s="1" t="s">
        <v>41</v>
      </c>
      <c r="D50" s="1" t="s">
        <v>42</v>
      </c>
      <c r="E50" s="1" t="s">
        <v>21</v>
      </c>
      <c r="F50" s="1" t="s">
        <v>37</v>
      </c>
      <c r="G50" s="5">
        <v>3</v>
      </c>
      <c r="H50" s="5">
        <f t="shared" si="3"/>
        <v>3</v>
      </c>
      <c r="I50" s="5"/>
      <c r="J50" s="8" t="str">
        <f t="shared" si="4"/>
        <v xml:space="preserve">mips_error JAL (mips_cpu_h state, uint32_t target){
return mips_Success;
}
</v>
      </c>
      <c r="K50" t="str">
        <f t="shared" si="5"/>
        <v>case 3:
if(state-&gt;debug_level &gt; 0){fprintf(state-&gt;debug_out, "JAL"\n);}
return JAL (state,  target);</v>
      </c>
      <c r="L50" s="8" t="s">
        <v>136</v>
      </c>
    </row>
    <row r="51" spans="3:12" ht="15" thickBot="1" x14ac:dyDescent="0.4">
      <c r="C51" s="2" t="s">
        <v>39</v>
      </c>
      <c r="D51" s="2" t="s">
        <v>40</v>
      </c>
      <c r="E51" s="2" t="s">
        <v>21</v>
      </c>
      <c r="F51" s="2" t="s">
        <v>116</v>
      </c>
      <c r="G51" s="4">
        <v>9</v>
      </c>
      <c r="H51" s="4">
        <f t="shared" si="3"/>
        <v>9</v>
      </c>
      <c r="I51" s="4"/>
      <c r="J51" s="8" t="str">
        <f t="shared" si="4"/>
        <v xml:space="preserve">mips_error JALR (mips_cpu_h state, uint8_t rs, uint8_t rt, uint8_t rd, uint8_t sa, uint8_t function){
return mips_Success;
}
</v>
      </c>
      <c r="K51" t="str">
        <f t="shared" si="5"/>
        <v>case 9:
if(state-&gt;debug_level &gt; 0){fprintf(state-&gt;debug_out, "JALR"\n);}
return JALR (state, rs, rt, rd, sa, function);</v>
      </c>
      <c r="L51" s="8" t="s">
        <v>136</v>
      </c>
    </row>
    <row r="52" spans="3:12" ht="15" thickBot="1" x14ac:dyDescent="0.4">
      <c r="C52" s="1" t="s">
        <v>70</v>
      </c>
      <c r="D52" s="1" t="s">
        <v>71</v>
      </c>
      <c r="E52" s="1" t="s">
        <v>21</v>
      </c>
      <c r="F52" s="1" t="s">
        <v>116</v>
      </c>
      <c r="G52" s="5">
        <v>18</v>
      </c>
      <c r="H52" s="5">
        <f t="shared" si="3"/>
        <v>24</v>
      </c>
      <c r="I52" s="5"/>
      <c r="J52" s="8" t="str">
        <f t="shared" si="4"/>
        <v xml:space="preserve">mips_error MULT (mips_cpu_h state, uint8_t rs, uint8_t rt, uint8_t rd, uint8_t sa, uint8_t function){
return mips_Success;
}
</v>
      </c>
      <c r="K52" t="str">
        <f t="shared" si="5"/>
        <v>case 24:
if(state-&gt;debug_level &gt; 0){fprintf(state-&gt;debug_out, "MULT"\n);}
return MULT (state, rs, rt, rd, sa, function);</v>
      </c>
      <c r="L52" s="8" t="s">
        <v>136</v>
      </c>
    </row>
    <row r="53" spans="3:12" ht="15" thickBot="1" x14ac:dyDescent="0.4">
      <c r="C53" s="1" t="s">
        <v>32</v>
      </c>
      <c r="D53" s="1" t="s">
        <v>33</v>
      </c>
      <c r="E53" s="1" t="s">
        <v>21</v>
      </c>
      <c r="F53" s="1" t="s">
        <v>116</v>
      </c>
      <c r="G53" s="5" t="s">
        <v>128</v>
      </c>
      <c r="H53" s="5">
        <f t="shared" si="3"/>
        <v>26</v>
      </c>
      <c r="I53" s="5"/>
      <c r="J53" s="8" t="str">
        <f t="shared" si="4"/>
        <v xml:space="preserve">mips_error DIV (mips_cpu_h state, uint8_t rs, uint8_t rt, uint8_t rd, uint8_t sa, uint8_t function){
return mips_Success;
}
</v>
      </c>
      <c r="K53" t="str">
        <f t="shared" si="5"/>
        <v>case 26:
if(state-&gt;debug_level &gt; 0){fprintf(state-&gt;debug_out, "DIV"\n);}
return DIV (state, rs, rt, rd, sa, function);</v>
      </c>
      <c r="L53" s="8" t="s">
        <v>136</v>
      </c>
    </row>
    <row r="54" spans="3:12" ht="15" thickBot="1" x14ac:dyDescent="0.4">
      <c r="C54" s="1" t="s">
        <v>57</v>
      </c>
      <c r="D54" s="1" t="s">
        <v>58</v>
      </c>
      <c r="E54" s="1" t="s">
        <v>59</v>
      </c>
      <c r="F54" s="1" t="s">
        <v>119</v>
      </c>
      <c r="G54" s="5">
        <v>22</v>
      </c>
      <c r="H54" s="5">
        <f t="shared" si="3"/>
        <v>34</v>
      </c>
      <c r="I54" s="5"/>
      <c r="J54" s="8" t="str">
        <f t="shared" si="4"/>
        <v xml:space="preserve">mips_error LWL (mips_cpu_h state, uint8_t rs,  uint8_t rt, uint16_t imm){
return mips_Success;
}
</v>
      </c>
      <c r="K54" t="str">
        <f t="shared" si="5"/>
        <v>case 34:
if(state-&gt;debug_level &gt; 0){fprintf(state-&gt;debug_out, "LWL"\n);}
return LWL (state, rs, rt, imm);</v>
      </c>
      <c r="L54" s="8" t="s">
        <v>136</v>
      </c>
    </row>
    <row r="55" spans="3:12" ht="15" thickBot="1" x14ac:dyDescent="0.4">
      <c r="C55" s="2" t="s">
        <v>60</v>
      </c>
      <c r="D55" s="2" t="s">
        <v>61</v>
      </c>
      <c r="E55" s="2" t="s">
        <v>59</v>
      </c>
      <c r="F55" s="2" t="s">
        <v>119</v>
      </c>
      <c r="G55" s="4">
        <v>26</v>
      </c>
      <c r="H55" s="4">
        <f t="shared" si="3"/>
        <v>38</v>
      </c>
      <c r="I55" s="4"/>
      <c r="J55" s="8" t="str">
        <f t="shared" si="4"/>
        <v xml:space="preserve">mips_error LWR (mips_cpu_h state, uint8_t rs,  uint8_t rt, uint16_t imm){
return mips_Success;
}
</v>
      </c>
      <c r="K55" t="str">
        <f t="shared" si="5"/>
        <v>case 38:
if(state-&gt;debug_level &gt; 0){fprintf(state-&gt;debug_out, "LWR"\n);}
return LWR (state, rs, rt, imm);</v>
      </c>
      <c r="L55" s="8" t="s">
        <v>136</v>
      </c>
    </row>
    <row r="56" spans="3:12" x14ac:dyDescent="0.35">
      <c r="I56" s="3"/>
    </row>
    <row r="61" spans="3:12" x14ac:dyDescent="0.35">
      <c r="H61" t="str">
        <f>CHAR(10)</f>
        <v xml:space="preserve">
</v>
      </c>
    </row>
  </sheetData>
  <sortState ref="C3:N55">
    <sortCondition ref="E3:E55"/>
    <sortCondition ref="F3:F55"/>
    <sortCondition ref="H3:H55"/>
    <sortCondition ref="I3:I55"/>
  </sortState>
  <conditionalFormatting sqref="L3:L55">
    <cfRule type="containsText" dxfId="0" priority="2" operator="containsText" text="Yes">
      <formula>NOT(ISERROR(SEARCH("Yes",L3)))</formula>
    </cfRule>
    <cfRule type="containsText" dxfId="1" priority="1" operator="containsText" text="No">
      <formula>NOT(ISERROR(SEARCH("No",L3)))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Erlantz García Condado</dc:creator>
  <cp:lastModifiedBy>Jesús Erlantz García Condado</cp:lastModifiedBy>
  <dcterms:created xsi:type="dcterms:W3CDTF">2015-10-18T15:49:09Z</dcterms:created>
  <dcterms:modified xsi:type="dcterms:W3CDTF">2015-10-22T15:04:55Z</dcterms:modified>
</cp:coreProperties>
</file>