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J27" i="1" l="1"/>
  <c r="J49" i="1"/>
  <c r="J50" i="1"/>
  <c r="J28" i="1"/>
  <c r="J31" i="1"/>
  <c r="J32" i="1"/>
  <c r="J33" i="1"/>
  <c r="J9" i="1"/>
  <c r="J10" i="1"/>
  <c r="J34" i="1"/>
  <c r="J35" i="1"/>
  <c r="J11" i="1"/>
  <c r="J12" i="1"/>
  <c r="J13" i="1"/>
  <c r="J14" i="1"/>
  <c r="J36" i="1"/>
  <c r="J37" i="1"/>
  <c r="J54" i="1"/>
  <c r="J15" i="1"/>
  <c r="J38" i="1"/>
  <c r="J39" i="1"/>
  <c r="J55" i="1"/>
  <c r="J40" i="1"/>
  <c r="J41" i="1"/>
  <c r="J16" i="1"/>
  <c r="J29" i="1"/>
  <c r="J30" i="1"/>
  <c r="J17" i="1"/>
  <c r="J18" i="1"/>
  <c r="J19" i="1"/>
  <c r="J25" i="1"/>
  <c r="J20" i="1"/>
  <c r="J21" i="1"/>
  <c r="J42" i="1"/>
  <c r="J51" i="1"/>
  <c r="J43" i="1"/>
  <c r="J44" i="1"/>
  <c r="J45" i="1"/>
  <c r="J46" i="1"/>
  <c r="J52" i="1"/>
  <c r="J47" i="1"/>
  <c r="J53" i="1"/>
  <c r="J48" i="1"/>
  <c r="J22" i="1"/>
  <c r="J3" i="1"/>
  <c r="J23" i="1"/>
  <c r="J4" i="1"/>
  <c r="J5" i="1"/>
  <c r="J6" i="1"/>
  <c r="J7" i="1"/>
  <c r="J24" i="1"/>
  <c r="J8" i="1"/>
  <c r="J26" i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29" i="1"/>
  <c r="K29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H50" i="1"/>
  <c r="K50" i="1" s="1"/>
  <c r="H30" i="1"/>
  <c r="K30" i="1" s="1"/>
  <c r="H51" i="1"/>
  <c r="K51" i="1" s="1"/>
  <c r="H52" i="1"/>
  <c r="K52" i="1" s="1"/>
  <c r="H53" i="1"/>
  <c r="K53" i="1" s="1"/>
  <c r="H54" i="1"/>
  <c r="K54" i="1" s="1"/>
  <c r="H55" i="1"/>
  <c r="K55" i="1" s="1"/>
  <c r="H61" i="1" l="1"/>
</calcChain>
</file>

<file path=xl/sharedStrings.xml><?xml version="1.0" encoding="utf-8"?>
<sst xmlns="http://schemas.openxmlformats.org/spreadsheetml/2006/main" count="345" uniqueCount="142">
  <si>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</si>
  <si>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</si>
  <si>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</si>
  <si>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</si>
  <si>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</si>
  <si>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</si>
  <si>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</si>
  <si>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</si>
  <si>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</si>
  <si>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</si>
  <si>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</si>
  <si>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</si>
  <si>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</si>
  <si>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</si>
  <si>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</si>
  <si>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</si>
  <si>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</si>
  <si>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</si>
  <si>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</si>
  <si>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</si>
  <si>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</si>
  <si>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</si>
  <si>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</si>
  <si>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</si>
  <si>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</si>
  <si>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</si>
  <si>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</si>
  <si>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</si>
  <si>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</si>
  <si>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</si>
  <si>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</si>
  <si>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</si>
  <si>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</si>
  <si>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</si>
  <si>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</si>
  <si>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</si>
  <si>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</si>
  <si>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</si>
  <si>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</si>
  <si>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</si>
  <si>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</si>
  <si>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</si>
  <si>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</si>
  <si>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</si>
  <si>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</si>
  <si>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</si>
  <si>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</si>
  <si>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</si>
  <si>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</si>
  <si>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</si>
  <si>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</si>
  <si>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</si>
  <si>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</si>
  <si>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</si>
  <si>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</si>
  <si>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</si>
  <si>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</si>
  <si>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</si>
  <si>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</si>
  <si>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</si>
  <si>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</si>
  <si>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</si>
  <si>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</si>
  <si>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</si>
  <si>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</si>
  <si>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</si>
  <si>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</si>
  <si>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</si>
  <si>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</si>
  <si>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</si>
  <si>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</si>
  <si>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</si>
  <si>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</si>
  <si>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</si>
  <si>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</si>
  <si>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</si>
  <si>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</si>
  <si>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</si>
  <si>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</si>
  <si>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</si>
  <si>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</si>
  <si>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</si>
  <si>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</si>
  <si>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</si>
  <si>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</si>
  <si>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</si>
  <si>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</si>
  <si>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</si>
  <si>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</si>
  <si>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</si>
  <si>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</si>
  <si>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</si>
  <si>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</si>
  <si>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</si>
  <si>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</si>
  <si>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</si>
  <si>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</si>
  <si>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</si>
  <si>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</si>
  <si>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</si>
  <si>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</si>
  <si>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</si>
  <si>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</si>
  <si>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</si>
  <si>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</si>
  <si>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</si>
  <si>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</si>
  <si>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</si>
  <si>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</si>
  <si>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</si>
  <si>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</si>
  <si>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</si>
  <si>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</si>
  <si>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</si>
  <si>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</si>
  <si>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</si>
  <si>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</si>
  <si>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</si>
  <si>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</si>
  <si>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</si>
  <si>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</si>
  <si>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</si>
  <si>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</si>
  <si>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</si>
  <si>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</si>
  <si>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</si>
  <si>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</si>
  <si>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</si>
  <si>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</si>
  <si>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</si>
  <si>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</si>
  <si>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</si>
  <si>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</si>
  <si>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</si>
  <si>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</si>
  <si>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</si>
  <si>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</si>
  <si>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</si>
  <si>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</si>
  <si>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</si>
  <si>
    <t>Check for all branches negative condition</t>
  </si>
  <si>
    <t>signextend(imm&lt;&lt;2) is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</si>
</sst>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61"/>
  <sheetViews>
    <sheetView tabSelected="1" topLeftCell="A19" zoomScale="85" zoomScaleNormal="85" workbookViewId="0">
      <selection activeCell="M24" sqref="M24"/>
    </sheetView>
  </sheetViews>
  <sheetFormatPr baseColWidth="10" defaultRowHeight="14.5" x14ac:dyDescent="0.35"/>
  <cols>
    <col min="3" max="3" width="15.36328125" customWidth="1"/>
    <col min="4" max="4" width="22.7265625" hidden="1" customWidth="1"/>
    <col min="5" max="6" width="10.90625" hidden="1" customWidth="1"/>
    <col min="7" max="7" width="22.453125" customWidth="1"/>
    <col min="8" max="8" width="26.08984375" customWidth="1"/>
    <col min="9" max="9" width="10.90625" hidden="1" customWidth="1"/>
    <col min="10" max="10" width="11.1796875" hidden="1" customWidth="1"/>
    <col min="11" max="11" width="0.1796875" customWidth="1"/>
    <col min="12" max="12" width="13.453125" customWidth="1"/>
    <col min="13" max="13" width="27.90625" customWidth="1"/>
  </cols>
  <sheetData>
    <row r="2" spans="3:16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6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 t="shared" ref="H3:H34" si="0">HEX2DEC(G3)</f>
        <v>33</v>
      </c>
      <c r="I3" s="4"/>
      <c r="J3" s="8" t="str">
        <f t="shared" ref="J3:J34" si="1">CONCATENATE("mips_error ",  C3, " (mips_cpu_h state, ", IF(F3="I", "uint8_t rs,  uint8_t rt, uint16_t imm", IF(F3 = "J", "uint32_t target", "uint8_t rs, uint8_t rt, uint8_t rd, uint8_t sa")), ")", "{", CHAR(10),  "return mips_Success;", CHAR(10),  "}", CHAR(10))</f>
        <v xml:space="preserve">mips_error ADDU (mips_cpu_h state, uint8_t rs, uint8_t rt, uint8_t rd, uint8_t sa){
return mips_Success;
}
</v>
      </c>
      <c r="K3" t="str">
        <f t="shared" ref="K3:K34" si="2">CONCATENATE("case ",H3, ":", CHAR(10),"if(state-&gt;debug_level &gt; 0){",CHAR(10),"fprintf(state-&gt;debug_out, ",CHAR(34), C3, "\n", CHAR(34),");",CHAR(10), "}",CHAR(10),"step_err =  ",C3," (state, ",IF(F3="I","rs, rt, imm",IF(F3="J"," target","rs, rt, rd, sa")),");", CHAR(10), "break;")</f>
        <v>case 33:
if(state-&gt;debug_level &gt; 0){
fprintf(state-&gt;debug_out, "ADDU\n");
}
step_err =  ADDU (state, rs, rt, rd, sa);
break;</v>
      </c>
      <c r="L3" s="8" t="s">
        <v>139</v>
      </c>
      <c r="N3" s="8" t="s">
        <v>139</v>
      </c>
    </row>
    <row r="4" spans="3:16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 t="shared" si="0"/>
        <v>35</v>
      </c>
      <c r="I4" s="7"/>
      <c r="J4" s="8" t="str">
        <f t="shared" si="1"/>
        <v xml:space="preserve">mips_error SUBU (mips_cpu_h state, uint8_t rs, uint8_t rt, uint8_t rd, uint8_t sa){
return mips_Success;
}
</v>
      </c>
      <c r="K4" t="str">
        <f t="shared" si="2"/>
        <v>case 35:
if(state-&gt;debug_level &gt; 0){
fprintf(state-&gt;debug_out, "SUBU\n");
}
step_err =  SUBU (state, rs, rt, rd, sa);
break;</v>
      </c>
      <c r="L4" s="8" t="s">
        <v>139</v>
      </c>
      <c r="N4" s="8" t="s">
        <v>139</v>
      </c>
    </row>
    <row r="5" spans="3:16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 t="shared" si="0"/>
        <v>36</v>
      </c>
      <c r="I5" s="5"/>
      <c r="J5" s="8" t="str">
        <f t="shared" si="1"/>
        <v xml:space="preserve">mips_error AND (mips_cpu_h state, uint8_t rs, uint8_t rt, uint8_t rd, uint8_t sa){
return mips_Success;
}
</v>
      </c>
      <c r="K5" t="str">
        <f t="shared" si="2"/>
        <v>case 36:
if(state-&gt;debug_level &gt; 0){
fprintf(state-&gt;debug_out, "AND\n");
}
step_err =  AND (state, rs, rt, rd, sa);
break;</v>
      </c>
      <c r="L5" s="8" t="s">
        <v>139</v>
      </c>
      <c r="N5" s="8" t="s">
        <v>139</v>
      </c>
    </row>
    <row r="6" spans="3:16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 t="shared" si="0"/>
        <v>37</v>
      </c>
      <c r="I6" s="5"/>
      <c r="J6" s="8" t="str">
        <f t="shared" si="1"/>
        <v xml:space="preserve">mips_error OR (mips_cpu_h state, uint8_t rs, uint8_t rt, uint8_t rd, uint8_t sa){
return mips_Success;
}
</v>
      </c>
      <c r="K6" t="str">
        <f t="shared" si="2"/>
        <v>case 37:
if(state-&gt;debug_level &gt; 0){
fprintf(state-&gt;debug_out, "OR\n");
}
step_err =  OR (state, rs, rt, rd, sa);
break;</v>
      </c>
      <c r="L6" s="8" t="s">
        <v>139</v>
      </c>
      <c r="N6" s="8" t="s">
        <v>139</v>
      </c>
      <c r="P6" s="12"/>
    </row>
    <row r="7" spans="3:16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 t="shared" si="0"/>
        <v>38</v>
      </c>
      <c r="I7" s="7"/>
      <c r="J7" s="8" t="str">
        <f t="shared" si="1"/>
        <v xml:space="preserve">mips_error XOR (mips_cpu_h state, uint8_t rs, uint8_t rt, uint8_t rd, uint8_t sa){
return mips_Success;
}
</v>
      </c>
      <c r="K7" t="str">
        <f t="shared" si="2"/>
        <v>case 38:
if(state-&gt;debug_level &gt; 0){
fprintf(state-&gt;debug_out, "XOR\n");
}
step_err =  XOR (state, rs, rt, rd, sa);
break;</v>
      </c>
      <c r="L7" s="8" t="s">
        <v>139</v>
      </c>
      <c r="N7" s="8" t="s">
        <v>139</v>
      </c>
    </row>
    <row r="8" spans="3:16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 t="shared" si="0"/>
        <v>43</v>
      </c>
      <c r="I8" s="7"/>
      <c r="J8" s="8" t="str">
        <f t="shared" si="1"/>
        <v xml:space="preserve">mips_error SLTU (mips_cpu_h state, uint8_t rs, uint8_t rt, uint8_t rd, uint8_t sa){
return mips_Success;
}
</v>
      </c>
      <c r="K8" t="str">
        <f t="shared" si="2"/>
        <v>case 43:
if(state-&gt;debug_level &gt; 0){
fprintf(state-&gt;debug_out, "SLTU\n");
}
step_err =  SLTU (state, rs, rt, rd, sa);
break;</v>
      </c>
      <c r="L8" s="8" t="s">
        <v>139</v>
      </c>
      <c r="N8" s="8" t="s">
        <v>139</v>
      </c>
    </row>
    <row r="9" spans="3:16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 t="shared" si="0"/>
        <v>8</v>
      </c>
      <c r="I9" s="4"/>
      <c r="J9" s="8" t="str">
        <f t="shared" si="1"/>
        <v xml:space="preserve">mips_error ADDI (mips_cpu_h state, uint8_t rs,  uint8_t rt, uint16_t imm){
return mips_Success;
}
</v>
      </c>
      <c r="K9" t="str">
        <f t="shared" si="2"/>
        <v>case 8:
if(state-&gt;debug_level &gt; 0){
fprintf(state-&gt;debug_out, "ADDI\n");
}
step_err =  ADDI (state, rs, rt, imm);
break;</v>
      </c>
      <c r="L9" s="8" t="s">
        <v>139</v>
      </c>
      <c r="N9" s="11" t="s">
        <v>139</v>
      </c>
    </row>
    <row r="10" spans="3:16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 t="shared" si="0"/>
        <v>9</v>
      </c>
      <c r="I10" s="5"/>
      <c r="J10" s="8" t="str">
        <f t="shared" si="1"/>
        <v xml:space="preserve">mips_error ADDIU (mips_cpu_h state, uint8_t rs,  uint8_t rt, uint16_t imm){
return mips_Success;
}
</v>
      </c>
      <c r="K10" t="str">
        <f t="shared" si="2"/>
        <v>case 9:
if(state-&gt;debug_level &gt; 0){
fprintf(state-&gt;debug_out, "ADDIU\n");
}
step_err =  ADDIU (state, rs, rt, imm);
break;</v>
      </c>
      <c r="L10" s="8" t="s">
        <v>139</v>
      </c>
      <c r="N10" s="8" t="s">
        <v>139</v>
      </c>
    </row>
    <row r="11" spans="3:16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 t="shared" si="0"/>
        <v>12</v>
      </c>
      <c r="I11" s="4"/>
      <c r="J11" s="8" t="str">
        <f t="shared" si="1"/>
        <v xml:space="preserve">mips_error ANDI (mips_cpu_h state, uint8_t rs,  uint8_t rt, uint16_t imm){
return mips_Success;
}
</v>
      </c>
      <c r="K11" t="str">
        <f t="shared" si="2"/>
        <v>case 12:
if(state-&gt;debug_level &gt; 0){
fprintf(state-&gt;debug_out, "ANDI\n");
}
step_err =  ANDI (state, rs, rt, imm);
break;</v>
      </c>
      <c r="L11" s="8" t="s">
        <v>139</v>
      </c>
      <c r="N11" s="8" t="s">
        <v>139</v>
      </c>
    </row>
    <row r="12" spans="3:16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 t="shared" si="0"/>
        <v>13</v>
      </c>
      <c r="I12" s="4"/>
      <c r="J12" s="8" t="str">
        <f t="shared" si="1"/>
        <v xml:space="preserve">mips_error ORI (mips_cpu_h state, uint8_t rs,  uint8_t rt, uint16_t imm){
return mips_Success;
}
</v>
      </c>
      <c r="K12" t="str">
        <f t="shared" si="2"/>
        <v>case 13:
if(state-&gt;debug_level &gt; 0){
fprintf(state-&gt;debug_out, "ORI\n");
}
step_err =  ORI (state, rs, rt, imm);
break;</v>
      </c>
      <c r="L12" s="8" t="s">
        <v>139</v>
      </c>
      <c r="N12" s="8" t="s">
        <v>139</v>
      </c>
    </row>
    <row r="13" spans="3:16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 t="shared" si="0"/>
        <v>14</v>
      </c>
      <c r="I13" s="6"/>
      <c r="J13" s="8" t="str">
        <f t="shared" si="1"/>
        <v xml:space="preserve">mips_error XORI (mips_cpu_h state, uint8_t rs,  uint8_t rt, uint16_t imm){
return mips_Success;
}
</v>
      </c>
      <c r="K13" t="str">
        <f t="shared" si="2"/>
        <v>case 14:
if(state-&gt;debug_level &gt; 0){
fprintf(state-&gt;debug_out, "XORI\n");
}
step_err =  XORI (state, rs, rt, imm);
break;</v>
      </c>
      <c r="L13" s="8" t="s">
        <v>139</v>
      </c>
      <c r="N13" s="8" t="s">
        <v>139</v>
      </c>
    </row>
    <row r="14" spans="3:16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 t="shared" si="0"/>
        <v>15</v>
      </c>
      <c r="I14" s="5"/>
      <c r="J14" s="8" t="str">
        <f t="shared" si="1"/>
        <v xml:space="preserve">mips_error LUI (mips_cpu_h state, uint8_t rs,  uint8_t rt, uint16_t imm){
return mips_Success;
}
</v>
      </c>
      <c r="K14" t="str">
        <f t="shared" si="2"/>
        <v>case 15:
if(state-&gt;debug_level &gt; 0){
fprintf(state-&gt;debug_out, "LUI\n");
}
step_err =  LUI (state, rs, rt, imm);
break;</v>
      </c>
      <c r="L14" s="10" t="s">
        <v>139</v>
      </c>
      <c r="N14" s="8" t="s">
        <v>139</v>
      </c>
    </row>
    <row r="15" spans="3:16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 t="shared" si="0"/>
        <v>35</v>
      </c>
      <c r="I15" s="4"/>
      <c r="J15" s="8" t="str">
        <f t="shared" si="1"/>
        <v xml:space="preserve">mips_error LW (mips_cpu_h state, uint8_t rs,  uint8_t rt, uint16_t imm){
return mips_Success;
}
</v>
      </c>
      <c r="K15" t="str">
        <f t="shared" si="2"/>
        <v>case 35:
if(state-&gt;debug_level &gt; 0){
fprintf(state-&gt;debug_out, "LW\n");
}
step_err =  LW (state, rs, rt, imm);
break;</v>
      </c>
      <c r="L15" s="8" t="s">
        <v>139</v>
      </c>
      <c r="N15" s="8" t="s">
        <v>136</v>
      </c>
    </row>
    <row r="16" spans="3:16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 t="shared" si="0"/>
        <v>43</v>
      </c>
      <c r="I16" s="6"/>
      <c r="J16" s="8" t="str">
        <f t="shared" si="1"/>
        <v xml:space="preserve">mips_error SW (mips_cpu_h state, uint8_t rs,  uint8_t rt, uint16_t imm){
return mips_Success;
}
</v>
      </c>
      <c r="K16" t="str">
        <f t="shared" si="2"/>
        <v>case 43:
if(state-&gt;debug_level &gt; 0){
fprintf(state-&gt;debug_out, "SW\n");
}
step_err =  SW (state, rs, rt, imm);
break;</v>
      </c>
      <c r="L16" s="8" t="s">
        <v>139</v>
      </c>
      <c r="N16" s="8" t="s">
        <v>136</v>
      </c>
    </row>
    <row r="17" spans="3:14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 t="shared" si="0"/>
        <v>0</v>
      </c>
      <c r="I17" s="6"/>
      <c r="J17" s="8" t="str">
        <f t="shared" si="1"/>
        <v xml:space="preserve">mips_error SLL (mips_cpu_h state, uint8_t rs, uint8_t rt, uint8_t rd, uint8_t sa){
return mips_Success;
}
</v>
      </c>
      <c r="K17" t="str">
        <f t="shared" si="2"/>
        <v>case 0:
if(state-&gt;debug_level &gt; 0){
fprintf(state-&gt;debug_out, "SLL\n");
}
step_err =  SLL (state, rs, rt, rd, sa);
break;</v>
      </c>
      <c r="L17" s="8" t="s">
        <v>139</v>
      </c>
      <c r="N17" s="8" t="s">
        <v>139</v>
      </c>
    </row>
    <row r="18" spans="3:14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 t="shared" si="0"/>
        <v>2</v>
      </c>
      <c r="I18" s="6"/>
      <c r="J18" s="8" t="str">
        <f t="shared" si="1"/>
        <v xml:space="preserve">mips_error SRL (mips_cpu_h state, uint8_t rs, uint8_t rt, uint8_t rd, uint8_t sa){
return mips_Success;
}
</v>
      </c>
      <c r="K18" t="str">
        <f t="shared" si="2"/>
        <v>case 2:
if(state-&gt;debug_level &gt; 0){
fprintf(state-&gt;debug_out, "SRL\n");
}
step_err =  SRL (state, rs, rt, rd, sa);
break;</v>
      </c>
      <c r="L18" s="8" t="s">
        <v>139</v>
      </c>
      <c r="N18" s="8" t="s">
        <v>139</v>
      </c>
    </row>
    <row r="19" spans="3:14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 t="shared" si="0"/>
        <v>3</v>
      </c>
      <c r="I19" s="6"/>
      <c r="J19" s="8" t="str">
        <f t="shared" si="1"/>
        <v xml:space="preserve">mips_error SRA (mips_cpu_h state, uint8_t rs, uint8_t rt, uint8_t rd, uint8_t sa){
return mips_Success;
}
</v>
      </c>
      <c r="K19" t="str">
        <f t="shared" si="2"/>
        <v>case 3:
if(state-&gt;debug_level &gt; 0){
fprintf(state-&gt;debug_out, "SRA\n");
}
step_err =  SRA (state, rs, rt, rd, sa);
break;</v>
      </c>
      <c r="L19" s="8" t="s">
        <v>139</v>
      </c>
      <c r="N19" s="8" t="s">
        <v>139</v>
      </c>
    </row>
    <row r="20" spans="3:14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 t="shared" si="0"/>
        <v>6</v>
      </c>
      <c r="I20" s="7"/>
      <c r="J20" s="8" t="str">
        <f t="shared" si="1"/>
        <v xml:space="preserve">mips_error SRLV (mips_cpu_h state, uint8_t rs, uint8_t rt, uint8_t rd, uint8_t sa){
return mips_Success;
}
</v>
      </c>
      <c r="K20" t="str">
        <f t="shared" si="2"/>
        <v>case 6:
if(state-&gt;debug_level &gt; 0){
fprintf(state-&gt;debug_out, "SRLV\n");
}
step_err =  SRLV (state, rs, rt, rd, sa);
break;</v>
      </c>
      <c r="L20" s="8" t="s">
        <v>139</v>
      </c>
      <c r="N20" s="8" t="s">
        <v>139</v>
      </c>
    </row>
    <row r="21" spans="3:14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 t="shared" si="0"/>
        <v>7</v>
      </c>
      <c r="I21" s="7"/>
      <c r="J21" s="8" t="str">
        <f t="shared" si="1"/>
        <v xml:space="preserve">mips_error SRAV (mips_cpu_h state, uint8_t rs, uint8_t rt, uint8_t rd, uint8_t sa){
return mips_Success;
}
</v>
      </c>
      <c r="K21" t="str">
        <f t="shared" si="2"/>
        <v>case 7:
if(state-&gt;debug_level &gt; 0){
fprintf(state-&gt;debug_out, "SRAV\n");
}
step_err =  SRAV (state, rs, rt, rd, sa);
break;</v>
      </c>
      <c r="L21" s="8" t="s">
        <v>139</v>
      </c>
      <c r="N21" s="8" t="s">
        <v>139</v>
      </c>
    </row>
    <row r="22" spans="3:14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 t="shared" si="0"/>
        <v>32</v>
      </c>
      <c r="I22" s="5"/>
      <c r="J22" s="8" t="str">
        <f t="shared" si="1"/>
        <v xml:space="preserve">mips_error ADD (mips_cpu_h state, uint8_t rs, uint8_t rt, uint8_t rd, uint8_t sa){
return mips_Success;
}
</v>
      </c>
      <c r="K22" t="str">
        <f t="shared" si="2"/>
        <v>case 32:
if(state-&gt;debug_level &gt; 0){
fprintf(state-&gt;debug_out, "ADD\n");
}
step_err =  ADD (state, rs, rt, rd, sa);
break;</v>
      </c>
      <c r="L22" s="8" t="s">
        <v>139</v>
      </c>
      <c r="N22" s="8" t="s">
        <v>139</v>
      </c>
    </row>
    <row r="23" spans="3:14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 t="shared" si="0"/>
        <v>34</v>
      </c>
      <c r="I23" s="6"/>
      <c r="J23" s="8" t="str">
        <f t="shared" si="1"/>
        <v xml:space="preserve">mips_error SUB (mips_cpu_h state, uint8_t rs, uint8_t rt, uint8_t rd, uint8_t sa){
return mips_Success;
}
</v>
      </c>
      <c r="K23" t="str">
        <f t="shared" si="2"/>
        <v>case 34:
if(state-&gt;debug_level &gt; 0){
fprintf(state-&gt;debug_out, "SUB\n");
}
step_err =  SUB (state, rs, rt, rd, sa);
break;</v>
      </c>
      <c r="L23" s="8" t="s">
        <v>139</v>
      </c>
      <c r="N23" s="8" t="s">
        <v>139</v>
      </c>
    </row>
    <row r="24" spans="3:14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 t="shared" si="0"/>
        <v>42</v>
      </c>
      <c r="I24" s="6"/>
      <c r="J24" s="8" t="str">
        <f t="shared" si="1"/>
        <v xml:space="preserve">mips_error SLT (mips_cpu_h state, uint8_t rs, uint8_t rt, uint8_t rd, uint8_t sa){
return mips_Success;
}
</v>
      </c>
      <c r="K24" t="str">
        <f t="shared" si="2"/>
        <v>case 42:
if(state-&gt;debug_level &gt; 0){
fprintf(state-&gt;debug_out, "SLT\n");
}
step_err =  SLT (state, rs, rt, rd, sa);
break;</v>
      </c>
      <c r="L24" s="8" t="s">
        <v>139</v>
      </c>
      <c r="N24" s="8" t="s">
        <v>139</v>
      </c>
    </row>
    <row r="25" spans="3:14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 t="shared" si="0"/>
        <v>4</v>
      </c>
      <c r="I25" s="7"/>
      <c r="J25" s="8" t="str">
        <f t="shared" si="1"/>
        <v xml:space="preserve">mips_error SLLV (mips_cpu_h state, uint8_t rs, uint8_t rt, uint8_t rd, uint8_t sa){
return mips_Success;
}
</v>
      </c>
      <c r="K25" t="str">
        <f t="shared" si="2"/>
        <v>case 4:
if(state-&gt;debug_level &gt; 0){
fprintf(state-&gt;debug_out, "SLLV\n");
}
step_err =  SLLV (state, rs, rt, rd, sa);
break;</v>
      </c>
      <c r="L25" s="10" t="s">
        <v>139</v>
      </c>
      <c r="N25" s="8" t="s">
        <v>139</v>
      </c>
    </row>
    <row r="26" spans="3:14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 t="shared" si="0"/>
        <v>1</v>
      </c>
      <c r="I26" s="4" t="s">
        <v>126</v>
      </c>
      <c r="J26" s="8" t="str">
        <f t="shared" si="1"/>
        <v xml:space="preserve">mips_error BLTZ (mips_cpu_h state, uint8_t rs,  uint8_t rt, uint16_t imm){
return mips_Success;
}
</v>
      </c>
      <c r="K26" t="str">
        <f t="shared" si="2"/>
        <v>case 1:
if(state-&gt;debug_level &gt; 0){
fprintf(state-&gt;debug_out, "BLTZ\n");
}
step_err =  BLTZ (state, rs, rt, imm);
break;</v>
      </c>
      <c r="L26" s="8" t="s">
        <v>139</v>
      </c>
      <c r="N26" s="8" t="s">
        <v>139</v>
      </c>
    </row>
    <row r="27" spans="3:14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 t="shared" si="0"/>
        <v>1</v>
      </c>
      <c r="I27" s="4" t="s">
        <v>124</v>
      </c>
      <c r="J27" s="8" t="str">
        <f t="shared" si="1"/>
        <v xml:space="preserve">mips_error BGEZ (mips_cpu_h state, uint8_t rs,  uint8_t rt, uint16_t imm){
return mips_Success;
}
</v>
      </c>
      <c r="K27" t="str">
        <f t="shared" si="2"/>
        <v>case 1:
if(state-&gt;debug_level &gt; 0){
fprintf(state-&gt;debug_out, "BGEZ\n");
}
step_err =  BGEZ (state, rs, rt, imm);
break;</v>
      </c>
      <c r="L27" s="8" t="s">
        <v>139</v>
      </c>
      <c r="M27" t="s">
        <v>140</v>
      </c>
      <c r="N27" s="8" t="s">
        <v>139</v>
      </c>
    </row>
    <row r="28" spans="3:14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 t="shared" si="0"/>
        <v>4</v>
      </c>
      <c r="I28" s="5"/>
      <c r="J28" s="8" t="str">
        <f t="shared" si="1"/>
        <v xml:space="preserve">mips_error BEQ (mips_cpu_h state, uint8_t rs,  uint8_t rt, uint16_t imm){
return mips_Success;
}
</v>
      </c>
      <c r="K28" t="str">
        <f t="shared" si="2"/>
        <v>case 4:
if(state-&gt;debug_level &gt; 0){
fprintf(state-&gt;debug_out, "BEQ\n");
}
step_err =  BEQ (state, rs, rt, imm);
break;</v>
      </c>
      <c r="L28" s="8" t="s">
        <v>139</v>
      </c>
      <c r="M28" t="s">
        <v>141</v>
      </c>
      <c r="N28" s="8" t="s">
        <v>136</v>
      </c>
    </row>
    <row r="29" spans="3:14" ht="15" thickBot="1" x14ac:dyDescent="0.4">
      <c r="C29" s="1" t="s">
        <v>37</v>
      </c>
      <c r="D29" s="1" t="s">
        <v>38</v>
      </c>
      <c r="E29" s="1" t="s">
        <v>16</v>
      </c>
      <c r="F29" s="1" t="s">
        <v>37</v>
      </c>
      <c r="G29" s="5">
        <v>2</v>
      </c>
      <c r="H29" s="5">
        <f t="shared" si="0"/>
        <v>2</v>
      </c>
      <c r="I29" s="5"/>
      <c r="J29" s="8" t="str">
        <f t="shared" si="1"/>
        <v xml:space="preserve">mips_error J (mips_cpu_h state, uint32_t target){
return mips_Success;
}
</v>
      </c>
      <c r="K29" t="str">
        <f t="shared" si="2"/>
        <v>case 2:
if(state-&gt;debug_level &gt; 0){
fprintf(state-&gt;debug_out, "J\n");
}
step_err =  J (state,  target);
break;</v>
      </c>
      <c r="L29" s="8" t="s">
        <v>139</v>
      </c>
      <c r="N29" s="8" t="s">
        <v>139</v>
      </c>
    </row>
    <row r="30" spans="3:14" ht="15" thickBot="1" x14ac:dyDescent="0.4">
      <c r="C30" s="1" t="s">
        <v>41</v>
      </c>
      <c r="D30" s="1" t="s">
        <v>42</v>
      </c>
      <c r="E30" s="1" t="s">
        <v>21</v>
      </c>
      <c r="F30" s="1" t="s">
        <v>37</v>
      </c>
      <c r="G30" s="5">
        <v>3</v>
      </c>
      <c r="H30" s="5">
        <f t="shared" si="0"/>
        <v>3</v>
      </c>
      <c r="I30" s="5"/>
      <c r="J30" s="8" t="str">
        <f t="shared" si="1"/>
        <v xml:space="preserve">mips_error JAL (mips_cpu_h state, uint32_t target){
return mips_Success;
}
</v>
      </c>
      <c r="K30" t="str">
        <f t="shared" si="2"/>
        <v>case 3:
if(state-&gt;debug_level &gt; 0){
fprintf(state-&gt;debug_out, "JAL\n");
}
step_err =  JAL (state,  target);
break;</v>
      </c>
      <c r="L30" s="8" t="s">
        <v>139</v>
      </c>
      <c r="N30" s="10" t="s">
        <v>136</v>
      </c>
    </row>
    <row r="31" spans="3:14" ht="15" thickBot="1" x14ac:dyDescent="0.4">
      <c r="C31" s="2" t="s">
        <v>30</v>
      </c>
      <c r="D31" s="2" t="s">
        <v>31</v>
      </c>
      <c r="E31" s="2" t="s">
        <v>16</v>
      </c>
      <c r="F31" s="2" t="s">
        <v>119</v>
      </c>
      <c r="G31" s="4">
        <v>5</v>
      </c>
      <c r="H31" s="4">
        <f t="shared" si="0"/>
        <v>5</v>
      </c>
      <c r="I31" s="4"/>
      <c r="J31" s="8" t="str">
        <f t="shared" si="1"/>
        <v xml:space="preserve">mips_error BNE (mips_cpu_h state, uint8_t rs,  uint8_t rt, uint16_t imm){
return mips_Success;
}
</v>
      </c>
      <c r="K31" t="str">
        <f t="shared" si="2"/>
        <v>case 5:
if(state-&gt;debug_level &gt; 0){
fprintf(state-&gt;debug_out, "BNE\n");
}
step_err =  BNE (state, rs, rt, imm);
break;</v>
      </c>
      <c r="L31" s="8" t="s">
        <v>139</v>
      </c>
      <c r="N31" s="8" t="s">
        <v>136</v>
      </c>
    </row>
    <row r="32" spans="3:14" ht="23.5" thickBot="1" x14ac:dyDescent="0.4">
      <c r="C32" s="1" t="s">
        <v>24</v>
      </c>
      <c r="D32" s="1" t="s">
        <v>25</v>
      </c>
      <c r="E32" s="1" t="s">
        <v>16</v>
      </c>
      <c r="F32" s="1" t="s">
        <v>119</v>
      </c>
      <c r="G32" s="5">
        <v>6</v>
      </c>
      <c r="H32" s="5">
        <f t="shared" si="0"/>
        <v>6</v>
      </c>
      <c r="I32" s="5"/>
      <c r="J32" s="8" t="str">
        <f t="shared" si="1"/>
        <v xml:space="preserve">mips_error BLEZ (mips_cpu_h state, uint8_t rs,  uint8_t rt, uint16_t imm){
return mips_Success;
}
</v>
      </c>
      <c r="K32" t="str">
        <f t="shared" si="2"/>
        <v>case 6:
if(state-&gt;debug_level &gt; 0){
fprintf(state-&gt;debug_out, "BLEZ\n");
}
step_err =  BLEZ (state, rs, rt, imm);
break;</v>
      </c>
      <c r="L32" s="8" t="s">
        <v>139</v>
      </c>
      <c r="N32" s="8" t="s">
        <v>139</v>
      </c>
    </row>
    <row r="33" spans="3:14" ht="15" thickBot="1" x14ac:dyDescent="0.4">
      <c r="C33" s="2" t="s">
        <v>22</v>
      </c>
      <c r="D33" s="2" t="s">
        <v>23</v>
      </c>
      <c r="E33" s="2" t="s">
        <v>16</v>
      </c>
      <c r="F33" s="2" t="s">
        <v>119</v>
      </c>
      <c r="G33" s="4">
        <v>7</v>
      </c>
      <c r="H33" s="4">
        <f t="shared" si="0"/>
        <v>7</v>
      </c>
      <c r="I33" s="4"/>
      <c r="J33" s="8" t="str">
        <f t="shared" si="1"/>
        <v xml:space="preserve">mips_error BGTZ (mips_cpu_h state, uint8_t rs,  uint8_t rt, uint16_t imm){
return mips_Success;
}
</v>
      </c>
      <c r="K33" t="str">
        <f t="shared" si="2"/>
        <v>case 7:
if(state-&gt;debug_level &gt; 0){
fprintf(state-&gt;debug_out, "BGTZ\n");
}
step_err =  BGTZ (state, rs, rt, imm);
break;</v>
      </c>
      <c r="L33" s="8" t="s">
        <v>139</v>
      </c>
      <c r="N33" s="8" t="s">
        <v>139</v>
      </c>
    </row>
    <row r="34" spans="3:14" ht="23.5" thickBot="1" x14ac:dyDescent="0.4">
      <c r="C34" s="2" t="s">
        <v>89</v>
      </c>
      <c r="D34" s="2" t="s">
        <v>90</v>
      </c>
      <c r="E34" s="2" t="s">
        <v>16</v>
      </c>
      <c r="F34" s="2" t="s">
        <v>119</v>
      </c>
      <c r="G34" s="4" t="s">
        <v>117</v>
      </c>
      <c r="H34" s="4">
        <f t="shared" si="0"/>
        <v>10</v>
      </c>
      <c r="I34" s="7"/>
      <c r="J34" s="8" t="str">
        <f t="shared" si="1"/>
        <v xml:space="preserve">mips_error SLTI (mips_cpu_h state, uint8_t rs,  uint8_t rt, uint16_t imm){
return mips_Success;
}
</v>
      </c>
      <c r="K34" t="str">
        <f t="shared" si="2"/>
        <v>case 10:
if(state-&gt;debug_level &gt; 0){
fprintf(state-&gt;debug_out, "SLTI\n");
}
step_err =  SLTI (state, rs, rt, imm);
break;</v>
      </c>
      <c r="L34" s="8" t="s">
        <v>139</v>
      </c>
      <c r="N34" s="8" t="s">
        <v>139</v>
      </c>
    </row>
    <row r="35" spans="3:14" ht="23.5" thickBot="1" x14ac:dyDescent="0.4">
      <c r="C35" s="1" t="s">
        <v>91</v>
      </c>
      <c r="D35" s="1" t="s">
        <v>92</v>
      </c>
      <c r="E35" s="1" t="s">
        <v>16</v>
      </c>
      <c r="F35" s="1" t="s">
        <v>119</v>
      </c>
      <c r="G35" s="5" t="s">
        <v>130</v>
      </c>
      <c r="H35" s="5">
        <f t="shared" ref="H35:H55" si="3">HEX2DEC(G35)</f>
        <v>11</v>
      </c>
      <c r="I35" s="6"/>
      <c r="J35" s="8" t="str">
        <f t="shared" ref="J35:J55" si="4">CONCATENATE("mips_error ",  C35, " (mips_cpu_h state, ", IF(F35="I", "uint8_t rs,  uint8_t rt, uint16_t imm", IF(F35 = "J", "uint32_t target", "uint8_t rs, uint8_t rt, uint8_t rd, uint8_t sa")), ")", "{", CHAR(10),  "return mips_Success;", CHAR(10),  "}", CHAR(10))</f>
        <v xml:space="preserve">mips_error SLTIU (mips_cpu_h state, uint8_t rs,  uint8_t rt, uint16_t imm){
return mips_Success;
}
</v>
      </c>
      <c r="K35" t="str">
        <f t="shared" ref="K35:K55" si="5">CONCATENATE("case ",H35, ":", CHAR(10),"if(state-&gt;debug_level &gt; 0){",CHAR(10),"fprintf(state-&gt;debug_out, ",CHAR(34), C35, "\n", CHAR(34),");",CHAR(10), "}",CHAR(10),"step_err =  ",C35," (state, ",IF(F35="I","rs, rt, imm",IF(F35="J"," target","rs, rt, rd, sa")),");", CHAR(10), "break;")</f>
        <v>case 11:
if(state-&gt;debug_level &gt; 0){
fprintf(state-&gt;debug_out, "SLTIU\n");
}
step_err =  SLTIU (state, rs, rt, imm);
break;</v>
      </c>
      <c r="L35" s="8" t="s">
        <v>139</v>
      </c>
      <c r="N35" s="8" t="s">
        <v>139</v>
      </c>
    </row>
    <row r="36" spans="3:14" ht="15" thickBot="1" x14ac:dyDescent="0.4">
      <c r="C36" s="1" t="s">
        <v>45</v>
      </c>
      <c r="D36" s="1" t="s">
        <v>46</v>
      </c>
      <c r="E36" s="1" t="s">
        <v>16</v>
      </c>
      <c r="F36" s="1" t="s">
        <v>119</v>
      </c>
      <c r="G36" s="5">
        <v>20</v>
      </c>
      <c r="H36" s="5">
        <f t="shared" si="3"/>
        <v>32</v>
      </c>
      <c r="I36" s="5"/>
      <c r="J36" s="8" t="str">
        <f t="shared" si="4"/>
        <v xml:space="preserve">mips_error LB (mips_cpu_h state, uint8_t rs,  uint8_t rt, uint16_t imm){
return mips_Success;
}
</v>
      </c>
      <c r="K36" t="str">
        <f t="shared" si="5"/>
        <v>case 32:
if(state-&gt;debug_level &gt; 0){
fprintf(state-&gt;debug_out, "LB\n");
}
step_err =  LB (state, rs, rt, imm);
break;</v>
      </c>
      <c r="L36" s="8" t="s">
        <v>139</v>
      </c>
      <c r="N36" s="8" t="s">
        <v>136</v>
      </c>
    </row>
    <row r="37" spans="3:14" ht="15" thickBot="1" x14ac:dyDescent="0.4">
      <c r="C37" s="1" t="s">
        <v>49</v>
      </c>
      <c r="D37" s="1" t="s">
        <v>50</v>
      </c>
      <c r="E37" s="1" t="s">
        <v>16</v>
      </c>
      <c r="F37" s="1" t="s">
        <v>119</v>
      </c>
      <c r="G37" s="5">
        <v>21</v>
      </c>
      <c r="H37" s="5">
        <f t="shared" si="3"/>
        <v>33</v>
      </c>
      <c r="I37" s="5"/>
      <c r="J37" s="8" t="str">
        <f t="shared" si="4"/>
        <v xml:space="preserve">mips_error LH (mips_cpu_h state, uint8_t rs,  uint8_t rt, uint16_t imm){
return mips_Success;
}
</v>
      </c>
      <c r="K37" t="str">
        <f t="shared" si="5"/>
        <v>case 33:
if(state-&gt;debug_level &gt; 0){
fprintf(state-&gt;debug_out, "LH\n");
}
step_err =  LH (state, rs, rt, imm);
break;</v>
      </c>
      <c r="L37" s="8" t="s">
        <v>139</v>
      </c>
      <c r="N37" s="8" t="s">
        <v>136</v>
      </c>
    </row>
    <row r="38" spans="3:14" ht="15" thickBot="1" x14ac:dyDescent="0.4">
      <c r="C38" s="2" t="s">
        <v>47</v>
      </c>
      <c r="D38" s="2" t="s">
        <v>48</v>
      </c>
      <c r="E38" s="2" t="s">
        <v>16</v>
      </c>
      <c r="F38" s="2" t="s">
        <v>119</v>
      </c>
      <c r="G38" s="4">
        <v>24</v>
      </c>
      <c r="H38" s="4">
        <f t="shared" si="3"/>
        <v>36</v>
      </c>
      <c r="I38" s="4"/>
      <c r="J38" s="8" t="str">
        <f t="shared" si="4"/>
        <v xml:space="preserve">mips_error LBU (mips_cpu_h state, uint8_t rs,  uint8_t rt, uint16_t imm){
return mips_Success;
}
</v>
      </c>
      <c r="K38" t="str">
        <f t="shared" si="5"/>
        <v>case 36:
if(state-&gt;debug_level &gt; 0){
fprintf(state-&gt;debug_out, "LBU\n");
}
step_err =  LBU (state, rs, rt, imm);
break;</v>
      </c>
      <c r="L38" s="8" t="s">
        <v>139</v>
      </c>
      <c r="N38" s="8" t="s">
        <v>136</v>
      </c>
    </row>
    <row r="39" spans="3:14" ht="15" thickBot="1" x14ac:dyDescent="0.4">
      <c r="C39" s="2" t="s">
        <v>51</v>
      </c>
      <c r="D39" s="2" t="s">
        <v>52</v>
      </c>
      <c r="E39" s="2" t="s">
        <v>16</v>
      </c>
      <c r="F39" s="2" t="s">
        <v>119</v>
      </c>
      <c r="G39" s="4">
        <v>25</v>
      </c>
      <c r="H39" s="4">
        <f t="shared" si="3"/>
        <v>37</v>
      </c>
      <c r="I39" s="4"/>
      <c r="J39" s="8" t="str">
        <f t="shared" si="4"/>
        <v xml:space="preserve">mips_error LHU (mips_cpu_h state, uint8_t rs,  uint8_t rt, uint16_t imm){
return mips_Success;
}
</v>
      </c>
      <c r="K39" t="str">
        <f t="shared" si="5"/>
        <v>case 37:
if(state-&gt;debug_level &gt; 0){
fprintf(state-&gt;debug_out, "LHU\n");
}
step_err =  LHU (state, rs, rt, imm);
break;</v>
      </c>
      <c r="L39" s="8" t="s">
        <v>139</v>
      </c>
      <c r="N39" s="8" t="s">
        <v>136</v>
      </c>
    </row>
    <row r="40" spans="3:14" ht="15" thickBot="1" x14ac:dyDescent="0.4">
      <c r="C40" s="1" t="s">
        <v>78</v>
      </c>
      <c r="D40" s="1" t="s">
        <v>79</v>
      </c>
      <c r="E40" s="1" t="s">
        <v>16</v>
      </c>
      <c r="F40" s="1" t="s">
        <v>119</v>
      </c>
      <c r="G40" s="5">
        <v>28</v>
      </c>
      <c r="H40" s="5">
        <f t="shared" si="3"/>
        <v>40</v>
      </c>
      <c r="I40" s="5"/>
      <c r="J40" s="8" t="str">
        <f t="shared" si="4"/>
        <v xml:space="preserve">mips_error SB (mips_cpu_h state, uint8_t rs,  uint8_t rt, uint16_t imm){
return mips_Success;
}
</v>
      </c>
      <c r="K40" t="str">
        <f t="shared" si="5"/>
        <v>case 40:
if(state-&gt;debug_level &gt; 0){
fprintf(state-&gt;debug_out, "SB\n");
}
step_err =  SB (state, rs, rt, imm);
break;</v>
      </c>
      <c r="L40" s="8" t="s">
        <v>139</v>
      </c>
      <c r="N40" s="8" t="s">
        <v>136</v>
      </c>
    </row>
    <row r="41" spans="3:14" ht="15" thickBot="1" x14ac:dyDescent="0.4">
      <c r="C41" s="2" t="s">
        <v>80</v>
      </c>
      <c r="D41" s="2" t="s">
        <v>81</v>
      </c>
      <c r="E41" s="2" t="s">
        <v>16</v>
      </c>
      <c r="F41" s="2" t="s">
        <v>119</v>
      </c>
      <c r="G41" s="4">
        <v>29</v>
      </c>
      <c r="H41" s="4">
        <f t="shared" si="3"/>
        <v>41</v>
      </c>
      <c r="I41" s="4"/>
      <c r="J41" s="8" t="str">
        <f t="shared" si="4"/>
        <v xml:space="preserve">mips_error SH (mips_cpu_h state, uint8_t rs,  uint8_t rt, uint16_t imm){
return mips_Success;
}
</v>
      </c>
      <c r="K41" t="str">
        <f t="shared" si="5"/>
        <v>case 41:
if(state-&gt;debug_level &gt; 0){
fprintf(state-&gt;debug_out, "SH\n");
}
step_err =  SH (state, rs, rt, imm);
break;</v>
      </c>
      <c r="L41" s="8" t="s">
        <v>139</v>
      </c>
      <c r="N41" s="8" t="s">
        <v>136</v>
      </c>
    </row>
    <row r="42" spans="3:14" ht="15" thickBot="1" x14ac:dyDescent="0.4">
      <c r="C42" s="2" t="s">
        <v>43</v>
      </c>
      <c r="D42" s="2" t="s">
        <v>44</v>
      </c>
      <c r="E42" s="2" t="s">
        <v>16</v>
      </c>
      <c r="F42" s="2" t="s">
        <v>116</v>
      </c>
      <c r="G42" s="4">
        <v>8</v>
      </c>
      <c r="H42" s="4">
        <f t="shared" si="3"/>
        <v>8</v>
      </c>
      <c r="I42" s="4"/>
      <c r="J42" s="8" t="str">
        <f t="shared" si="4"/>
        <v xml:space="preserve">mips_error JR (mips_cpu_h state, uint8_t rs, uint8_t rt, uint8_t rd, uint8_t sa){
return mips_Success;
}
</v>
      </c>
      <c r="K42" t="str">
        <f t="shared" si="5"/>
        <v>case 8:
if(state-&gt;debug_level &gt; 0){
fprintf(state-&gt;debug_out, "JR\n");
}
step_err =  JR (state, rs, rt, rd, sa);
break;</v>
      </c>
      <c r="L42" s="8" t="s">
        <v>139</v>
      </c>
      <c r="N42" s="8" t="s">
        <v>136</v>
      </c>
    </row>
    <row r="43" spans="3:14" ht="15" thickBot="1" x14ac:dyDescent="0.4">
      <c r="C43" s="1" t="s">
        <v>62</v>
      </c>
      <c r="D43" s="1" t="s">
        <v>63</v>
      </c>
      <c r="E43" s="1" t="s">
        <v>36</v>
      </c>
      <c r="F43" s="1" t="s">
        <v>116</v>
      </c>
      <c r="G43" s="5">
        <v>10</v>
      </c>
      <c r="H43" s="5">
        <f t="shared" si="3"/>
        <v>16</v>
      </c>
      <c r="I43" s="5"/>
      <c r="J43" s="8" t="str">
        <f t="shared" si="4"/>
        <v xml:space="preserve">mips_error MFHI (mips_cpu_h state, uint8_t rs, uint8_t rt, uint8_t rd, uint8_t sa){
return mips_Success;
}
</v>
      </c>
      <c r="K43" t="str">
        <f t="shared" si="5"/>
        <v>case 16:
if(state-&gt;debug_level &gt; 0){
fprintf(state-&gt;debug_out, "MFHI\n");
}
step_err =  MFHI (state, rs, rt, rd, sa);
break;</v>
      </c>
      <c r="L43" s="8" t="s">
        <v>139</v>
      </c>
      <c r="N43" s="8" t="s">
        <v>136</v>
      </c>
    </row>
    <row r="44" spans="3:14" ht="15" thickBot="1" x14ac:dyDescent="0.4">
      <c r="C44" s="1" t="s">
        <v>66</v>
      </c>
      <c r="D44" s="1" t="s">
        <v>67</v>
      </c>
      <c r="E44" s="1" t="s">
        <v>36</v>
      </c>
      <c r="F44" s="1" t="s">
        <v>116</v>
      </c>
      <c r="G44" s="5">
        <v>11</v>
      </c>
      <c r="H44" s="5">
        <f t="shared" si="3"/>
        <v>17</v>
      </c>
      <c r="I44" s="5"/>
      <c r="J44" s="8" t="str">
        <f t="shared" si="4"/>
        <v xml:space="preserve">mips_error MTHI (mips_cpu_h state, uint8_t rs, uint8_t rt, uint8_t rd, uint8_t sa){
return mips_Success;
}
</v>
      </c>
      <c r="K44" t="str">
        <f t="shared" si="5"/>
        <v>case 17:
if(state-&gt;debug_level &gt; 0){
fprintf(state-&gt;debug_out, "MTHI\n");
}
step_err =  MTHI (state, rs, rt, rd, sa);
break;</v>
      </c>
      <c r="L44" s="8" t="s">
        <v>139</v>
      </c>
      <c r="N44" s="8" t="s">
        <v>136</v>
      </c>
    </row>
    <row r="45" spans="3:14" ht="15" thickBot="1" x14ac:dyDescent="0.4">
      <c r="C45" s="2" t="s">
        <v>64</v>
      </c>
      <c r="D45" s="2" t="s">
        <v>65</v>
      </c>
      <c r="E45" s="2" t="s">
        <v>36</v>
      </c>
      <c r="F45" s="2" t="s">
        <v>116</v>
      </c>
      <c r="G45" s="4">
        <v>12</v>
      </c>
      <c r="H45" s="4">
        <f t="shared" si="3"/>
        <v>18</v>
      </c>
      <c r="I45" s="4"/>
      <c r="J45" s="8" t="str">
        <f t="shared" si="4"/>
        <v xml:space="preserve">mips_error MFLO (mips_cpu_h state, uint8_t rs, uint8_t rt, uint8_t rd, uint8_t sa){
return mips_Success;
}
</v>
      </c>
      <c r="K45" t="str">
        <f t="shared" si="5"/>
        <v>case 18:
if(state-&gt;debug_level &gt; 0){
fprintf(state-&gt;debug_out, "MFLO\n");
}
step_err =  MFLO (state, rs, rt, rd, sa);
break;</v>
      </c>
      <c r="L45" s="8" t="s">
        <v>139</v>
      </c>
      <c r="N45" s="8" t="s">
        <v>136</v>
      </c>
    </row>
    <row r="46" spans="3:14" ht="15" thickBot="1" x14ac:dyDescent="0.4">
      <c r="C46" s="2" t="s">
        <v>68</v>
      </c>
      <c r="D46" s="2" t="s">
        <v>69</v>
      </c>
      <c r="E46" s="2" t="s">
        <v>36</v>
      </c>
      <c r="F46" s="2" t="s">
        <v>116</v>
      </c>
      <c r="G46" s="4">
        <v>13</v>
      </c>
      <c r="H46" s="4">
        <f t="shared" si="3"/>
        <v>19</v>
      </c>
      <c r="I46" s="4"/>
      <c r="J46" s="8" t="str">
        <f t="shared" si="4"/>
        <v xml:space="preserve">mips_error MTLO (mips_cpu_h state, uint8_t rs, uint8_t rt, uint8_t rd, uint8_t sa){
return mips_Success;
}
</v>
      </c>
      <c r="K46" t="str">
        <f t="shared" si="5"/>
        <v>case 19:
if(state-&gt;debug_level &gt; 0){
fprintf(state-&gt;debug_out, "MTLO\n");
}
step_err =  MTLO (state, rs, rt, rd, sa);
break;</v>
      </c>
      <c r="L46" s="8" t="s">
        <v>139</v>
      </c>
      <c r="N46" s="8" t="s">
        <v>136</v>
      </c>
    </row>
    <row r="47" spans="3:14" ht="15" thickBot="1" x14ac:dyDescent="0.4">
      <c r="C47" s="2" t="s">
        <v>72</v>
      </c>
      <c r="D47" s="2" t="s">
        <v>73</v>
      </c>
      <c r="E47" s="2" t="s">
        <v>36</v>
      </c>
      <c r="F47" s="2" t="s">
        <v>116</v>
      </c>
      <c r="G47" s="4">
        <v>19</v>
      </c>
      <c r="H47" s="4">
        <f t="shared" si="3"/>
        <v>25</v>
      </c>
      <c r="I47" s="4"/>
      <c r="J47" s="8" t="str">
        <f t="shared" si="4"/>
        <v xml:space="preserve">mips_error MULTU (mips_cpu_h state, uint8_t rs, uint8_t rt, uint8_t rd, uint8_t sa){
return mips_Success;
}
</v>
      </c>
      <c r="K47" t="str">
        <f t="shared" si="5"/>
        <v>case 25:
if(state-&gt;debug_level &gt; 0){
fprintf(state-&gt;debug_out, "MULTU\n");
}
step_err =  MULTU (state, rs, rt, rd, sa);
break;</v>
      </c>
      <c r="L47" s="8" t="s">
        <v>139</v>
      </c>
      <c r="N47" s="8" t="s">
        <v>136</v>
      </c>
    </row>
    <row r="48" spans="3:14" ht="15" thickBot="1" x14ac:dyDescent="0.4">
      <c r="C48" s="2" t="s">
        <v>34</v>
      </c>
      <c r="D48" s="2" t="s">
        <v>35</v>
      </c>
      <c r="E48" s="2" t="s">
        <v>36</v>
      </c>
      <c r="F48" s="2" t="s">
        <v>116</v>
      </c>
      <c r="G48" s="4" t="s">
        <v>129</v>
      </c>
      <c r="H48" s="4">
        <f t="shared" si="3"/>
        <v>27</v>
      </c>
      <c r="I48" s="4"/>
      <c r="J48" s="8" t="str">
        <f t="shared" si="4"/>
        <v xml:space="preserve">mips_error DIVU (mips_cpu_h state, uint8_t rs, uint8_t rt, uint8_t rd, uint8_t sa){
return mips_Success;
}
</v>
      </c>
      <c r="K48" t="str">
        <f t="shared" si="5"/>
        <v>case 27:
if(state-&gt;debug_level &gt; 0){
fprintf(state-&gt;debug_out, "DIVU\n");
}
step_err =  DIVU (state, rs, rt, rd, sa);
break;</v>
      </c>
      <c r="L48" s="8" t="s">
        <v>139</v>
      </c>
      <c r="N48" s="8" t="s">
        <v>136</v>
      </c>
    </row>
    <row r="49" spans="3:15" ht="15" thickBot="1" x14ac:dyDescent="0.4">
      <c r="C49" s="1" t="s">
        <v>28</v>
      </c>
      <c r="D49" s="1" t="s">
        <v>29</v>
      </c>
      <c r="E49" s="1" t="s">
        <v>21</v>
      </c>
      <c r="F49" s="1" t="s">
        <v>119</v>
      </c>
      <c r="G49" s="5">
        <v>1</v>
      </c>
      <c r="H49" s="5">
        <f t="shared" si="3"/>
        <v>1</v>
      </c>
      <c r="I49" s="5" t="s">
        <v>127</v>
      </c>
      <c r="J49" s="8" t="str">
        <f t="shared" si="4"/>
        <v xml:space="preserve">mips_error BLTZAL (mips_cpu_h state, uint8_t rs,  uint8_t rt, uint16_t imm){
return mips_Success;
}
</v>
      </c>
      <c r="K49" t="str">
        <f t="shared" si="5"/>
        <v>case 1:
if(state-&gt;debug_level &gt; 0){
fprintf(state-&gt;debug_out, "BLTZAL\n");
}
step_err =  BLTZAL (state, rs, rt, imm);
break;</v>
      </c>
      <c r="L49" s="8" t="s">
        <v>139</v>
      </c>
      <c r="N49" s="8" t="s">
        <v>139</v>
      </c>
    </row>
    <row r="50" spans="3:15" ht="23.5" thickBot="1" x14ac:dyDescent="0.4">
      <c r="C50" s="1" t="s">
        <v>19</v>
      </c>
      <c r="D50" s="1" t="s">
        <v>20</v>
      </c>
      <c r="E50" s="1" t="s">
        <v>21</v>
      </c>
      <c r="F50" s="1" t="s">
        <v>119</v>
      </c>
      <c r="G50" s="5">
        <v>1</v>
      </c>
      <c r="H50" s="5">
        <f t="shared" si="3"/>
        <v>1</v>
      </c>
      <c r="I50" s="5" t="s">
        <v>125</v>
      </c>
      <c r="J50" s="8" t="str">
        <f t="shared" si="4"/>
        <v xml:space="preserve">mips_error BGEZAL (mips_cpu_h state, uint8_t rs,  uint8_t rt, uint16_t imm){
return mips_Success;
}
</v>
      </c>
      <c r="K50" t="str">
        <f t="shared" si="5"/>
        <v>case 1:
if(state-&gt;debug_level &gt; 0){
fprintf(state-&gt;debug_out, "BGEZAL\n");
}
step_err =  BGEZAL (state, rs, rt, imm);
break;</v>
      </c>
      <c r="L50" s="8" t="s">
        <v>139</v>
      </c>
      <c r="N50" s="8" t="s">
        <v>139</v>
      </c>
      <c r="O50" s="12"/>
    </row>
    <row r="51" spans="3:15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 t="shared" si="3"/>
        <v>9</v>
      </c>
      <c r="I51" s="4"/>
      <c r="J51" s="8" t="str">
        <f t="shared" si="4"/>
        <v xml:space="preserve">mips_error JALR (mips_cpu_h state, uint8_t rs, uint8_t rt, uint8_t rd, uint8_t sa){
return mips_Success;
}
</v>
      </c>
      <c r="K51" t="str">
        <f t="shared" si="5"/>
        <v>case 9:
if(state-&gt;debug_level &gt; 0){
fprintf(state-&gt;debug_out, "JALR\n");
}
step_err =  JALR (state, rs, rt, rd, sa);
break;</v>
      </c>
      <c r="L51" s="8" t="s">
        <v>139</v>
      </c>
      <c r="N51" s="8" t="s">
        <v>136</v>
      </c>
    </row>
    <row r="52" spans="3:15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 t="shared" si="3"/>
        <v>24</v>
      </c>
      <c r="I52" s="5"/>
      <c r="J52" s="8" t="str">
        <f t="shared" si="4"/>
        <v xml:space="preserve">mips_error MULT (mips_cpu_h state, uint8_t rs, uint8_t rt, uint8_t rd, uint8_t sa){
return mips_Success;
}
</v>
      </c>
      <c r="K52" t="str">
        <f t="shared" si="5"/>
        <v>case 24:
if(state-&gt;debug_level &gt; 0){
fprintf(state-&gt;debug_out, "MULT\n");
}
step_err =  MULT (state, rs, rt, rd, sa);
break;</v>
      </c>
      <c r="L52" s="8" t="s">
        <v>139</v>
      </c>
      <c r="N52" s="8" t="s">
        <v>136</v>
      </c>
    </row>
    <row r="53" spans="3:15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 t="shared" si="3"/>
        <v>26</v>
      </c>
      <c r="I53" s="5"/>
      <c r="J53" s="8" t="str">
        <f t="shared" si="4"/>
        <v xml:space="preserve">mips_error DIV (mips_cpu_h state, uint8_t rs, uint8_t rt, uint8_t rd, uint8_t sa){
return mips_Success;
}
</v>
      </c>
      <c r="K53" t="str">
        <f t="shared" si="5"/>
        <v>case 26:
if(state-&gt;debug_level &gt; 0){
fprintf(state-&gt;debug_out, "DIV\n");
}
step_err =  DIV (state, rs, rt, rd, sa);
break;</v>
      </c>
      <c r="L53" s="10" t="s">
        <v>139</v>
      </c>
      <c r="N53" s="8" t="s">
        <v>136</v>
      </c>
    </row>
    <row r="54" spans="3:15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 t="shared" si="3"/>
        <v>34</v>
      </c>
      <c r="I54" s="5"/>
      <c r="J54" s="8" t="str">
        <f t="shared" si="4"/>
        <v xml:space="preserve">mips_error LWL (mips_cpu_h state, uint8_t rs,  uint8_t rt, uint16_t imm){
return mips_Success;
}
</v>
      </c>
      <c r="K54" t="str">
        <f t="shared" si="5"/>
        <v>case 34:
if(state-&gt;debug_level &gt; 0){
fprintf(state-&gt;debug_out, "LWL\n");
}
step_err =  LWL (state, rs, rt, imm);
break;</v>
      </c>
      <c r="L54" s="8" t="s">
        <v>136</v>
      </c>
      <c r="N54" s="8" t="s">
        <v>136</v>
      </c>
    </row>
    <row r="55" spans="3:15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 t="shared" si="3"/>
        <v>38</v>
      </c>
      <c r="I55" s="4"/>
      <c r="J55" s="8" t="str">
        <f t="shared" si="4"/>
        <v xml:space="preserve">mips_error LWR (mips_cpu_h state, uint8_t rs,  uint8_t rt, uint16_t imm){
return mips_Success;
}
</v>
      </c>
      <c r="K55" t="str">
        <f t="shared" si="5"/>
        <v>case 38:
if(state-&gt;debug_level &gt; 0){
fprintf(state-&gt;debug_out, "LWR\n");
}
step_err =  LWR (state, rs, rt, imm);
break;</v>
      </c>
      <c r="L55" s="8" t="s">
        <v>136</v>
      </c>
      <c r="N55" s="8" t="s">
        <v>136</v>
      </c>
    </row>
    <row r="56" spans="3:15" x14ac:dyDescent="0.35">
      <c r="I56" s="3"/>
    </row>
    <row r="59" spans="3:15" x14ac:dyDescent="0.35">
      <c r="N59" s="12"/>
    </row>
    <row r="61" spans="3:15" x14ac:dyDescent="0.35">
      <c r="H61" t="str">
        <f>CHAR(10)</f>
        <v xml:space="preserve">
</v>
      </c>
    </row>
  </sheetData>
  <sortState ref="C3:N55">
    <sortCondition descending="1" ref="L3:L55"/>
    <sortCondition ref="E3:E55"/>
    <sortCondition ref="F3:F55"/>
    <sortCondition ref="H3:H55"/>
    <sortCondition ref="I3:I55"/>
  </sortState>
  <conditionalFormatting sqref="L3:L55">
    <cfRule type="containsText" dxfId="5" priority="5" operator="containsText" text="No">
      <formula>NOT(ISERROR(SEARCH("No",L3)))</formula>
    </cfRule>
    <cfRule type="containsText" dxfId="4" priority="6" operator="containsText" text="Yes">
      <formula>NOT(ISERROR(SEARCH("Yes",L3)))</formula>
    </cfRule>
  </conditionalFormatting>
  <conditionalFormatting sqref="N3">
    <cfRule type="containsText" dxfId="3" priority="3" operator="containsText" text="No">
      <formula>NOT(ISERROR(SEARCH("No",N3)))</formula>
    </cfRule>
    <cfRule type="containsText" dxfId="2" priority="4" operator="containsText" text="Yes">
      <formula>NOT(ISERROR(SEARCH("Yes",N3)))</formula>
    </cfRule>
  </conditionalFormatting>
  <conditionalFormatting sqref="N4:N55">
    <cfRule type="containsText" dxfId="1" priority="1" operator="containsText" text="No">
      <formula>NOT(ISERROR(SEARCH("No",N4)))</formula>
    </cfRule>
    <cfRule type="containsText" dxfId="0" priority="2" operator="containsText" text="Yes">
      <formula>NOT(ISERROR(SEARCH("Yes",N4)))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2015-10-28T00:05:11Z</dcterms:modified>
</cp:coreProperties>
</file>