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48" i="1"/>
  <c r="J49" i="1"/>
  <c r="J28" i="1"/>
  <c r="J29" i="1"/>
  <c r="J30" i="1"/>
  <c r="J31" i="1"/>
  <c r="J9" i="1"/>
  <c r="J10" i="1"/>
  <c r="J32" i="1"/>
  <c r="J33" i="1"/>
  <c r="J11" i="1"/>
  <c r="J12" i="1"/>
  <c r="J13" i="1"/>
  <c r="J14" i="1"/>
  <c r="J34" i="1"/>
  <c r="J35" i="1"/>
  <c r="J54" i="1"/>
  <c r="J15" i="1"/>
  <c r="J36" i="1"/>
  <c r="J37" i="1"/>
  <c r="J55" i="1"/>
  <c r="J38" i="1"/>
  <c r="J39" i="1"/>
  <c r="J16" i="1"/>
  <c r="J40" i="1"/>
  <c r="J50" i="1"/>
  <c r="J17" i="1"/>
  <c r="J18" i="1"/>
  <c r="J19" i="1"/>
  <c r="J25" i="1"/>
  <c r="J20" i="1"/>
  <c r="J21" i="1"/>
  <c r="J41" i="1"/>
  <c r="J51" i="1"/>
  <c r="J42" i="1"/>
  <c r="J43" i="1"/>
  <c r="J44" i="1"/>
  <c r="J45" i="1"/>
  <c r="J52" i="1"/>
  <c r="J46" i="1"/>
  <c r="J53" i="1"/>
  <c r="J47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<sst xmlns="http://schemas.openxmlformats.org/spreadsheetml/2006/main" count="343" uniqueCount="140">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</sst>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1"/>
  <sheetViews>
    <sheetView tabSelected="1" zoomScaleNormal="100" workbookViewId="0">
      <selection activeCell="N7" sqref="N7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</cols>
  <sheetData>
    <row r="2" spans="3:14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4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>HEX2DEC(G3)</f>
        <v>33</v>
      </c>
      <c r="I3" s="4"/>
      <c r="J3" s="8" t="str">
        <f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4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>HEX2DEC(G4)</f>
        <v>35</v>
      </c>
      <c r="I4" s="7"/>
      <c r="J4" s="8" t="str">
        <f>CONCATENATE("mips_error ",  C4, " (mips_cpu_h state, ", IF(F4="I", "uint8_t rs,  uint8_t rt, uint16_t imm", IF(F4 = "J", "uint32_t target", "uint8_t rs, uint8_t rt, uint8_t rd, uint8_t sa")), ")", "{", CHAR(10),  "return mips_Success;", CHAR(10),  "}", CHAR(10))</f>
        <v xml:space="preserve">mips_error SUBU (mips_cpu_h state, uint8_t rs, uint8_t rt, uint8_t rd, uint8_t sa){
return mips_Success;
}
</v>
      </c>
      <c r="K4" t="str">
        <f>CONCATENATE("case ",H4, ":", CHAR(10),"if(state-&gt;debug_level &gt; 0){",CHAR(10),"fprintf(state-&gt;debug_out, ",CHAR(34), C4, "\n", CHAR(34),");",CHAR(10), "}",CHAR(10),"step_err =  ",C4," (state, ",IF(F4="I","rs, rt, imm",IF(F4="J"," target","rs, rt, rd, sa")),");", CHAR(10), "break;")</f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4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>HEX2DEC(G5)</f>
        <v>36</v>
      </c>
      <c r="I5" s="5"/>
      <c r="J5" s="8" t="str">
        <f>CONCATENATE("mips_error ",  C5, " (mips_cpu_h state, ", IF(F5="I", "uint8_t rs,  uint8_t rt, uint16_t imm", IF(F5 = "J", "uint32_t target", "uint8_t rs, uint8_t rt, uint8_t rd, uint8_t sa")), ")", "{", CHAR(10),  "return mips_Success;", CHAR(10),  "}", CHAR(10))</f>
        <v xml:space="preserve">mips_error AND (mips_cpu_h state, uint8_t rs, uint8_t rt, uint8_t rd, uint8_t sa){
return mips_Success;
}
</v>
      </c>
      <c r="K5" t="str">
        <f>CONCATENATE("case ",H5, ":", CHAR(10),"if(state-&gt;debug_level &gt; 0){",CHAR(10),"fprintf(state-&gt;debug_out, ",CHAR(34), C5, "\n", CHAR(34),");",CHAR(10), "}",CHAR(10),"step_err =  ",C5," (state, ",IF(F5="I","rs, rt, imm",IF(F5="J"," target","rs, rt, rd, sa")),");", CHAR(10), "break;")</f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4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>HEX2DEC(G6)</f>
        <v>37</v>
      </c>
      <c r="I6" s="5"/>
      <c r="J6" s="8" t="str">
        <f>CONCATENATE("mips_error ",  C6, " (mips_cpu_h state, ", IF(F6="I", "uint8_t rs,  uint8_t rt, uint16_t imm", IF(F6 = "J", "uint32_t target", "uint8_t rs, uint8_t rt, uint8_t rd, uint8_t sa")), ")", "{", CHAR(10),  "return mips_Success;", CHAR(10),  "}", CHAR(10))</f>
        <v xml:space="preserve">mips_error OR (mips_cpu_h state, uint8_t rs, uint8_t rt, uint8_t rd, uint8_t sa){
return mips_Success;
}
</v>
      </c>
      <c r="K6" t="str">
        <f>CONCATENATE("case ",H6, ":", CHAR(10),"if(state-&gt;debug_level &gt; 0){",CHAR(10),"fprintf(state-&gt;debug_out, ",CHAR(34), C6, "\n", CHAR(34),");",CHAR(10), "}",CHAR(10),"step_err =  ",C6," (state, ",IF(F6="I","rs, rt, imm",IF(F6="J"," target","rs, rt, rd, sa")),");", CHAR(10), "break;")</f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</row>
    <row r="7" spans="3:14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>HEX2DEC(G7)</f>
        <v>38</v>
      </c>
      <c r="I7" s="7"/>
      <c r="J7" s="8" t="str">
        <f>CONCATENATE("mips_error ",  C7, " (mips_cpu_h state, ", IF(F7="I", "uint8_t rs,  uint8_t rt, uint16_t imm", IF(F7 = "J", "uint32_t target", "uint8_t rs, uint8_t rt, uint8_t rd, uint8_t sa")), ")", "{", CHAR(10),  "return mips_Success;", CHAR(10),  "}", CHAR(10))</f>
        <v xml:space="preserve">mips_error XOR (mips_cpu_h state, uint8_t rs, uint8_t rt, uint8_t rd, uint8_t sa){
return mips_Success;
}
</v>
      </c>
      <c r="K7" t="str">
        <f>CONCATENATE("case ",H7, ":", CHAR(10),"if(state-&gt;debug_level &gt; 0){",CHAR(10),"fprintf(state-&gt;debug_out, ",CHAR(34), C7, "\n", CHAR(34),");",CHAR(10), "}",CHAR(10),"step_err =  ",C7," (state, ",IF(F7="I","rs, rt, imm",IF(F7="J"," target","rs, rt, rd, sa")),");", CHAR(10), "break;")</f>
        <v>case 38:
if(state-&gt;debug_level &gt; 0){
fprintf(state-&gt;debug_out, "XOR\n");
}
step_err =  XOR (state, rs, rt, rd, sa);
break;</v>
      </c>
      <c r="L7" s="8" t="s">
        <v>139</v>
      </c>
      <c r="N7" s="8" t="s">
        <v>136</v>
      </c>
    </row>
    <row r="8" spans="3:14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>HEX2DEC(G8)</f>
        <v>43</v>
      </c>
      <c r="I8" s="7"/>
      <c r="J8" s="8" t="str">
        <f>CONCATENATE("mips_error ",  C8, " (mips_cpu_h state, ", IF(F8="I", "uint8_t rs,  uint8_t rt, uint16_t imm", IF(F8 = "J", "uint32_t target", "uint8_t rs, uint8_t rt, uint8_t rd, uint8_t sa")), ")", "{", CHAR(10),  "return mips_Success;", CHAR(10),  "}", CHAR(10))</f>
        <v xml:space="preserve">mips_error SLTU (mips_cpu_h state, uint8_t rs, uint8_t rt, uint8_t rd, uint8_t sa){
return mips_Success;
}
</v>
      </c>
      <c r="K8" t="str">
        <f>CONCATENATE("case ",H8, ":", CHAR(10),"if(state-&gt;debug_level &gt; 0){",CHAR(10),"fprintf(state-&gt;debug_out, ",CHAR(34), C8, "\n", CHAR(34),");",CHAR(10), "}",CHAR(10),"step_err =  ",C8," (state, ",IF(F8="I","rs, rt, imm",IF(F8="J"," target","rs, rt, rd, sa")),");", CHAR(10), "break;")</f>
        <v>case 43:
if(state-&gt;debug_level &gt; 0){
fprintf(state-&gt;debug_out, "SLTU\n");
}
step_err =  SLTU (state, rs, rt, rd, sa);
break;</v>
      </c>
      <c r="L8" s="8" t="s">
        <v>139</v>
      </c>
      <c r="N8" s="8" t="s">
        <v>136</v>
      </c>
    </row>
    <row r="9" spans="3:14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>HEX2DEC(G9)</f>
        <v>8</v>
      </c>
      <c r="I9" s="4"/>
      <c r="J9" s="8" t="str">
        <f>CONCATENATE("mips_error ",  C9, " (mips_cpu_h state, ", IF(F9="I", "uint8_t rs,  uint8_t rt, uint16_t imm", IF(F9 = "J", "uint32_t target", "uint8_t rs, uint8_t rt, uint8_t rd, uint8_t sa")), ")", "{", CHAR(10),  "return mips_Success;", CHAR(10),  "}", CHAR(10))</f>
        <v xml:space="preserve">mips_error ADDI (mips_cpu_h state, uint8_t rs,  uint8_t rt, uint16_t imm){
return mips_Success;
}
</v>
      </c>
      <c r="K9" t="str">
        <f>CONCATENATE("case ",H9, ":", CHAR(10),"if(state-&gt;debug_level &gt; 0){",CHAR(10),"fprintf(state-&gt;debug_out, ",CHAR(34), C9, "\n", CHAR(34),");",CHAR(10), "}",CHAR(10),"step_err =  ",C9," (state, ",IF(F9="I","rs, rt, imm",IF(F9="J"," target","rs, rt, rd, sa")),");", CHAR(10), "break;")</f>
        <v>case 8:
if(state-&gt;debug_level &gt; 0){
fprintf(state-&gt;debug_out, "ADDI\n");
}
step_err =  ADDI (state, rs, rt, imm);
break;</v>
      </c>
      <c r="L9" s="8" t="s">
        <v>139</v>
      </c>
      <c r="N9" s="8" t="s">
        <v>136</v>
      </c>
    </row>
    <row r="10" spans="3:14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>HEX2DEC(G10)</f>
        <v>9</v>
      </c>
      <c r="I10" s="5"/>
      <c r="J10" s="8" t="str">
        <f>CONCATENATE("mips_error ",  C10, " (mips_cpu_h state, ", IF(F10="I", "uint8_t rs,  uint8_t rt, uint16_t imm", IF(F10 = "J", "uint32_t target", "uint8_t rs, uint8_t rt, uint8_t rd, uint8_t sa")), ")", "{", CHAR(10),  "return mips_Success;", CHAR(10),  "}", CHAR(10))</f>
        <v xml:space="preserve">mips_error ADDIU (mips_cpu_h state, uint8_t rs,  uint8_t rt, uint16_t imm){
return mips_Success;
}
</v>
      </c>
      <c r="K10" t="str">
        <f>CONCATENATE("case ",H10, ":", CHAR(10),"if(state-&gt;debug_level &gt; 0){",CHAR(10),"fprintf(state-&gt;debug_out, ",CHAR(34), C10, "\n", CHAR(34),");",CHAR(10), "}",CHAR(10),"step_err =  ",C10," (state, ",IF(F10="I","rs, rt, imm",IF(F10="J"," target","rs, rt, rd, sa")),");", CHAR(10), "break;")</f>
        <v>case 9:
if(state-&gt;debug_level &gt; 0){
fprintf(state-&gt;debug_out, "ADDIU\n");
}
step_err =  ADDIU (state, rs, rt, imm);
break;</v>
      </c>
      <c r="L10" s="8" t="s">
        <v>139</v>
      </c>
      <c r="N10" s="8" t="s">
        <v>136</v>
      </c>
    </row>
    <row r="11" spans="3:14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>HEX2DEC(G11)</f>
        <v>12</v>
      </c>
      <c r="I11" s="4"/>
      <c r="J11" s="8" t="str">
        <f>CONCATENATE("mips_error ",  C11, " (mips_cpu_h state, ", IF(F11="I", "uint8_t rs,  uint8_t rt, uint16_t imm", IF(F11 = "J", "uint32_t target", "uint8_t rs, uint8_t rt, uint8_t rd, uint8_t sa")), ")", "{", CHAR(10),  "return mips_Success;", CHAR(10),  "}", CHAR(10))</f>
        <v xml:space="preserve">mips_error ANDI (mips_cpu_h state, uint8_t rs,  uint8_t rt, uint16_t imm){
return mips_Success;
}
</v>
      </c>
      <c r="K11" t="str">
        <f>CONCATENATE("case ",H11, ":", CHAR(10),"if(state-&gt;debug_level &gt; 0){",CHAR(10),"fprintf(state-&gt;debug_out, ",CHAR(34), C11, "\n", CHAR(34),");",CHAR(10), "}",CHAR(10),"step_err =  ",C11," (state, ",IF(F11="I","rs, rt, imm",IF(F11="J"," target","rs, rt, rd, sa")),");", CHAR(10), "break;")</f>
        <v>case 12:
if(state-&gt;debug_level &gt; 0){
fprintf(state-&gt;debug_out, "ANDI\n");
}
step_err =  ANDI (state, rs, rt, imm);
break;</v>
      </c>
      <c r="L11" s="8" t="s">
        <v>139</v>
      </c>
      <c r="N11" s="8" t="s">
        <v>136</v>
      </c>
    </row>
    <row r="12" spans="3:14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>HEX2DEC(G12)</f>
        <v>13</v>
      </c>
      <c r="I12" s="4"/>
      <c r="J12" s="8" t="str">
        <f>CONCATENATE("mips_error ",  C12, " (mips_cpu_h state, ", IF(F12="I", "uint8_t rs,  uint8_t rt, uint16_t imm", IF(F12 = "J", "uint32_t target", "uint8_t rs, uint8_t rt, uint8_t rd, uint8_t sa")), ")", "{", CHAR(10),  "return mips_Success;", CHAR(10),  "}", CHAR(10))</f>
        <v xml:space="preserve">mips_error ORI (mips_cpu_h state, uint8_t rs,  uint8_t rt, uint16_t imm){
return mips_Success;
}
</v>
      </c>
      <c r="K12" t="str">
        <f>CONCATENATE("case ",H12, ":", CHAR(10),"if(state-&gt;debug_level &gt; 0){",CHAR(10),"fprintf(state-&gt;debug_out, ",CHAR(34), C12, "\n", CHAR(34),");",CHAR(10), "}",CHAR(10),"step_err =  ",C12," (state, ",IF(F12="I","rs, rt, imm",IF(F12="J"," target","rs, rt, rd, sa")),");", CHAR(10), "break;")</f>
        <v>case 13:
if(state-&gt;debug_level &gt; 0){
fprintf(state-&gt;debug_out, "ORI\n");
}
step_err =  ORI (state, rs, rt, imm);
break;</v>
      </c>
      <c r="L12" s="8" t="s">
        <v>139</v>
      </c>
      <c r="N12" s="8" t="s">
        <v>136</v>
      </c>
    </row>
    <row r="13" spans="3:14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>HEX2DEC(G13)</f>
        <v>14</v>
      </c>
      <c r="I13" s="6"/>
      <c r="J13" s="8" t="str">
        <f>CONCATENATE("mips_error ",  C13, " (mips_cpu_h state, ", IF(F13="I", "uint8_t rs,  uint8_t rt, uint16_t imm", IF(F13 = "J", "uint32_t target", "uint8_t rs, uint8_t rt, uint8_t rd, uint8_t sa")), ")", "{", CHAR(10),  "return mips_Success;", CHAR(10),  "}", CHAR(10))</f>
        <v xml:space="preserve">mips_error XORI (mips_cpu_h state, uint8_t rs,  uint8_t rt, uint16_t imm){
return mips_Success;
}
</v>
      </c>
      <c r="K13" t="str">
        <f>CONCATENATE("case ",H13, ":", CHAR(10),"if(state-&gt;debug_level &gt; 0){",CHAR(10),"fprintf(state-&gt;debug_out, ",CHAR(34), C13, "\n", CHAR(34),");",CHAR(10), "}",CHAR(10),"step_err =  ",C13," (state, ",IF(F13="I","rs, rt, imm",IF(F13="J"," target","rs, rt, rd, sa")),");", CHAR(10), "break;")</f>
        <v>case 14:
if(state-&gt;debug_level &gt; 0){
fprintf(state-&gt;debug_out, "XORI\n");
}
step_err =  XORI (state, rs, rt, imm);
break;</v>
      </c>
      <c r="L13" s="8" t="s">
        <v>139</v>
      </c>
      <c r="N13" s="8" t="s">
        <v>136</v>
      </c>
    </row>
    <row r="14" spans="3:14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>HEX2DEC(G14)</f>
        <v>15</v>
      </c>
      <c r="I14" s="5"/>
      <c r="J14" s="8" t="str">
        <f>CONCATENATE("mips_error ",  C14, " (mips_cpu_h state, ", IF(F14="I", "uint8_t rs,  uint8_t rt, uint16_t imm", IF(F14 = "J", "uint32_t target", "uint8_t rs, uint8_t rt, uint8_t rd, uint8_t sa")), ")", "{", CHAR(10),  "return mips_Success;", CHAR(10),  "}", CHAR(10))</f>
        <v xml:space="preserve">mips_error LUI (mips_cpu_h state, uint8_t rs,  uint8_t rt, uint16_t imm){
return mips_Success;
}
</v>
      </c>
      <c r="K14" t="str">
        <f>CONCATENATE("case ",H14, ":", CHAR(10),"if(state-&gt;debug_level &gt; 0){",CHAR(10),"fprintf(state-&gt;debug_out, ",CHAR(34), C14, "\n", CHAR(34),");",CHAR(10), "}",CHAR(10),"step_err =  ",C14," (state, ",IF(F14="I","rs, rt, imm",IF(F14="J"," target","rs, rt, rd, sa")),");", CHAR(10), "break;")</f>
        <v>case 15:
if(state-&gt;debug_level &gt; 0){
fprintf(state-&gt;debug_out, "LUI\n");
}
step_err =  LUI (state, rs, rt, imm);
break;</v>
      </c>
      <c r="L14" s="10" t="s">
        <v>139</v>
      </c>
      <c r="N14" s="8" t="s">
        <v>136</v>
      </c>
    </row>
    <row r="15" spans="3:14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>HEX2DEC(G15)</f>
        <v>35</v>
      </c>
      <c r="I15" s="4"/>
      <c r="J15" s="8" t="str">
        <f>CONCATENATE("mips_error ",  C15, " (mips_cpu_h state, ", IF(F15="I", "uint8_t rs,  uint8_t rt, uint16_t imm", IF(F15 = "J", "uint32_t target", "uint8_t rs, uint8_t rt, uint8_t rd, uint8_t sa")), ")", "{", CHAR(10),  "return mips_Success;", CHAR(10),  "}", CHAR(10))</f>
        <v xml:space="preserve">mips_error LW (mips_cpu_h state, uint8_t rs,  uint8_t rt, uint16_t imm){
return mips_Success;
}
</v>
      </c>
      <c r="K15" t="str">
        <f>CONCATENATE("case ",H15, ":", CHAR(10),"if(state-&gt;debug_level &gt; 0){",CHAR(10),"fprintf(state-&gt;debug_out, ",CHAR(34), C15, "\n", CHAR(34),");",CHAR(10), "}",CHAR(10),"step_err =  ",C15," (state, ",IF(F15="I","rs, rt, imm",IF(F15="J"," target","rs, rt, rd, sa")),");", CHAR(10), "break;")</f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4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>HEX2DEC(G16)</f>
        <v>43</v>
      </c>
      <c r="I16" s="6"/>
      <c r="J16" s="8" t="str">
        <f>CONCATENATE("mips_error ",  C16, " (mips_cpu_h state, ", IF(F16="I", "uint8_t rs,  uint8_t rt, uint16_t imm", IF(F16 = "J", "uint32_t target", "uint8_t rs, uint8_t rt, uint8_t rd, uint8_t sa")), ")", "{", CHAR(10),  "return mips_Success;", CHAR(10),  "}", CHAR(10))</f>
        <v xml:space="preserve">mips_error SW (mips_cpu_h state, uint8_t rs,  uint8_t rt, uint16_t imm){
return mips_Success;
}
</v>
      </c>
      <c r="K16" t="str">
        <f>CONCATENATE("case ",H16, ":", CHAR(10),"if(state-&gt;debug_level &gt; 0){",CHAR(10),"fprintf(state-&gt;debug_out, ",CHAR(34), C16, "\n", CHAR(34),");",CHAR(10), "}",CHAR(10),"step_err =  ",C16," (state, ",IF(F16="I","rs, rt, imm",IF(F16="J"," target","rs, rt, rd, sa")),");", CHAR(10), "break;")</f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>HEX2DEC(G17)</f>
        <v>0</v>
      </c>
      <c r="I17" s="6"/>
      <c r="J17" s="8" t="str">
        <f>CONCATENATE("mips_error ",  C17, " (mips_cpu_h state, ", IF(F17="I", "uint8_t rs,  uint8_t rt, uint16_t imm", IF(F17 = "J", "uint32_t target", "uint8_t rs, uint8_t rt, uint8_t rd, uint8_t sa")), ")", "{", CHAR(10),  "return mips_Success;", CHAR(10),  "}", CHAR(10))</f>
        <v xml:space="preserve">mips_error SLL (mips_cpu_h state, uint8_t rs, uint8_t rt, uint8_t rd, uint8_t sa){
return mips_Success;
}
</v>
      </c>
      <c r="K17" t="str">
        <f>CONCATENATE("case ",H17, ":", CHAR(10),"if(state-&gt;debug_level &gt; 0){",CHAR(10),"fprintf(state-&gt;debug_out, ",CHAR(34), C17, "\n", CHAR(34),");",CHAR(10), "}",CHAR(10),"step_err =  ",C17," (state, ",IF(F17="I","rs, rt, imm",IF(F17="J"," target","rs, rt, rd, sa")),");", CHAR(10), "break;")</f>
        <v>case 0:
if(state-&gt;debug_level &gt; 0){
fprintf(state-&gt;debug_out, "SLL\n");
}
step_err =  SLL (state, rs, rt, rd, sa);
break;</v>
      </c>
      <c r="L17" s="8" t="s">
        <v>139</v>
      </c>
      <c r="N17" s="8" t="s">
        <v>136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>HEX2DEC(G18)</f>
        <v>2</v>
      </c>
      <c r="I18" s="6"/>
      <c r="J18" s="8" t="str">
        <f>CONCATENATE("mips_error ",  C18, " (mips_cpu_h state, ", IF(F18="I", "uint8_t rs,  uint8_t rt, uint16_t imm", IF(F18 = "J", "uint32_t target", "uint8_t rs, uint8_t rt, uint8_t rd, uint8_t sa")), ")", "{", CHAR(10),  "return mips_Success;", CHAR(10),  "}", CHAR(10))</f>
        <v xml:space="preserve">mips_error SRL (mips_cpu_h state, uint8_t rs, uint8_t rt, uint8_t rd, uint8_t sa){
return mips_Success;
}
</v>
      </c>
      <c r="K18" t="str">
        <f>CONCATENATE("case ",H18, ":", CHAR(10),"if(state-&gt;debug_level &gt; 0){",CHAR(10),"fprintf(state-&gt;debug_out, ",CHAR(34), C18, "\n", CHAR(34),");",CHAR(10), "}",CHAR(10),"step_err =  ",C18," (state, ",IF(F18="I","rs, rt, imm",IF(F18="J"," target","rs, rt, rd, sa")),");", CHAR(10), "break;")</f>
        <v>case 2:
if(state-&gt;debug_level &gt; 0){
fprintf(state-&gt;debug_out, "SRL\n");
}
step_err =  SRL (state, rs, rt, rd, sa);
break;</v>
      </c>
      <c r="L18" s="8" t="s">
        <v>139</v>
      </c>
      <c r="N18" s="8" t="s">
        <v>136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>HEX2DEC(G19)</f>
        <v>3</v>
      </c>
      <c r="I19" s="6"/>
      <c r="J19" s="8" t="str">
        <f>CONCATENATE("mips_error ",  C19, " (mips_cpu_h state, ", IF(F19="I", "uint8_t rs,  uint8_t rt, uint16_t imm", IF(F19 = "J", "uint32_t target", "uint8_t rs, uint8_t rt, uint8_t rd, uint8_t sa")), ")", "{", CHAR(10),  "return mips_Success;", CHAR(10),  "}", CHAR(10))</f>
        <v xml:space="preserve">mips_error SRA (mips_cpu_h state, uint8_t rs, uint8_t rt, uint8_t rd, uint8_t sa){
return mips_Success;
}
</v>
      </c>
      <c r="K19" t="str">
        <f>CONCATENATE("case ",H19, ":", CHAR(10),"if(state-&gt;debug_level &gt; 0){",CHAR(10),"fprintf(state-&gt;debug_out, ",CHAR(34), C19, "\n", CHAR(34),");",CHAR(10), "}",CHAR(10),"step_err =  ",C19," (state, ",IF(F19="I","rs, rt, imm",IF(F19="J"," target","rs, rt, rd, sa")),");", CHAR(10), "break;")</f>
        <v>case 3:
if(state-&gt;debug_level &gt; 0){
fprintf(state-&gt;debug_out, "SRA\n");
}
step_err =  SRA (state, rs, rt, rd, sa);
break;</v>
      </c>
      <c r="L19" s="8" t="s">
        <v>139</v>
      </c>
      <c r="N19" s="8" t="s">
        <v>136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>HEX2DEC(G20)</f>
        <v>6</v>
      </c>
      <c r="I20" s="7"/>
      <c r="J20" s="8" t="str">
        <f>CONCATENATE("mips_error ",  C20, " (mips_cpu_h state, ", IF(F20="I", "uint8_t rs,  uint8_t rt, uint16_t imm", IF(F20 = "J", "uint32_t target", "uint8_t rs, uint8_t rt, uint8_t rd, uint8_t sa")), ")", "{", CHAR(10),  "return mips_Success;", CHAR(10),  "}", CHAR(10))</f>
        <v xml:space="preserve">mips_error SRLV (mips_cpu_h state, uint8_t rs, uint8_t rt, uint8_t rd, uint8_t sa){
return mips_Success;
}
</v>
      </c>
      <c r="K20" t="str">
        <f>CONCATENATE("case ",H20, ":", CHAR(10),"if(state-&gt;debug_level &gt; 0){",CHAR(10),"fprintf(state-&gt;debug_out, ",CHAR(34), C20, "\n", CHAR(34),");",CHAR(10), "}",CHAR(10),"step_err =  ",C20," (state, ",IF(F20="I","rs, rt, imm",IF(F20="J"," target","rs, rt, rd, sa")),");", CHAR(10), "break;")</f>
        <v>case 6:
if(state-&gt;debug_level &gt; 0){
fprintf(state-&gt;debug_out, "SRLV\n");
}
step_err =  SRLV (state, rs, rt, rd, sa);
break;</v>
      </c>
      <c r="L20" s="8" t="s">
        <v>139</v>
      </c>
      <c r="N20" s="8" t="s">
        <v>136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>HEX2DEC(G21)</f>
        <v>7</v>
      </c>
      <c r="I21" s="7"/>
      <c r="J21" s="8" t="str">
        <f>CONCATENATE("mips_error ",  C21, " (mips_cpu_h state, ", IF(F21="I", "uint8_t rs,  uint8_t rt, uint16_t imm", IF(F21 = "J", "uint32_t target", "uint8_t rs, uint8_t rt, uint8_t rd, uint8_t sa")), ")", "{", CHAR(10),  "return mips_Success;", CHAR(10),  "}", CHAR(10))</f>
        <v xml:space="preserve">mips_error SRAV (mips_cpu_h state, uint8_t rs, uint8_t rt, uint8_t rd, uint8_t sa){
return mips_Success;
}
</v>
      </c>
      <c r="K21" t="str">
        <f>CONCATENATE("case ",H21, ":", CHAR(10),"if(state-&gt;debug_level &gt; 0){",CHAR(10),"fprintf(state-&gt;debug_out, ",CHAR(34), C21, "\n", CHAR(34),");",CHAR(10), "}",CHAR(10),"step_err =  ",C21," (state, ",IF(F21="I","rs, rt, imm",IF(F21="J"," target","rs, rt, rd, sa")),");", CHAR(10), "break;")</f>
        <v>case 7:
if(state-&gt;debug_level &gt; 0){
fprintf(state-&gt;debug_out, "SRAV\n");
}
step_err =  SRAV (state, rs, rt, rd, sa);
break;</v>
      </c>
      <c r="L21" s="8" t="s">
        <v>139</v>
      </c>
      <c r="N21" s="8" t="s">
        <v>136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>HEX2DEC(G22)</f>
        <v>32</v>
      </c>
      <c r="I22" s="5"/>
      <c r="J22" s="8" t="str">
        <f>CONCATENATE("mips_error ",  C22, " (mips_cpu_h state, ", IF(F22="I", "uint8_t rs,  uint8_t rt, uint16_t imm", IF(F22 = "J", "uint32_t target", "uint8_t rs, uint8_t rt, uint8_t rd, uint8_t sa")), ")", "{", CHAR(10),  "return mips_Success;", CHAR(10),  "}", CHAR(10))</f>
        <v xml:space="preserve">mips_error ADD (mips_cpu_h state, uint8_t rs, uint8_t rt, uint8_t rd, uint8_t sa){
return mips_Success;
}
</v>
      </c>
      <c r="K22" t="str">
        <f>CONCATENATE("case ",H22, ":", CHAR(10),"if(state-&gt;debug_level &gt; 0){",CHAR(10),"fprintf(state-&gt;debug_out, ",CHAR(34), C22, "\n", CHAR(34),");",CHAR(10), "}",CHAR(10),"step_err =  ",C22," (state, ",IF(F22="I","rs, rt, imm",IF(F22="J"," target","rs, rt, rd, sa")),");", CHAR(10), "break;")</f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>HEX2DEC(G23)</f>
        <v>34</v>
      </c>
      <c r="I23" s="6"/>
      <c r="J23" s="8" t="str">
        <f>CONCATENATE("mips_error ",  C23, " (mips_cpu_h state, ", IF(F23="I", "uint8_t rs,  uint8_t rt, uint16_t imm", IF(F23 = "J", "uint32_t target", "uint8_t rs, uint8_t rt, uint8_t rd, uint8_t sa")), ")", "{", CHAR(10),  "return mips_Success;", CHAR(10),  "}", CHAR(10))</f>
        <v xml:space="preserve">mips_error SUB (mips_cpu_h state, uint8_t rs, uint8_t rt, uint8_t rd, uint8_t sa){
return mips_Success;
}
</v>
      </c>
      <c r="K23" t="str">
        <f>CONCATENATE("case ",H23, ":", CHAR(10),"if(state-&gt;debug_level &gt; 0){",CHAR(10),"fprintf(state-&gt;debug_out, ",CHAR(34), C23, "\n", CHAR(34),");",CHAR(10), "}",CHAR(10),"step_err =  ",C23," (state, ",IF(F23="I","rs, rt, imm",IF(F23="J"," target","rs, rt, rd, sa")),");", CHAR(10), "break;")</f>
        <v>case 34:
if(state-&gt;debug_level &gt; 0){
fprintf(state-&gt;debug_out, "SUB\n");
}
step_err =  SUB (state, rs, rt, rd, sa);
break;</v>
      </c>
      <c r="L23" s="8" t="s">
        <v>139</v>
      </c>
      <c r="N23" s="8" t="s">
        <v>136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>HEX2DEC(G24)</f>
        <v>42</v>
      </c>
      <c r="I24" s="6"/>
      <c r="J24" s="8" t="str">
        <f>CONCATENATE("mips_error ",  C24, " (mips_cpu_h state, ", IF(F24="I", "uint8_t rs,  uint8_t rt, uint16_t imm", IF(F24 = "J", "uint32_t target", "uint8_t rs, uint8_t rt, uint8_t rd, uint8_t sa")), ")", "{", CHAR(10),  "return mips_Success;", CHAR(10),  "}", CHAR(10))</f>
        <v xml:space="preserve">mips_error SLT (mips_cpu_h state, uint8_t rs, uint8_t rt, uint8_t rd, uint8_t sa){
return mips_Success;
}
</v>
      </c>
      <c r="K24" t="str">
        <f>CONCATENATE("case ",H24, ":", CHAR(10),"if(state-&gt;debug_level &gt; 0){",CHAR(10),"fprintf(state-&gt;debug_out, ",CHAR(34), C24, "\n", CHAR(34),");",CHAR(10), "}",CHAR(10),"step_err =  ",C24," (state, ",IF(F24="I","rs, rt, imm",IF(F24="J"," target","rs, rt, rd, sa")),");", CHAR(10), "break;")</f>
        <v>case 42:
if(state-&gt;debug_level &gt; 0){
fprintf(state-&gt;debug_out, "SLT\n");
}
step_err =  SLT (state, rs, rt, rd, sa);
break;</v>
      </c>
      <c r="L24" s="8" t="s">
        <v>139</v>
      </c>
      <c r="N24" s="8" t="s">
        <v>136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>HEX2DEC(G25)</f>
        <v>4</v>
      </c>
      <c r="I25" s="7"/>
      <c r="J25" s="8" t="str">
        <f>CONCATENATE("mips_error ",  C25, " (mips_cpu_h state, ", IF(F25="I", "uint8_t rs,  uint8_t rt, uint16_t imm", IF(F25 = "J", "uint32_t target", "uint8_t rs, uint8_t rt, uint8_t rd, uint8_t sa")), ")", "{", CHAR(10),  "return mips_Success;", CHAR(10),  "}", CHAR(10))</f>
        <v xml:space="preserve">mips_error SLLV (mips_cpu_h state, uint8_t rs, uint8_t rt, uint8_t rd, uint8_t sa){
return mips_Success;
}
</v>
      </c>
      <c r="K25" t="str">
        <f>CONCATENATE("case ",H25, ":", CHAR(10),"if(state-&gt;debug_level &gt; 0){",CHAR(10),"fprintf(state-&gt;debug_out, ",CHAR(34), C25, "\n", CHAR(34),");",CHAR(10), "}",CHAR(10),"step_err =  ",C25," (state, ",IF(F25="I","rs, rt, imm",IF(F25="J"," target","rs, rt, rd, sa")),");", CHAR(10), "break;")</f>
        <v>case 4:
if(state-&gt;debug_level &gt; 0){
fprintf(state-&gt;debug_out, "SLLV\n");
}
step_err =  SLLV (state, rs, rt, rd, sa);
break;</v>
      </c>
      <c r="L25" s="11" t="s">
        <v>139</v>
      </c>
      <c r="N25" s="8" t="s">
        <v>136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>HEX2DEC(G26)</f>
        <v>1</v>
      </c>
      <c r="I26" s="4" t="s">
        <v>126</v>
      </c>
      <c r="J26" s="8" t="str">
        <f>CONCATENATE("mips_error ",  C26, " (mips_cpu_h state, ", IF(F26="I", "uint8_t rs,  uint8_t rt, uint16_t imm", IF(F26 = "J", "uint32_t target", "uint8_t rs, uint8_t rt, uint8_t rd, uint8_t sa")), ")", "{", CHAR(10),  "return mips_Success;", CHAR(10),  "}", CHAR(10))</f>
        <v xml:space="preserve">mips_error BLTZ (mips_cpu_h state, uint8_t rs,  uint8_t rt, uint16_t imm){
return mips_Success;
}
</v>
      </c>
      <c r="K26" t="str">
        <f>CONCATENATE("case ",H26, ":", CHAR(10),"if(state-&gt;debug_level &gt; 0){",CHAR(10),"fprintf(state-&gt;debug_out, ",CHAR(34), C26, "\n", CHAR(34),");",CHAR(10), "}",CHAR(10),"step_err =  ",C26," (state, ",IF(F26="I","rs, rt, imm",IF(F26="J"," target","rs, rt, rd, sa")),");", CHAR(10), "break;")</f>
        <v>case 1:
if(state-&gt;debug_level &gt; 0){
fprintf(state-&gt;debug_out, "BLTZ\n");
}
step_err =  BLTZ (state, rs, rt, imm);
break;</v>
      </c>
      <c r="L26" s="8" t="s">
        <v>139</v>
      </c>
      <c r="N26" s="8" t="s">
        <v>136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>HEX2DEC(G27)</f>
        <v>1</v>
      </c>
      <c r="I27" s="4" t="s">
        <v>124</v>
      </c>
      <c r="J27" s="8" t="str">
        <f>CONCATENATE("mips_error ",  C27, " (mips_cpu_h state, ", IF(F27="I", "uint8_t rs,  uint8_t rt, uint16_t imm", IF(F27 = "J", "uint32_t target", "uint8_t rs, uint8_t rt, uint8_t rd, uint8_t sa")), ")", "{", CHAR(10),  "return mips_Success;", CHAR(10),  "}", CHAR(10))</f>
        <v xml:space="preserve">mips_error BGEZ (mips_cpu_h state, uint8_t rs,  uint8_t rt, uint16_t imm){
return mips_Success;
}
</v>
      </c>
      <c r="K27" t="str">
        <f>CONCATENATE("case ",H27, ":", CHAR(10),"if(state-&gt;debug_level &gt; 0){",CHAR(10),"fprintf(state-&gt;debug_out, ",CHAR(34), C27, "\n", CHAR(34),");",CHAR(10), "}",CHAR(10),"step_err =  ",C27," (state, ",IF(F27="I","rs, rt, imm",IF(F27="J"," target","rs, rt, rd, sa")),");", CHAR(10), "break;")</f>
        <v>case 1:
if(state-&gt;debug_level &gt; 0){
fprintf(state-&gt;debug_out, "BGEZ\n");
}
step_err =  BGEZ (state, rs, rt, imm);
break;</v>
      </c>
      <c r="L27" s="8" t="s">
        <v>139</v>
      </c>
      <c r="N27" s="8" t="s">
        <v>136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>HEX2DEC(G28)</f>
        <v>4</v>
      </c>
      <c r="I28" s="5"/>
      <c r="J28" s="8" t="str">
        <f>CONCATENATE("mips_error ",  C28, " (mips_cpu_h state, ", IF(F28="I", "uint8_t rs,  uint8_t rt, uint16_t imm", IF(F28 = "J", "uint32_t target", "uint8_t rs, uint8_t rt, uint8_t rd, uint8_t sa")), ")", "{", CHAR(10),  "return mips_Success;", CHAR(10),  "}", CHAR(10))</f>
        <v xml:space="preserve">mips_error BEQ (mips_cpu_h state, uint8_t rs,  uint8_t rt, uint16_t imm){
return mips_Success;
}
</v>
      </c>
      <c r="K28" t="str">
        <f>CONCATENATE("case ",H28, ":", CHAR(10),"if(state-&gt;debug_level &gt; 0){",CHAR(10),"fprintf(state-&gt;debug_out, ",CHAR(34), C28, "\n", CHAR(34),");",CHAR(10), "}",CHAR(10),"step_err =  ",C28," (state, ",IF(F28="I","rs, rt, imm",IF(F28="J"," target","rs, rt, rd, sa")),");", CHAR(10), "break;")</f>
        <v>case 4:
if(state-&gt;debug_level &gt; 0){
fprintf(state-&gt;debug_out, "BEQ\n");
}
step_err =  BEQ (state, rs, rt, imm);
break;</v>
      </c>
      <c r="L28" s="8" t="s">
        <v>139</v>
      </c>
      <c r="N28" s="8" t="s">
        <v>136</v>
      </c>
    </row>
    <row r="29" spans="3:14" ht="15" thickBot="1" x14ac:dyDescent="0.4">
      <c r="C29" s="2" t="s">
        <v>30</v>
      </c>
      <c r="D29" s="2" t="s">
        <v>31</v>
      </c>
      <c r="E29" s="2" t="s">
        <v>16</v>
      </c>
      <c r="F29" s="2" t="s">
        <v>119</v>
      </c>
      <c r="G29" s="4">
        <v>5</v>
      </c>
      <c r="H29" s="4">
        <f>HEX2DEC(G29)</f>
        <v>5</v>
      </c>
      <c r="I29" s="4"/>
      <c r="J29" s="8" t="str">
        <f>CONCATENATE("mips_error ",  C29, " (mips_cpu_h state, ", IF(F29="I", "uint8_t rs,  uint8_t rt, uint16_t imm", IF(F29 = "J", "uint32_t target", "uint8_t rs, uint8_t rt, uint8_t rd, uint8_t sa")), ")", "{", CHAR(10),  "return mips_Success;", CHAR(10),  "}", CHAR(10))</f>
        <v xml:space="preserve">mips_error BNE (mips_cpu_h state, uint8_t rs,  uint8_t rt, uint16_t imm){
return mips_Success;
}
</v>
      </c>
      <c r="K29" t="str">
        <f>CONCATENATE("case ",H29, ":", CHAR(10),"if(state-&gt;debug_level &gt; 0){",CHAR(10),"fprintf(state-&gt;debug_out, ",CHAR(34), C29, "\n", CHAR(34),");",CHAR(10), "}",CHAR(10),"step_err =  ",C29," (state, ",IF(F29="I","rs, rt, imm",IF(F29="J"," target","rs, rt, rd, sa")),");", CHAR(10), "break;")</f>
        <v>case 5:
if(state-&gt;debug_level &gt; 0){
fprintf(state-&gt;debug_out, "BNE\n");
}
step_err =  BNE (state, rs, rt, imm);
break;</v>
      </c>
      <c r="L29" s="8" t="s">
        <v>136</v>
      </c>
      <c r="N29" s="8" t="s">
        <v>136</v>
      </c>
    </row>
    <row r="30" spans="3:14" ht="23.5" thickBot="1" x14ac:dyDescent="0.4">
      <c r="C30" s="1" t="s">
        <v>24</v>
      </c>
      <c r="D30" s="1" t="s">
        <v>25</v>
      </c>
      <c r="E30" s="1" t="s">
        <v>16</v>
      </c>
      <c r="F30" s="1" t="s">
        <v>119</v>
      </c>
      <c r="G30" s="5">
        <v>6</v>
      </c>
      <c r="H30" s="5">
        <f>HEX2DEC(G30)</f>
        <v>6</v>
      </c>
      <c r="I30" s="5"/>
      <c r="J30" s="8" t="str">
        <f>CONCATENATE("mips_error ",  C30, " (mips_cpu_h state, ", IF(F30="I", "uint8_t rs,  uint8_t rt, uint16_t imm", IF(F30 = "J", "uint32_t target", "uint8_t rs, uint8_t rt, uint8_t rd, uint8_t sa")), ")", "{", CHAR(10),  "return mips_Success;", CHAR(10),  "}", CHAR(10))</f>
        <v xml:space="preserve">mips_error BLEZ (mips_cpu_h state, uint8_t rs,  uint8_t rt, uint16_t imm){
return mips_Success;
}
</v>
      </c>
      <c r="K30" t="str">
        <f>CONCATENATE("case ",H30, ":", CHAR(10),"if(state-&gt;debug_level &gt; 0){",CHAR(10),"fprintf(state-&gt;debug_out, ",CHAR(34), C30, "\n", CHAR(34),");",CHAR(10), "}",CHAR(10),"step_err =  ",C30," (state, ",IF(F30="I","rs, rt, imm",IF(F30="J"," target","rs, rt, rd, sa")),");", CHAR(10), "break;")</f>
        <v>case 6:
if(state-&gt;debug_level &gt; 0){
fprintf(state-&gt;debug_out, "BLEZ\n");
}
step_err =  BLEZ (state, rs, rt, imm);
break;</v>
      </c>
      <c r="L30" s="8" t="s">
        <v>136</v>
      </c>
      <c r="N30" s="8" t="s">
        <v>136</v>
      </c>
    </row>
    <row r="31" spans="3:14" ht="15" thickBot="1" x14ac:dyDescent="0.4">
      <c r="C31" s="2" t="s">
        <v>22</v>
      </c>
      <c r="D31" s="2" t="s">
        <v>23</v>
      </c>
      <c r="E31" s="2" t="s">
        <v>16</v>
      </c>
      <c r="F31" s="2" t="s">
        <v>119</v>
      </c>
      <c r="G31" s="4">
        <v>7</v>
      </c>
      <c r="H31" s="4">
        <f>HEX2DEC(G31)</f>
        <v>7</v>
      </c>
      <c r="I31" s="4"/>
      <c r="J31" s="8" t="str">
        <f>CONCATENATE("mips_error ",  C31, " (mips_cpu_h state, ", IF(F31="I", "uint8_t rs,  uint8_t rt, uint16_t imm", IF(F31 = "J", "uint32_t target", "uint8_t rs, uint8_t rt, uint8_t rd, uint8_t sa")), ")", "{", CHAR(10),  "return mips_Success;", CHAR(10),  "}", CHAR(10))</f>
        <v xml:space="preserve">mips_error BGTZ (mips_cpu_h state, uint8_t rs,  uint8_t rt, uint16_t imm){
return mips_Success;
}
</v>
      </c>
      <c r="K31" t="str">
        <f>CONCATENATE("case ",H31, ":", CHAR(10),"if(state-&gt;debug_level &gt; 0){",CHAR(10),"fprintf(state-&gt;debug_out, ",CHAR(34), C31, "\n", CHAR(34),");",CHAR(10), "}",CHAR(10),"step_err =  ",C31," (state, ",IF(F31="I","rs, rt, imm",IF(F31="J"," target","rs, rt, rd, sa")),");", CHAR(10), "break;")</f>
        <v>case 7:
if(state-&gt;debug_level &gt; 0){
fprintf(state-&gt;debug_out, "BGTZ\n");
}
step_err =  BGTZ (state, rs, rt, imm);
break;</v>
      </c>
      <c r="L31" s="8" t="s">
        <v>136</v>
      </c>
      <c r="N31" s="8" t="s">
        <v>136</v>
      </c>
    </row>
    <row r="32" spans="3:14" ht="23.5" thickBot="1" x14ac:dyDescent="0.4">
      <c r="C32" s="2" t="s">
        <v>89</v>
      </c>
      <c r="D32" s="2" t="s">
        <v>90</v>
      </c>
      <c r="E32" s="2" t="s">
        <v>16</v>
      </c>
      <c r="F32" s="2" t="s">
        <v>119</v>
      </c>
      <c r="G32" s="4" t="s">
        <v>117</v>
      </c>
      <c r="H32" s="4">
        <f>HEX2DEC(G32)</f>
        <v>10</v>
      </c>
      <c r="I32" s="7"/>
      <c r="J32" s="8" t="str">
        <f>CONCATENATE("mips_error ",  C32, " (mips_cpu_h state, ", IF(F32="I", "uint8_t rs,  uint8_t rt, uint16_t imm", IF(F32 = "J", "uint32_t target", "uint8_t rs, uint8_t rt, uint8_t rd, uint8_t sa")), ")", "{", CHAR(10),  "return mips_Success;", CHAR(10),  "}", CHAR(10))</f>
        <v xml:space="preserve">mips_error SLTI (mips_cpu_h state, uint8_t rs,  uint8_t rt, uint16_t imm){
return mips_Success;
}
</v>
      </c>
      <c r="K32" t="str">
        <f>CONCATENATE("case ",H32, ":", CHAR(10),"if(state-&gt;debug_level &gt; 0){",CHAR(10),"fprintf(state-&gt;debug_out, ",CHAR(34), C32, "\n", CHAR(34),");",CHAR(10), "}",CHAR(10),"step_err =  ",C32," (state, ",IF(F32="I","rs, rt, imm",IF(F32="J"," target","rs, rt, rd, sa")),");", CHAR(10), "break;")</f>
        <v>case 10:
if(state-&gt;debug_level &gt; 0){
fprintf(state-&gt;debug_out, "SLTI\n");
}
step_err =  SLTI (state, rs, rt, imm);
break;</v>
      </c>
      <c r="L32" s="8" t="s">
        <v>136</v>
      </c>
      <c r="N32" s="8" t="s">
        <v>136</v>
      </c>
    </row>
    <row r="33" spans="3:14" ht="23.5" thickBot="1" x14ac:dyDescent="0.4">
      <c r="C33" s="1" t="s">
        <v>91</v>
      </c>
      <c r="D33" s="1" t="s">
        <v>92</v>
      </c>
      <c r="E33" s="1" t="s">
        <v>16</v>
      </c>
      <c r="F33" s="1" t="s">
        <v>119</v>
      </c>
      <c r="G33" s="5" t="s">
        <v>130</v>
      </c>
      <c r="H33" s="5">
        <f>HEX2DEC(G33)</f>
        <v>11</v>
      </c>
      <c r="I33" s="6"/>
      <c r="J33" s="8" t="str">
        <f>CONCATENATE("mips_error ",  C33, " (mips_cpu_h state, ", IF(F33="I", "uint8_t rs,  uint8_t rt, uint16_t imm", IF(F33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3" t="str">
        <f>CONCATENATE("case ",H33, ":", CHAR(10),"if(state-&gt;debug_level &gt; 0){",CHAR(10),"fprintf(state-&gt;debug_out, ",CHAR(34), C33, "\n", CHAR(34),");",CHAR(10), "}",CHAR(10),"step_err =  ",C33," (state, ",IF(F33="I","rs, rt, imm",IF(F33="J"," target","rs, rt, rd, sa")),");", CHAR(10), "break;")</f>
        <v>case 11:
if(state-&gt;debug_level &gt; 0){
fprintf(state-&gt;debug_out, "SLTIU\n");
}
step_err =  SLTIU (state, rs, rt, imm);
break;</v>
      </c>
      <c r="L33" s="8" t="s">
        <v>136</v>
      </c>
      <c r="N33" s="8" t="s">
        <v>136</v>
      </c>
    </row>
    <row r="34" spans="3:14" ht="15" thickBot="1" x14ac:dyDescent="0.4">
      <c r="C34" s="1" t="s">
        <v>45</v>
      </c>
      <c r="D34" s="1" t="s">
        <v>46</v>
      </c>
      <c r="E34" s="1" t="s">
        <v>16</v>
      </c>
      <c r="F34" s="1" t="s">
        <v>119</v>
      </c>
      <c r="G34" s="5">
        <v>20</v>
      </c>
      <c r="H34" s="5">
        <f>HEX2DEC(G34)</f>
        <v>32</v>
      </c>
      <c r="I34" s="5"/>
      <c r="J34" s="8" t="str">
        <f>CONCATENATE("mips_error ",  C34, " (mips_cpu_h state, ", IF(F34="I", "uint8_t rs,  uint8_t rt, uint16_t imm", IF(F34 = "J", "uint32_t target", "uint8_t rs, uint8_t rt, uint8_t rd, uint8_t sa")), ")", "{", CHAR(10),  "return mips_Success;", CHAR(10),  "}", CHAR(10))</f>
        <v xml:space="preserve">mips_error LB (mips_cpu_h state, uint8_t rs,  uint8_t rt, uint16_t imm){
return mips_Success;
}
</v>
      </c>
      <c r="K34" t="str">
        <f>CONCATENATE("case ",H34, ":", CHAR(10),"if(state-&gt;debug_level &gt; 0){",CHAR(10),"fprintf(state-&gt;debug_out, ",CHAR(34), C34, "\n", CHAR(34),");",CHAR(10), "}",CHAR(10),"step_err =  ",C34," (state, ",IF(F34="I","rs, rt, imm",IF(F34="J"," target","rs, rt, rd, sa")),");", CHAR(10), "break;")</f>
        <v>case 32:
if(state-&gt;debug_level &gt; 0){
fprintf(state-&gt;debug_out, "LB\n");
}
step_err =  LB (state, rs, rt, imm);
break;</v>
      </c>
      <c r="L34" s="8" t="s">
        <v>136</v>
      </c>
      <c r="N34" s="8" t="s">
        <v>136</v>
      </c>
    </row>
    <row r="35" spans="3:14" ht="15" thickBot="1" x14ac:dyDescent="0.4">
      <c r="C35" s="1" t="s">
        <v>49</v>
      </c>
      <c r="D35" s="1" t="s">
        <v>50</v>
      </c>
      <c r="E35" s="1" t="s">
        <v>16</v>
      </c>
      <c r="F35" s="1" t="s">
        <v>119</v>
      </c>
      <c r="G35" s="5">
        <v>21</v>
      </c>
      <c r="H35" s="5">
        <f>HEX2DEC(G35)</f>
        <v>33</v>
      </c>
      <c r="I35" s="5"/>
      <c r="J35" s="8" t="str">
        <f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LH (mips_cpu_h state, uint8_t rs,  uint8_t rt, uint16_t imm){
return mips_Success;
}
</v>
      </c>
      <c r="K35" t="str">
        <f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33:
if(state-&gt;debug_level &gt; 0){
fprintf(state-&gt;debug_out, "LH\n");
}
step_err =  LH (state, rs, rt, imm);
break;</v>
      </c>
      <c r="L35" s="8" t="s">
        <v>136</v>
      </c>
      <c r="N35" s="8" t="s">
        <v>136</v>
      </c>
    </row>
    <row r="36" spans="3:14" ht="15" thickBot="1" x14ac:dyDescent="0.4">
      <c r="C36" s="2" t="s">
        <v>47</v>
      </c>
      <c r="D36" s="2" t="s">
        <v>48</v>
      </c>
      <c r="E36" s="2" t="s">
        <v>16</v>
      </c>
      <c r="F36" s="2" t="s">
        <v>119</v>
      </c>
      <c r="G36" s="4">
        <v>24</v>
      </c>
      <c r="H36" s="4">
        <f>HEX2DEC(G36)</f>
        <v>36</v>
      </c>
      <c r="I36" s="4"/>
      <c r="J36" s="8" t="str">
        <f>CONCATENATE("mips_error ",  C36, " (mips_cpu_h state, ", IF(F36="I", "uint8_t rs,  uint8_t rt, uint16_t imm", IF(F36 = "J", "uint32_t target", "uint8_t rs, uint8_t rt, uint8_t rd, uint8_t sa")), ")", "{", CHAR(10),  "return mips_Success;", CHAR(10),  "}", CHAR(10))</f>
        <v xml:space="preserve">mips_error LBU (mips_cpu_h state, uint8_t rs,  uint8_t rt, uint16_t imm){
return mips_Success;
}
</v>
      </c>
      <c r="K36" t="str">
        <f>CONCATENATE("case ",H36, ":", CHAR(10),"if(state-&gt;debug_level &gt; 0){",CHAR(10),"fprintf(state-&gt;debug_out, ",CHAR(34), C36, "\n", CHAR(34),");",CHAR(10), "}",CHAR(10),"step_err =  ",C36," (state, ",IF(F36="I","rs, rt, imm",IF(F36="J"," target","rs, rt, rd, sa")),");", CHAR(10), "break;")</f>
        <v>case 36:
if(state-&gt;debug_level &gt; 0){
fprintf(state-&gt;debug_out, "LBU\n");
}
step_err =  LBU (state, rs, rt, imm);
break;</v>
      </c>
      <c r="L36" s="8" t="s">
        <v>136</v>
      </c>
      <c r="N36" s="8" t="s">
        <v>136</v>
      </c>
    </row>
    <row r="37" spans="3:14" ht="15" thickBot="1" x14ac:dyDescent="0.4">
      <c r="C37" s="2" t="s">
        <v>51</v>
      </c>
      <c r="D37" s="2" t="s">
        <v>52</v>
      </c>
      <c r="E37" s="2" t="s">
        <v>16</v>
      </c>
      <c r="F37" s="2" t="s">
        <v>119</v>
      </c>
      <c r="G37" s="4">
        <v>25</v>
      </c>
      <c r="H37" s="4">
        <f>HEX2DEC(G37)</f>
        <v>37</v>
      </c>
      <c r="I37" s="4"/>
      <c r="J37" s="8" t="str">
        <f>CONCATENATE("mips_error ",  C37, " (mips_cpu_h state, ", IF(F37="I", "uint8_t rs,  uint8_t rt, uint16_t imm", IF(F37 = "J", "uint32_t target", "uint8_t rs, uint8_t rt, uint8_t rd, uint8_t sa")), ")", "{", CHAR(10),  "return mips_Success;", CHAR(10),  "}", CHAR(10))</f>
        <v xml:space="preserve">mips_error LHU (mips_cpu_h state, uint8_t rs,  uint8_t rt, uint16_t imm){
return mips_Success;
}
</v>
      </c>
      <c r="K37" t="str">
        <f>CONCATENATE("case ",H37, ":", CHAR(10),"if(state-&gt;debug_level &gt; 0){",CHAR(10),"fprintf(state-&gt;debug_out, ",CHAR(34), C37, "\n", CHAR(34),");",CHAR(10), "}",CHAR(10),"step_err =  ",C37," (state, ",IF(F37="I","rs, rt, imm",IF(F37="J"," target","rs, rt, rd, sa")),");", CHAR(10), "break;")</f>
        <v>case 37:
if(state-&gt;debug_level &gt; 0){
fprintf(state-&gt;debug_out, "LHU\n");
}
step_err =  LHU (state, rs, rt, imm);
break;</v>
      </c>
      <c r="L37" s="8" t="s">
        <v>136</v>
      </c>
      <c r="N37" s="8" t="s">
        <v>136</v>
      </c>
    </row>
    <row r="38" spans="3:14" ht="15" thickBot="1" x14ac:dyDescent="0.4">
      <c r="C38" s="1" t="s">
        <v>78</v>
      </c>
      <c r="D38" s="1" t="s">
        <v>79</v>
      </c>
      <c r="E38" s="1" t="s">
        <v>16</v>
      </c>
      <c r="F38" s="1" t="s">
        <v>119</v>
      </c>
      <c r="G38" s="5">
        <v>28</v>
      </c>
      <c r="H38" s="5">
        <f>HEX2DEC(G38)</f>
        <v>40</v>
      </c>
      <c r="I38" s="5"/>
      <c r="J38" s="8" t="str">
        <f>CONCATENATE("mips_error ",  C38, " (mips_cpu_h state, ", IF(F38="I", "uint8_t rs,  uint8_t rt, uint16_t imm", IF(F38 = "J", "uint32_t target", "uint8_t rs, uint8_t rt, uint8_t rd, uint8_t sa")), ")", "{", CHAR(10),  "return mips_Success;", CHAR(10),  "}", CHAR(10))</f>
        <v xml:space="preserve">mips_error SB (mips_cpu_h state, uint8_t rs,  uint8_t rt, uint16_t imm){
return mips_Success;
}
</v>
      </c>
      <c r="K38" t="str">
        <f>CONCATENATE("case ",H38, ":", CHAR(10),"if(state-&gt;debug_level &gt; 0){",CHAR(10),"fprintf(state-&gt;debug_out, ",CHAR(34), C38, "\n", CHAR(34),");",CHAR(10), "}",CHAR(10),"step_err =  ",C38," (state, ",IF(F38="I","rs, rt, imm",IF(F38="J"," target","rs, rt, rd, sa")),");", CHAR(10), "break;")</f>
        <v>case 40:
if(state-&gt;debug_level &gt; 0){
fprintf(state-&gt;debug_out, "SB\n");
}
step_err =  SB (state, rs, rt, imm);
break;</v>
      </c>
      <c r="L38" s="8" t="s">
        <v>136</v>
      </c>
      <c r="N38" s="8" t="s">
        <v>136</v>
      </c>
    </row>
    <row r="39" spans="3:14" ht="15" thickBot="1" x14ac:dyDescent="0.4">
      <c r="C39" s="2" t="s">
        <v>80</v>
      </c>
      <c r="D39" s="2" t="s">
        <v>81</v>
      </c>
      <c r="E39" s="2" t="s">
        <v>16</v>
      </c>
      <c r="F39" s="2" t="s">
        <v>119</v>
      </c>
      <c r="G39" s="4">
        <v>29</v>
      </c>
      <c r="H39" s="4">
        <f>HEX2DEC(G39)</f>
        <v>41</v>
      </c>
      <c r="I39" s="4"/>
      <c r="J39" s="8" t="str">
        <f>CONCATENATE("mips_error ",  C39, " (mips_cpu_h state, ", IF(F39="I", "uint8_t rs,  uint8_t rt, uint16_t imm", IF(F39 = "J", "uint32_t target", "uint8_t rs, uint8_t rt, uint8_t rd, uint8_t sa")), ")", "{", CHAR(10),  "return mips_Success;", CHAR(10),  "}", CHAR(10))</f>
        <v xml:space="preserve">mips_error SH (mips_cpu_h state, uint8_t rs,  uint8_t rt, uint16_t imm){
return mips_Success;
}
</v>
      </c>
      <c r="K39" t="str">
        <f>CONCATENATE("case ",H39, ":", CHAR(10),"if(state-&gt;debug_level &gt; 0){",CHAR(10),"fprintf(state-&gt;debug_out, ",CHAR(34), C39, "\n", CHAR(34),");",CHAR(10), "}",CHAR(10),"step_err =  ",C39," (state, ",IF(F39="I","rs, rt, imm",IF(F39="J"," target","rs, rt, rd, sa")),");", CHAR(10), "break;")</f>
        <v>case 41:
if(state-&gt;debug_level &gt; 0){
fprintf(state-&gt;debug_out, "SH\n");
}
step_err =  SH (state, rs, rt, imm);
break;</v>
      </c>
      <c r="L39" s="8" t="s">
        <v>136</v>
      </c>
      <c r="N39" s="8" t="s">
        <v>136</v>
      </c>
    </row>
    <row r="40" spans="3:14" ht="15" thickBot="1" x14ac:dyDescent="0.4">
      <c r="C40" s="1" t="s">
        <v>37</v>
      </c>
      <c r="D40" s="1" t="s">
        <v>38</v>
      </c>
      <c r="E40" s="1" t="s">
        <v>16</v>
      </c>
      <c r="F40" s="1" t="s">
        <v>37</v>
      </c>
      <c r="G40" s="5">
        <v>2</v>
      </c>
      <c r="H40" s="5">
        <f>HEX2DEC(G40)</f>
        <v>2</v>
      </c>
      <c r="I40" s="5"/>
      <c r="J40" s="8" t="str">
        <f>CONCATENATE("mips_error ",  C40, " (mips_cpu_h state, ", IF(F40="I", "uint8_t rs,  uint8_t rt, uint16_t imm", IF(F40 = "J", "uint32_t target", "uint8_t rs, uint8_t rt, uint8_t rd, uint8_t sa")), ")", "{", CHAR(10),  "return mips_Success;", CHAR(10),  "}", CHAR(10))</f>
        <v xml:space="preserve">mips_error J (mips_cpu_h state, uint32_t target){
return mips_Success;
}
</v>
      </c>
      <c r="K40" t="str">
        <f>CONCATENATE("case ",H40, ":", CHAR(10),"if(state-&gt;debug_level &gt; 0){",CHAR(10),"fprintf(state-&gt;debug_out, ",CHAR(34), C40, "\n", CHAR(34),");",CHAR(10), "}",CHAR(10),"step_err =  ",C40," (state, ",IF(F40="I","rs, rt, imm",IF(F40="J"," target","rs, rt, rd, sa")),");", CHAR(10), "break;")</f>
        <v>case 2:
if(state-&gt;debug_level &gt; 0){
fprintf(state-&gt;debug_out, "J\n");
}
step_err =  J (state,  target);
break;</v>
      </c>
      <c r="L40" s="8" t="s">
        <v>139</v>
      </c>
      <c r="N40" s="8" t="s">
        <v>136</v>
      </c>
    </row>
    <row r="41" spans="3:14" ht="15" thickBot="1" x14ac:dyDescent="0.4">
      <c r="C41" s="2" t="s">
        <v>43</v>
      </c>
      <c r="D41" s="2" t="s">
        <v>44</v>
      </c>
      <c r="E41" s="2" t="s">
        <v>16</v>
      </c>
      <c r="F41" s="2" t="s">
        <v>116</v>
      </c>
      <c r="G41" s="4">
        <v>8</v>
      </c>
      <c r="H41" s="4">
        <f>HEX2DEC(G41)</f>
        <v>8</v>
      </c>
      <c r="I41" s="4"/>
      <c r="J41" s="8" t="str">
        <f>CONCATENATE("mips_error ",  C41, " (mips_cpu_h state, ", IF(F41="I", "uint8_t rs,  uint8_t rt, uint16_t imm", IF(F41 = "J", "uint32_t target", "uint8_t rs, uint8_t rt, uint8_t rd, uint8_t sa")), ")", "{", CHAR(10),  "return mips_Success;", CHAR(10),  "}", CHAR(10))</f>
        <v xml:space="preserve">mips_error JR (mips_cpu_h state, uint8_t rs, uint8_t rt, uint8_t rd, uint8_t sa){
return mips_Success;
}
</v>
      </c>
      <c r="K41" t="str">
        <f>CONCATENATE("case ",H41, ":", CHAR(10),"if(state-&gt;debug_level &gt; 0){",CHAR(10),"fprintf(state-&gt;debug_out, ",CHAR(34), C41, "\n", CHAR(34),");",CHAR(10), "}",CHAR(10),"step_err =  ",C41," (state, ",IF(F41="I","rs, rt, imm",IF(F41="J"," target","rs, rt, rd, sa")),");", CHAR(10), "break;")</f>
        <v>case 8:
if(state-&gt;debug_level &gt; 0){
fprintf(state-&gt;debug_out, "JR\n");
}
step_err =  JR (state, rs, rt, rd, sa);
break;</v>
      </c>
      <c r="L41" s="8" t="s">
        <v>136</v>
      </c>
      <c r="N41" s="8" t="s">
        <v>136</v>
      </c>
    </row>
    <row r="42" spans="3:14" ht="15" thickBot="1" x14ac:dyDescent="0.4">
      <c r="C42" s="1" t="s">
        <v>62</v>
      </c>
      <c r="D42" s="1" t="s">
        <v>63</v>
      </c>
      <c r="E42" s="1" t="s">
        <v>36</v>
      </c>
      <c r="F42" s="1" t="s">
        <v>116</v>
      </c>
      <c r="G42" s="5">
        <v>10</v>
      </c>
      <c r="H42" s="5">
        <f>HEX2DEC(G42)</f>
        <v>16</v>
      </c>
      <c r="I42" s="5"/>
      <c r="J42" s="8" t="str">
        <f>CONCATENATE("mips_error ",  C42, " (mips_cpu_h state, ", IF(F42="I", "uint8_t rs,  uint8_t rt, uint16_t imm", IF(F42 = "J", "uint32_t target", "uint8_t rs, uint8_t rt, uint8_t rd, uint8_t sa")), ")", "{", CHAR(10),  "return mips_Success;", CHAR(10),  "}", CHAR(10))</f>
        <v xml:space="preserve">mips_error MFHI (mips_cpu_h state, uint8_t rs, uint8_t rt, uint8_t rd, uint8_t sa){
return mips_Success;
}
</v>
      </c>
      <c r="K42" t="str">
        <f>CONCATENATE("case ",H42, ":", CHAR(10),"if(state-&gt;debug_level &gt; 0){",CHAR(10),"fprintf(state-&gt;debug_out, ",CHAR(34), C42, "\n", CHAR(34),");",CHAR(10), "}",CHAR(10),"step_err =  ",C42," (state, ",IF(F42="I","rs, rt, imm",IF(F42="J"," target","rs, rt, rd, sa")),");", CHAR(10), "break;")</f>
        <v>case 16:
if(state-&gt;debug_level &gt; 0){
fprintf(state-&gt;debug_out, "MFHI\n");
}
step_err =  MFHI (state, rs, rt, rd, sa);
break;</v>
      </c>
      <c r="L42" s="8" t="s">
        <v>136</v>
      </c>
      <c r="N42" s="8" t="s">
        <v>136</v>
      </c>
    </row>
    <row r="43" spans="3:14" ht="15" thickBot="1" x14ac:dyDescent="0.4">
      <c r="C43" s="1" t="s">
        <v>66</v>
      </c>
      <c r="D43" s="1" t="s">
        <v>67</v>
      </c>
      <c r="E43" s="1" t="s">
        <v>36</v>
      </c>
      <c r="F43" s="1" t="s">
        <v>116</v>
      </c>
      <c r="G43" s="5">
        <v>11</v>
      </c>
      <c r="H43" s="5">
        <f>HEX2DEC(G43)</f>
        <v>17</v>
      </c>
      <c r="I43" s="5"/>
      <c r="J43" s="8" t="str">
        <f>CONCATENATE("mips_error ",  C43, " (mips_cpu_h state, ", IF(F43="I", "uint8_t rs,  uint8_t rt, uint16_t imm", IF(F43 = "J", "uint32_t target", "uint8_t rs, uint8_t rt, uint8_t rd, uint8_t sa")), ")", "{", CHAR(10),  "return mips_Success;", CHAR(10),  "}", CHAR(10))</f>
        <v xml:space="preserve">mips_error MTHI (mips_cpu_h state, uint8_t rs, uint8_t rt, uint8_t rd, uint8_t sa){
return mips_Success;
}
</v>
      </c>
      <c r="K43" t="str">
        <f>CONCATENATE("case ",H43, ":", CHAR(10),"if(state-&gt;debug_level &gt; 0){",CHAR(10),"fprintf(state-&gt;debug_out, ",CHAR(34), C43, "\n", CHAR(34),");",CHAR(10), "}",CHAR(10),"step_err =  ",C43," (state, ",IF(F43="I","rs, rt, imm",IF(F43="J"," target","rs, rt, rd, sa")),");", CHAR(10), "break;")</f>
        <v>case 17:
if(state-&gt;debug_level &gt; 0){
fprintf(state-&gt;debug_out, "MTHI\n");
}
step_err =  MTHI (state, rs, rt, rd, sa);
break;</v>
      </c>
      <c r="L43" s="8" t="s">
        <v>136</v>
      </c>
      <c r="N43" s="8" t="s">
        <v>136</v>
      </c>
    </row>
    <row r="44" spans="3:14" ht="15" thickBot="1" x14ac:dyDescent="0.4">
      <c r="C44" s="2" t="s">
        <v>64</v>
      </c>
      <c r="D44" s="2" t="s">
        <v>65</v>
      </c>
      <c r="E44" s="2" t="s">
        <v>36</v>
      </c>
      <c r="F44" s="2" t="s">
        <v>116</v>
      </c>
      <c r="G44" s="4">
        <v>12</v>
      </c>
      <c r="H44" s="4">
        <f>HEX2DEC(G44)</f>
        <v>18</v>
      </c>
      <c r="I44" s="4"/>
      <c r="J44" s="8" t="str">
        <f>CONCATENATE("mips_error ",  C44, " (mips_cpu_h state, ", IF(F44="I", "uint8_t rs,  uint8_t rt, uint16_t imm", IF(F44 = "J", "uint32_t target", "uint8_t rs, uint8_t rt, uint8_t rd, uint8_t sa")), ")", "{", CHAR(10),  "return mips_Success;", CHAR(10),  "}", CHAR(10))</f>
        <v xml:space="preserve">mips_error MFLO (mips_cpu_h state, uint8_t rs, uint8_t rt, uint8_t rd, uint8_t sa){
return mips_Success;
}
</v>
      </c>
      <c r="K44" t="str">
        <f>CONCATENATE("case ",H44, ":", CHAR(10),"if(state-&gt;debug_level &gt; 0){",CHAR(10),"fprintf(state-&gt;debug_out, ",CHAR(34), C44, "\n", CHAR(34),");",CHAR(10), "}",CHAR(10),"step_err =  ",C44," (state, ",IF(F44="I","rs, rt, imm",IF(F44="J"," target","rs, rt, rd, sa")),");", CHAR(10), "break;")</f>
        <v>case 18:
if(state-&gt;debug_level &gt; 0){
fprintf(state-&gt;debug_out, "MFLO\n");
}
step_err =  MFLO (state, rs, rt, rd, sa);
break;</v>
      </c>
      <c r="L44" s="8" t="s">
        <v>136</v>
      </c>
      <c r="N44" s="8" t="s">
        <v>136</v>
      </c>
    </row>
    <row r="45" spans="3:14" ht="15" thickBot="1" x14ac:dyDescent="0.4">
      <c r="C45" s="2" t="s">
        <v>68</v>
      </c>
      <c r="D45" s="2" t="s">
        <v>69</v>
      </c>
      <c r="E45" s="2" t="s">
        <v>36</v>
      </c>
      <c r="F45" s="2" t="s">
        <v>116</v>
      </c>
      <c r="G45" s="4">
        <v>13</v>
      </c>
      <c r="H45" s="4">
        <f>HEX2DEC(G45)</f>
        <v>19</v>
      </c>
      <c r="I45" s="4"/>
      <c r="J45" s="8" t="str">
        <f>CONCATENATE("mips_error ",  C45, " (mips_cpu_h state, ", IF(F45="I", "uint8_t rs,  uint8_t rt, uint16_t imm", IF(F45 = "J", "uint32_t target", "uint8_t rs, uint8_t rt, uint8_t rd, uint8_t sa")), ")", "{", CHAR(10),  "return mips_Success;", CHAR(10),  "}", CHAR(10))</f>
        <v xml:space="preserve">mips_error MTLO (mips_cpu_h state, uint8_t rs, uint8_t rt, uint8_t rd, uint8_t sa){
return mips_Success;
}
</v>
      </c>
      <c r="K45" t="str">
        <f>CONCATENATE("case ",H45, ":", CHAR(10),"if(state-&gt;debug_level &gt; 0){",CHAR(10),"fprintf(state-&gt;debug_out, ",CHAR(34), C45, "\n", CHAR(34),");",CHAR(10), "}",CHAR(10),"step_err =  ",C45," (state, ",IF(F45="I","rs, rt, imm",IF(F45="J"," target","rs, rt, rd, sa")),");", CHAR(10), "break;")</f>
        <v>case 19:
if(state-&gt;debug_level &gt; 0){
fprintf(state-&gt;debug_out, "MTLO\n");
}
step_err =  MTLO (state, rs, rt, rd, sa);
break;</v>
      </c>
      <c r="L45" s="8" t="s">
        <v>136</v>
      </c>
      <c r="N45" s="8" t="s">
        <v>136</v>
      </c>
    </row>
    <row r="46" spans="3:14" ht="15" thickBot="1" x14ac:dyDescent="0.4">
      <c r="C46" s="2" t="s">
        <v>72</v>
      </c>
      <c r="D46" s="2" t="s">
        <v>73</v>
      </c>
      <c r="E46" s="2" t="s">
        <v>36</v>
      </c>
      <c r="F46" s="2" t="s">
        <v>116</v>
      </c>
      <c r="G46" s="4">
        <v>19</v>
      </c>
      <c r="H46" s="4">
        <f>HEX2DEC(G46)</f>
        <v>25</v>
      </c>
      <c r="I46" s="4"/>
      <c r="J46" s="8" t="str">
        <f>CONCATENATE("mips_error ",  C46, " (mips_cpu_h state, ", IF(F46="I", "uint8_t rs,  uint8_t rt, uint16_t imm", IF(F46 = "J", "uint32_t target", "uint8_t rs, uint8_t rt, uint8_t rd, uint8_t sa")), ")", "{", CHAR(10),  "return mips_Success;", CHAR(10),  "}", CHAR(10))</f>
        <v xml:space="preserve">mips_error MULTU (mips_cpu_h state, uint8_t rs, uint8_t rt, uint8_t rd, uint8_t sa){
return mips_Success;
}
</v>
      </c>
      <c r="K46" t="str">
        <f>CONCATENATE("case ",H46, ":", CHAR(10),"if(state-&gt;debug_level &gt; 0){",CHAR(10),"fprintf(state-&gt;debug_out, ",CHAR(34), C46, "\n", CHAR(34),");",CHAR(10), "}",CHAR(10),"step_err =  ",C46," (state, ",IF(F46="I","rs, rt, imm",IF(F46="J"," target","rs, rt, rd, sa")),");", CHAR(10), "break;")</f>
        <v>case 25:
if(state-&gt;debug_level &gt; 0){
fprintf(state-&gt;debug_out, "MULTU\n");
}
step_err =  MULTU (state, rs, rt, rd, sa);
break;</v>
      </c>
      <c r="L46" s="8" t="s">
        <v>136</v>
      </c>
      <c r="N46" s="8" t="s">
        <v>136</v>
      </c>
    </row>
    <row r="47" spans="3:14" ht="15" thickBot="1" x14ac:dyDescent="0.4">
      <c r="C47" s="2" t="s">
        <v>34</v>
      </c>
      <c r="D47" s="2" t="s">
        <v>35</v>
      </c>
      <c r="E47" s="2" t="s">
        <v>36</v>
      </c>
      <c r="F47" s="2" t="s">
        <v>116</v>
      </c>
      <c r="G47" s="4" t="s">
        <v>129</v>
      </c>
      <c r="H47" s="4">
        <f>HEX2DEC(G47)</f>
        <v>27</v>
      </c>
      <c r="I47" s="4"/>
      <c r="J47" s="8" t="str">
        <f>CONCATENATE("mips_error ",  C47, " (mips_cpu_h state, ", IF(F47="I", "uint8_t rs,  uint8_t rt, uint16_t imm", IF(F47 = "J", "uint32_t target", "uint8_t rs, uint8_t rt, uint8_t rd, uint8_t sa")), ")", "{", CHAR(10),  "return mips_Success;", CHAR(10),  "}", CHAR(10))</f>
        <v xml:space="preserve">mips_error DIVU (mips_cpu_h state, uint8_t rs, uint8_t rt, uint8_t rd, uint8_t sa){
return mips_Success;
}
</v>
      </c>
      <c r="K47" t="str">
        <f>CONCATENATE("case ",H47, ":", CHAR(10),"if(state-&gt;debug_level &gt; 0){",CHAR(10),"fprintf(state-&gt;debug_out, ",CHAR(34), C47, "\n", CHAR(34),");",CHAR(10), "}",CHAR(10),"step_err =  ",C47," (state, ",IF(F47="I","rs, rt, imm",IF(F47="J"," target","rs, rt, rd, sa")),");", CHAR(10), "break;")</f>
        <v>case 27:
if(state-&gt;debug_level &gt; 0){
fprintf(state-&gt;debug_out, "DIVU\n");
}
step_err =  DIVU (state, rs, rt, rd, sa);
break;</v>
      </c>
      <c r="L47" s="8" t="s">
        <v>136</v>
      </c>
      <c r="N47" s="8" t="s">
        <v>136</v>
      </c>
    </row>
    <row r="48" spans="3:14" ht="15" thickBot="1" x14ac:dyDescent="0.4">
      <c r="C48" s="1" t="s">
        <v>28</v>
      </c>
      <c r="D48" s="1" t="s">
        <v>29</v>
      </c>
      <c r="E48" s="1" t="s">
        <v>21</v>
      </c>
      <c r="F48" s="1" t="s">
        <v>119</v>
      </c>
      <c r="G48" s="5">
        <v>1</v>
      </c>
      <c r="H48" s="5">
        <f>HEX2DEC(G48)</f>
        <v>1</v>
      </c>
      <c r="I48" s="5" t="s">
        <v>127</v>
      </c>
      <c r="J48" s="8" t="str">
        <f>CONCATENATE("mips_error ",  C48, " (mips_cpu_h state, ", IF(F48="I", "uint8_t rs,  uint8_t rt, uint16_t imm", IF(F48 = "J", "uint32_t target", "uint8_t rs, uint8_t rt, uint8_t rd, uint8_t sa")), ")", "{", CHAR(10),  "return mips_Success;", CHAR(10),  "}", CHAR(10))</f>
        <v xml:space="preserve">mips_error BLTZAL (mips_cpu_h state, uint8_t rs,  uint8_t rt, uint16_t imm){
return mips_Success;
}
</v>
      </c>
      <c r="K48" t="str">
        <f>CONCATENATE("case ",H48, ":", CHAR(10),"if(state-&gt;debug_level &gt; 0){",CHAR(10),"fprintf(state-&gt;debug_out, ",CHAR(34), C48, "\n", CHAR(34),");",CHAR(10), "}",CHAR(10),"step_err =  ",C48," (state, ",IF(F48="I","rs, rt, imm",IF(F48="J"," target","rs, rt, rd, sa")),");", CHAR(10), "break;")</f>
        <v>case 1:
if(state-&gt;debug_level &gt; 0){
fprintf(state-&gt;debug_out, "BLTZAL\n");
}
step_err =  BLTZAL (state, rs, rt, imm);
break;</v>
      </c>
      <c r="L48" s="8" t="s">
        <v>136</v>
      </c>
      <c r="N48" s="8" t="s">
        <v>136</v>
      </c>
    </row>
    <row r="49" spans="3:14" ht="23.5" thickBot="1" x14ac:dyDescent="0.4">
      <c r="C49" s="1" t="s">
        <v>19</v>
      </c>
      <c r="D49" s="1" t="s">
        <v>20</v>
      </c>
      <c r="E49" s="1" t="s">
        <v>21</v>
      </c>
      <c r="F49" s="1" t="s">
        <v>119</v>
      </c>
      <c r="G49" s="5">
        <v>1</v>
      </c>
      <c r="H49" s="5">
        <f>HEX2DEC(G49)</f>
        <v>1</v>
      </c>
      <c r="I49" s="5" t="s">
        <v>125</v>
      </c>
      <c r="J49" s="8" t="str">
        <f>CONCATENATE("mips_error ",  C49, " (mips_cpu_h state, ", IF(F49="I", "uint8_t rs,  uint8_t rt, uint16_t imm", IF(F49 = "J", "uint32_t target", "uint8_t rs, uint8_t rt, uint8_t rd, uint8_t sa")), ")", "{", CHAR(10),  "return mips_Success;", CHAR(10),  "}", CHAR(10))</f>
        <v xml:space="preserve">mips_error BGEZAL (mips_cpu_h state, uint8_t rs,  uint8_t rt, uint16_t imm){
return mips_Success;
}
</v>
      </c>
      <c r="K49" t="str">
        <f>CONCATENATE("case ",H49, ":", CHAR(10),"if(state-&gt;debug_level &gt; 0){",CHAR(10),"fprintf(state-&gt;debug_out, ",CHAR(34), C49, "\n", CHAR(34),");",CHAR(10), "}",CHAR(10),"step_err =  ",C49," (state, ",IF(F49="I","rs, rt, imm",IF(F49="J"," target","rs, rt, rd, sa")),");", CHAR(10), "break;")</f>
        <v>case 1:
if(state-&gt;debug_level &gt; 0){
fprintf(state-&gt;debug_out, "BGEZAL\n");
}
step_err =  BGEZAL (state, rs, rt, imm);
break;</v>
      </c>
      <c r="L49" s="8" t="s">
        <v>136</v>
      </c>
      <c r="N49" s="8" t="s">
        <v>136</v>
      </c>
    </row>
    <row r="50" spans="3:14" ht="15" thickBot="1" x14ac:dyDescent="0.4">
      <c r="C50" s="1" t="s">
        <v>41</v>
      </c>
      <c r="D50" s="1" t="s">
        <v>42</v>
      </c>
      <c r="E50" s="1" t="s">
        <v>21</v>
      </c>
      <c r="F50" s="1" t="s">
        <v>37</v>
      </c>
      <c r="G50" s="5">
        <v>3</v>
      </c>
      <c r="H50" s="5">
        <f>HEX2DEC(G50)</f>
        <v>3</v>
      </c>
      <c r="I50" s="5"/>
      <c r="J50" s="8" t="str">
        <f>CONCATENATE("mips_error ",  C50, " (mips_cpu_h state, ", IF(F50="I", "uint8_t rs,  uint8_t rt, uint16_t imm", IF(F50 = "J", "uint32_t target", "uint8_t rs, uint8_t rt, uint8_t rd, uint8_t sa")), ")", "{", CHAR(10),  "return mips_Success;", CHAR(10),  "}", CHAR(10))</f>
        <v xml:space="preserve">mips_error JAL (mips_cpu_h state, uint32_t target){
return mips_Success;
}
</v>
      </c>
      <c r="K50" t="str">
        <f>CONCATENATE("case ",H50, ":", CHAR(10),"if(state-&gt;debug_level &gt; 0){",CHAR(10),"fprintf(state-&gt;debug_out, ",CHAR(34), C50, "\n", CHAR(34),");",CHAR(10), "}",CHAR(10),"step_err =  ",C50," (state, ",IF(F50="I","rs, rt, imm",IF(F50="J"," target","rs, rt, rd, sa")),");", CHAR(10), "break;")</f>
        <v>case 3:
if(state-&gt;debug_level &gt; 0){
fprintf(state-&gt;debug_out, "JAL\n");
}
step_err =  JAL (state,  target);
break;</v>
      </c>
      <c r="L50" s="8" t="s">
        <v>139</v>
      </c>
      <c r="N50" s="8" t="s">
        <v>136</v>
      </c>
    </row>
    <row r="51" spans="3:14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>HEX2DEC(G51)</f>
        <v>9</v>
      </c>
      <c r="I51" s="4"/>
      <c r="J51" s="8" t="str">
        <f>CONCATENATE("mips_error ",  C51, " (mips_cpu_h state, ", IF(F51="I", "uint8_t rs,  uint8_t rt, uint16_t imm", IF(F51 = "J", "uint32_t target", "uint8_t rs, uint8_t rt, uint8_t rd, uint8_t sa")), ")", "{", CHAR(10),  "return mips_Success;", CHAR(10),  "}", CHAR(10))</f>
        <v xml:space="preserve">mips_error JALR (mips_cpu_h state, uint8_t rs, uint8_t rt, uint8_t rd, uint8_t sa){
return mips_Success;
}
</v>
      </c>
      <c r="K51" t="str">
        <f>CONCATENATE("case ",H51, ":", CHAR(10),"if(state-&gt;debug_level &gt; 0){",CHAR(10),"fprintf(state-&gt;debug_out, ",CHAR(34), C51, "\n", CHAR(34),");",CHAR(10), "}",CHAR(10),"step_err =  ",C51," (state, ",IF(F51="I","rs, rt, imm",IF(F51="J"," target","rs, rt, rd, sa")),");", CHAR(10), "break;")</f>
        <v>case 9:
if(state-&gt;debug_level &gt; 0){
fprintf(state-&gt;debug_out, "JALR\n");
}
step_err =  JALR (state, rs, rt, rd, sa);
break;</v>
      </c>
      <c r="L51" s="8" t="s">
        <v>136</v>
      </c>
      <c r="N51" s="8" t="s">
        <v>136</v>
      </c>
    </row>
    <row r="52" spans="3:14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>HEX2DEC(G52)</f>
        <v>24</v>
      </c>
      <c r="I52" s="5"/>
      <c r="J52" s="8" t="str">
        <f>CONCATENATE("mips_error ",  C52, " (mips_cpu_h state, ", IF(F52="I", "uint8_t rs,  uint8_t rt, uint16_t imm", IF(F52 = "J", "uint32_t target", "uint8_t rs, uint8_t rt, uint8_t rd, uint8_t sa")), ")", "{", CHAR(10),  "return mips_Success;", CHAR(10),  "}", CHAR(10))</f>
        <v xml:space="preserve">mips_error MULT (mips_cpu_h state, uint8_t rs, uint8_t rt, uint8_t rd, uint8_t sa){
return mips_Success;
}
</v>
      </c>
      <c r="K52" t="str">
        <f>CONCATENATE("case ",H52, ":", CHAR(10),"if(state-&gt;debug_level &gt; 0){",CHAR(10),"fprintf(state-&gt;debug_out, ",CHAR(34), C52, "\n", CHAR(34),");",CHAR(10), "}",CHAR(10),"step_err =  ",C52," (state, ",IF(F52="I","rs, rt, imm",IF(F52="J"," target","rs, rt, rd, sa")),");", CHAR(10), "break;")</f>
        <v>case 24:
if(state-&gt;debug_level &gt; 0){
fprintf(state-&gt;debug_out, "MULT\n");
}
step_err =  MULT (state, rs, rt, rd, sa);
break;</v>
      </c>
      <c r="L52" s="8" t="s">
        <v>136</v>
      </c>
      <c r="N52" s="8" t="s">
        <v>136</v>
      </c>
    </row>
    <row r="53" spans="3:14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>HEX2DEC(G53)</f>
        <v>26</v>
      </c>
      <c r="I53" s="5"/>
      <c r="J53" s="8" t="str">
        <f>CONCATENATE("mips_error ",  C53, " (mips_cpu_h state, ", IF(F53="I", "uint8_t rs,  uint8_t rt, uint16_t imm", IF(F53 = "J", "uint32_t target", "uint8_t rs, uint8_t rt, uint8_t rd, uint8_t sa")), ")", "{", CHAR(10),  "return mips_Success;", CHAR(10),  "}", CHAR(10))</f>
        <v xml:space="preserve">mips_error DIV (mips_cpu_h state, uint8_t rs, uint8_t rt, uint8_t rd, uint8_t sa){
return mips_Success;
}
</v>
      </c>
      <c r="K53" t="str">
        <f>CONCATENATE("case ",H53, ":", CHAR(10),"if(state-&gt;debug_level &gt; 0){",CHAR(10),"fprintf(state-&gt;debug_out, ",CHAR(34), C53, "\n", CHAR(34),");",CHAR(10), "}",CHAR(10),"step_err =  ",C53," (state, ",IF(F53="I","rs, rt, imm",IF(F53="J"," target","rs, rt, rd, sa")),");", CHAR(10), "break;")</f>
        <v>case 26:
if(state-&gt;debug_level &gt; 0){
fprintf(state-&gt;debug_out, "DIV\n");
}
step_err =  DIV (state, rs, rt, rd, sa);
break;</v>
      </c>
      <c r="L53" s="8" t="s">
        <v>136</v>
      </c>
      <c r="N53" s="8" t="s">
        <v>136</v>
      </c>
    </row>
    <row r="54" spans="3:14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>HEX2DEC(G54)</f>
        <v>34</v>
      </c>
      <c r="I54" s="5"/>
      <c r="J54" s="8" t="str">
        <f>CONCATENATE("mips_error ",  C54, " (mips_cpu_h state, ", IF(F54="I", "uint8_t rs,  uint8_t rt, uint16_t imm", IF(F54 = "J", "uint32_t target", "uint8_t rs, uint8_t rt, uint8_t rd, uint8_t sa")), ")", "{", CHAR(10),  "return mips_Success;", CHAR(10),  "}", CHAR(10))</f>
        <v xml:space="preserve">mips_error LWL (mips_cpu_h state, uint8_t rs,  uint8_t rt, uint16_t imm){
return mips_Success;
}
</v>
      </c>
      <c r="K54" t="str">
        <f>CONCATENATE("case ",H54, ":", CHAR(10),"if(state-&gt;debug_level &gt; 0){",CHAR(10),"fprintf(state-&gt;debug_out, ",CHAR(34), C54, "\n", CHAR(34),");",CHAR(10), "}",CHAR(10),"step_err =  ",C54," (state, ",IF(F54="I","rs, rt, imm",IF(F54="J"," target","rs, rt, rd, sa")),");", CHAR(10), "break;")</f>
        <v>case 34:
if(state-&gt;debug_level &gt; 0){
fprintf(state-&gt;debug_out, "LWL\n");
}
step_err =  LWL (state, rs, rt, imm);
break;</v>
      </c>
      <c r="L54" s="8" t="s">
        <v>136</v>
      </c>
      <c r="N54" s="8" t="s">
        <v>136</v>
      </c>
    </row>
    <row r="55" spans="3:14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>HEX2DEC(G55)</f>
        <v>38</v>
      </c>
      <c r="I55" s="4"/>
      <c r="J55" s="8" t="str">
        <f>CONCATENATE("mips_error ",  C55, " (mips_cpu_h state, ", IF(F55="I", "uint8_t rs,  uint8_t rt, uint16_t imm", IF(F55 = "J", "uint32_t target", "uint8_t rs, uint8_t rt, uint8_t rd, uint8_t sa")), ")", "{", CHAR(10),  "return mips_Success;", CHAR(10),  "}", CHAR(10))</f>
        <v xml:space="preserve">mips_error LWR (mips_cpu_h state, uint8_t rs,  uint8_t rt, uint16_t imm){
return mips_Success;
}
</v>
      </c>
      <c r="K55" t="str">
        <f>CONCATENATE("case ",H55, ":", CHAR(10),"if(state-&gt;debug_level &gt; 0){",CHAR(10),"fprintf(state-&gt;debug_out, ",CHAR(34), C55, "\n", CHAR(34),");",CHAR(10), "}",CHAR(10),"step_err =  ",C55," (state, ",IF(F55="I","rs, rt, imm",IF(F55="J"," target","rs, rt, rd, sa")),");", CHAR(10), "break;")</f>
        <v>case 38:
if(state-&gt;debug_level &gt; 0){
fprintf(state-&gt;debug_out, "LWR\n");
}
step_err =  LWR (state, rs, rt, imm);
break;</v>
      </c>
      <c r="L55" s="8" t="s">
        <v>136</v>
      </c>
      <c r="N55" s="8" t="s">
        <v>136</v>
      </c>
    </row>
    <row r="56" spans="3:14" x14ac:dyDescent="0.35">
      <c r="I56" s="3"/>
    </row>
    <row r="61" spans="3:14" x14ac:dyDescent="0.35">
      <c r="H61" t="str">
        <f>CHAR(10)</f>
        <v xml:space="preserve">
</v>
      </c>
    </row>
  </sheetData>
  <sortState ref="C3:N55">
    <sortCondition ref="E3:E55"/>
    <sortCondition ref="F3:F55"/>
    <sortCondition ref="H3:H55"/>
    <sortCondition ref="I3:I55"/>
  </sortState>
  <conditionalFormatting sqref="L3:L55">
    <cfRule type="containsText" dxfId="11" priority="6" operator="containsText" text="Yes">
      <formula>NOT(ISERROR(SEARCH("Yes",L3)))</formula>
    </cfRule>
    <cfRule type="containsText" dxfId="10" priority="5" operator="containsText" text="No">
      <formula>NOT(ISERROR(SEARCH("No",L3)))</formula>
    </cfRule>
  </conditionalFormatting>
  <conditionalFormatting sqref="N3">
    <cfRule type="containsText" dxfId="7" priority="3" operator="containsText" text="No">
      <formula>NOT(ISERROR(SEARCH("No",N3)))</formula>
    </cfRule>
    <cfRule type="containsText" dxfId="6" priority="4" operator="containsText" text="Yes">
      <formula>NOT(ISERROR(SEARCH("Yes",N3)))</formula>
    </cfRule>
  </conditionalFormatting>
  <conditionalFormatting sqref="N4:N55">
    <cfRule type="containsText" dxfId="4" priority="1" operator="containsText" text="No">
      <formula>NOT(ISERROR(SEARCH("No",N4)))</formula>
    </cfRule>
    <cfRule type="containsText" dxfId="5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2015-10-23T18:58:44Z</dcterms:modified>
</cp:coreProperties>
</file>