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2E879822-C522-AE45-B7F3-2315640EBD22}" xr6:coauthVersionLast="47" xr6:coauthVersionMax="47" xr10:uidLastSave="{00000000-0000-0000-0000-000000000000}"/>
  <bookViews>
    <workbookView xWindow="1040" yWindow="1000" windowWidth="27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1" i="1" l="1"/>
  <c r="E99" i="1"/>
  <c r="E111" i="1"/>
  <c r="E118" i="1"/>
  <c r="E119" i="1"/>
  <c r="E113" i="1"/>
  <c r="E114" i="1"/>
  <c r="E79" i="1"/>
  <c r="E80" i="1"/>
  <c r="E74" i="1"/>
  <c r="E44" i="1"/>
  <c r="E52" i="1"/>
  <c r="E49" i="1"/>
  <c r="E53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<sst xmlns="http://schemas.openxmlformats.org/spreadsheetml/2006/main" count="624" uniqueCount="140">
  <si>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</si>
  <si>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</si>
  <si>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</si>
  <si>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</si>
  <si>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</si>
  <si>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</si>
  <si>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</si>
  <si>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</si>
  <si>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</si>
  <si>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</si>
  <si>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</si>
  <si>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</si>
  <si>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</si>
  <si>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</si>
  <si>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</si>
  <si>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</si>
  <si>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</si>
  <si>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</si>
  <si>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</si>
  <si>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</si>
  <si>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</si>
  <si>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</si>
  <si>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</si>
  <si>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</si>
  <si>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</si>
  <si>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</si>
  <si>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</si>
  <si>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</si>
  <si>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</si>
  <si>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</si>
  <si>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</si>
  <si>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</si>
  <si>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Medical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</si>
  <si>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</si>
  <si>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</si>
  <si>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</si>
  <si>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</si>
  <si>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</si>
  <si>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</si>
  <si>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</si>
  <si>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</si>
  <si>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</si>
  <si>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</si>
  <si>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</si>
  <si>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</si>
  <si>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</si>
  <si>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</si>
  <si>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</si>
  <si>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</si>
  <si>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</si>
  <si>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</si>
  <si>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</si>
  <si>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</si>
  <si>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</si>
  <si>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</si>
  <si>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</si>
  <si>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</si>
  <si>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</si>
  <si>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</si>
  <si>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</si>
  <si>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</si>
  <si>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</si>
  <si>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</si>
  <si>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</si>
  <si>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</si>
  <si>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</si>
  <si>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</si>
  <si>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</si>
  <si>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</si>
  <si>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</si>
  <si>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</si>
  <si>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</si>
  <si>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</si>
  <si>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</si>
  <si>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</si>
  <si>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</si>
  <si>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</si>
  <si>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</si>
  <si>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</si>
  <si>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</si>
  <si>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</si>
  <si>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</si>
  <si>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</si>
  <si>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</si>
  <si>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</si>
  <si>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</si>
  <si>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</si>
  <si>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</si>
  <si>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</si>
  <si>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</si>
  <si>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</si>
  <si>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</si>
  <si>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</si>
  <si>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</si>
  <si>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</si>
  <si>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</si>
  <si>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</si>
  <si>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</si>
  <si>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</si>
  <si>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</si>
  <si>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</si>
  <si>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</si>
  <si>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</si>
  <si>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</si>
  <si>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</si>
  <si>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</si>
  <si>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</si>
  <si>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</si>
  <si>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</si>
  <si>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</si>
  <si>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</si>
  <si>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</si>
  <si>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</si>
  <si>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</si>
  <si>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</si>
  <si>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</si>
  <si>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</si>
  <si>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</si>
  <si>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Type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</si>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</sst>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F144" totalsRowShown="0" headerRowDxfId="7" dataDxfId="6">
  <autoFilter ref="A1:F144" xr:uid="{873B626F-84B1-204D-BA29-18F956DFEC2E}"/>
  <sortState xmlns:xlrd2="http://schemas.microsoft.com/office/spreadsheetml/2017/richdata2" ref="A2:F144">
    <sortCondition ref="A1:A144"/>
  </sortState>
  <tableColumns count="6">
    <tableColumn id="1" xr3:uid="{36D6B367-4586-164A-BAFD-F61BD8D7B0D8}" name="Date" dataDxfId="5"/>
    <tableColumn id="2" xr3:uid="{163A618F-4E2A-CF42-8DEE-891E741B2D57}" name="Source" dataDxfId="4"/>
    <tableColumn id="3" xr3:uid="{49FF6B6D-B6DF-3C46-990B-4A21BE1D1B1E}" name="Transaction" dataDxfId="3"/>
    <tableColumn id="4" xr3:uid="{84AF5D09-AAE0-8848-B5A8-C38A5769933E}" name="Category" dataDxfId="2"/>
    <tableColumn id="5" xr3:uid="{0A1EF426-6D1D-AF40-9C65-9FAE6E780C77}" name="Amount" dataDxfId="1"/>
    <tableColumn id="6" xr3:uid="{BA3274DD-10C7-F14A-8D5D-C0FF14C09BB2}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F144"/>
  <sheetViews>
    <sheetView tabSelected="1" workbookViewId="0">
      <selection activeCell="E135" sqref="E135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6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  <c r="F1" s="1" t="s">
        <v>118</v>
      </c>
    </row>
    <row r="2" spans="1:6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  <c r="F2" s="6" t="s">
        <v>119</v>
      </c>
    </row>
    <row r="3" spans="1:6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  <c r="F3" s="6" t="s">
        <v>119</v>
      </c>
    </row>
    <row r="4" spans="1:6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  <c r="F4" s="6" t="s">
        <v>119</v>
      </c>
    </row>
    <row r="5" spans="1:6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  <c r="F5" s="6" t="s">
        <v>120</v>
      </c>
    </row>
    <row r="6" spans="1:6" x14ac:dyDescent="0.2">
      <c r="A6" s="5">
        <v>44776</v>
      </c>
      <c r="B6" s="6" t="s">
        <v>23</v>
      </c>
      <c r="C6" s="6" t="s">
        <v>22</v>
      </c>
      <c r="D6" s="6" t="s">
        <v>34</v>
      </c>
      <c r="E6" s="6">
        <v>-5.93</v>
      </c>
      <c r="F6" s="6" t="s">
        <v>119</v>
      </c>
    </row>
    <row r="7" spans="1:6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  <c r="F7" s="6" t="s">
        <v>119</v>
      </c>
    </row>
    <row r="8" spans="1:6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  <c r="F8" s="6" t="s">
        <v>119</v>
      </c>
    </row>
    <row r="9" spans="1:6" x14ac:dyDescent="0.2">
      <c r="A9" s="5">
        <v>44776</v>
      </c>
      <c r="B9" s="6" t="s">
        <v>23</v>
      </c>
      <c r="C9" s="6" t="s">
        <v>28</v>
      </c>
      <c r="D9" s="6" t="s">
        <v>33</v>
      </c>
      <c r="E9" s="6">
        <v>-847.99</v>
      </c>
      <c r="F9" s="6" t="s">
        <v>119</v>
      </c>
    </row>
    <row r="10" spans="1:6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  <c r="F10" s="6" t="s">
        <v>119</v>
      </c>
    </row>
    <row r="11" spans="1:6" x14ac:dyDescent="0.2">
      <c r="A11" s="5">
        <v>44776</v>
      </c>
      <c r="B11" s="6" t="s">
        <v>23</v>
      </c>
      <c r="C11" s="6" t="s">
        <v>20</v>
      </c>
      <c r="D11" s="6" t="s">
        <v>32</v>
      </c>
      <c r="E11" s="6">
        <v>-24</v>
      </c>
      <c r="F11" s="6" t="s">
        <v>119</v>
      </c>
    </row>
    <row r="12" spans="1:6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  <c r="F12" s="6" t="s">
        <v>120</v>
      </c>
    </row>
    <row r="13" spans="1:6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  <c r="F13" s="6" t="s">
        <v>119</v>
      </c>
    </row>
    <row r="14" spans="1:6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  <c r="F14" s="6" t="s">
        <v>119</v>
      </c>
    </row>
    <row r="15" spans="1:6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  <c r="F15" s="6" t="s">
        <v>120</v>
      </c>
    </row>
    <row r="16" spans="1:6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  <c r="F16" s="6" t="s">
        <v>119</v>
      </c>
    </row>
    <row r="17" spans="1:6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  <c r="F17" s="6" t="s">
        <v>119</v>
      </c>
    </row>
    <row r="18" spans="1:6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  <c r="F18" s="6" t="s">
        <v>119</v>
      </c>
    </row>
    <row r="19" spans="1:6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  <c r="F19" s="6" t="s">
        <v>119</v>
      </c>
    </row>
    <row r="20" spans="1:6" x14ac:dyDescent="0.2">
      <c r="A20" s="5">
        <v>44779</v>
      </c>
      <c r="B20" s="6" t="s">
        <v>23</v>
      </c>
      <c r="C20" s="6" t="s">
        <v>35</v>
      </c>
      <c r="D20" s="6" t="s">
        <v>31</v>
      </c>
      <c r="E20" s="6">
        <v>-47.94</v>
      </c>
      <c r="F20" s="6" t="s">
        <v>119</v>
      </c>
    </row>
    <row r="21" spans="1:6" x14ac:dyDescent="0.2">
      <c r="A21" s="5">
        <v>44780</v>
      </c>
      <c r="B21" s="6" t="s">
        <v>23</v>
      </c>
      <c r="C21" s="6" t="s">
        <v>52</v>
      </c>
      <c r="D21" s="6" t="s">
        <v>56</v>
      </c>
      <c r="E21" s="6">
        <v>-97.9</v>
      </c>
      <c r="F21" s="6" t="s">
        <v>119</v>
      </c>
    </row>
    <row r="22" spans="1:6" x14ac:dyDescent="0.2">
      <c r="A22" s="5">
        <v>44782</v>
      </c>
      <c r="B22" s="6" t="s">
        <v>23</v>
      </c>
      <c r="C22" s="6" t="s">
        <v>51</v>
      </c>
      <c r="D22" s="6" t="s">
        <v>55</v>
      </c>
      <c r="E22" s="6">
        <v>-2.99</v>
      </c>
      <c r="F22" s="6" t="s">
        <v>119</v>
      </c>
    </row>
    <row r="23" spans="1:6" x14ac:dyDescent="0.2">
      <c r="A23" s="5">
        <v>44782</v>
      </c>
      <c r="B23" s="6" t="s">
        <v>7</v>
      </c>
      <c r="C23" s="6" t="s">
        <v>25</v>
      </c>
      <c r="D23" s="6" t="s">
        <v>39</v>
      </c>
      <c r="E23" s="6">
        <v>-42.99</v>
      </c>
      <c r="F23" s="6" t="s">
        <v>119</v>
      </c>
    </row>
    <row r="24" spans="1:6" x14ac:dyDescent="0.2">
      <c r="A24" s="5">
        <v>44782</v>
      </c>
      <c r="B24" s="6" t="s">
        <v>23</v>
      </c>
      <c r="C24" s="6" t="s">
        <v>45</v>
      </c>
      <c r="D24" s="6" t="s">
        <v>12</v>
      </c>
      <c r="E24" s="6">
        <v>-32</v>
      </c>
      <c r="F24" s="6" t="s">
        <v>119</v>
      </c>
    </row>
    <row r="25" spans="1:6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  <c r="F25" s="6" t="s">
        <v>119</v>
      </c>
    </row>
    <row r="26" spans="1:6" x14ac:dyDescent="0.2">
      <c r="A26" s="5">
        <v>44782</v>
      </c>
      <c r="B26" s="6" t="s">
        <v>7</v>
      </c>
      <c r="C26" s="6" t="s">
        <v>25</v>
      </c>
      <c r="D26" s="6" t="s">
        <v>43</v>
      </c>
      <c r="E26" s="6">
        <v>-50.35</v>
      </c>
      <c r="F26" s="6" t="s">
        <v>119</v>
      </c>
    </row>
    <row r="27" spans="1:6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  <c r="F27" s="6" t="s">
        <v>119</v>
      </c>
    </row>
    <row r="28" spans="1:6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  <c r="F28" s="6" t="s">
        <v>119</v>
      </c>
    </row>
    <row r="29" spans="1:6" x14ac:dyDescent="0.2">
      <c r="A29" s="5">
        <v>44782</v>
      </c>
      <c r="B29" s="6" t="s">
        <v>7</v>
      </c>
      <c r="C29" s="6" t="s">
        <v>25</v>
      </c>
      <c r="D29" s="6" t="s">
        <v>42</v>
      </c>
      <c r="E29" s="6">
        <v>-18.690000000000001</v>
      </c>
      <c r="F29" s="6" t="s">
        <v>119</v>
      </c>
    </row>
    <row r="30" spans="1:6" x14ac:dyDescent="0.2">
      <c r="A30" s="5">
        <v>44782</v>
      </c>
      <c r="B30" s="6" t="s">
        <v>7</v>
      </c>
      <c r="C30" s="6" t="s">
        <v>36</v>
      </c>
      <c r="D30" s="6" t="s">
        <v>38</v>
      </c>
      <c r="E30" s="6">
        <v>-121.08</v>
      </c>
      <c r="F30" s="6" t="s">
        <v>119</v>
      </c>
    </row>
    <row r="31" spans="1:6" x14ac:dyDescent="0.2">
      <c r="A31" s="5">
        <v>44783</v>
      </c>
      <c r="B31" s="6" t="s">
        <v>7</v>
      </c>
      <c r="C31" s="6" t="s">
        <v>37</v>
      </c>
      <c r="D31" s="6" t="s">
        <v>40</v>
      </c>
      <c r="E31" s="6">
        <f>--4428.13</f>
        <v>4428.13</v>
      </c>
      <c r="F31" s="6" t="s">
        <v>120</v>
      </c>
    </row>
    <row r="32" spans="1:6" x14ac:dyDescent="0.2">
      <c r="A32" s="5">
        <v>44784</v>
      </c>
      <c r="B32" s="6" t="s">
        <v>23</v>
      </c>
      <c r="C32" s="6" t="s">
        <v>49</v>
      </c>
      <c r="D32" s="6" t="s">
        <v>12</v>
      </c>
      <c r="E32" s="6">
        <v>-195.11</v>
      </c>
      <c r="F32" s="6" t="s">
        <v>119</v>
      </c>
    </row>
    <row r="33" spans="1:6" x14ac:dyDescent="0.2">
      <c r="A33" s="5">
        <v>44784</v>
      </c>
      <c r="B33" s="6" t="s">
        <v>23</v>
      </c>
      <c r="C33" s="6" t="s">
        <v>50</v>
      </c>
      <c r="D33" s="6" t="s">
        <v>11</v>
      </c>
      <c r="E33" s="6">
        <v>-13.36</v>
      </c>
      <c r="F33" s="6" t="s">
        <v>119</v>
      </c>
    </row>
    <row r="34" spans="1:6" x14ac:dyDescent="0.2">
      <c r="A34" s="5">
        <v>44785</v>
      </c>
      <c r="B34" s="6" t="s">
        <v>23</v>
      </c>
      <c r="C34" s="6" t="s">
        <v>53</v>
      </c>
      <c r="D34" s="6" t="s">
        <v>54</v>
      </c>
      <c r="E34" s="6">
        <v>-103.59</v>
      </c>
      <c r="F34" s="6" t="s">
        <v>119</v>
      </c>
    </row>
    <row r="35" spans="1:6" x14ac:dyDescent="0.2">
      <c r="A35" s="5">
        <v>44785</v>
      </c>
      <c r="B35" s="6" t="s">
        <v>23</v>
      </c>
      <c r="C35" s="6" t="s">
        <v>47</v>
      </c>
      <c r="D35" s="6" t="s">
        <v>44</v>
      </c>
      <c r="E35" s="6">
        <v>-82.78</v>
      </c>
      <c r="F35" s="6" t="s">
        <v>119</v>
      </c>
    </row>
    <row r="36" spans="1:6" x14ac:dyDescent="0.2">
      <c r="A36" s="5">
        <v>44785</v>
      </c>
      <c r="B36" s="6" t="s">
        <v>7</v>
      </c>
      <c r="C36" s="6" t="s">
        <v>37</v>
      </c>
      <c r="D36" s="6" t="s">
        <v>41</v>
      </c>
      <c r="E36" s="6">
        <f>--2856.77</f>
        <v>2856.77</v>
      </c>
      <c r="F36" s="6" t="s">
        <v>120</v>
      </c>
    </row>
    <row r="37" spans="1:6" x14ac:dyDescent="0.2">
      <c r="A37" s="5">
        <v>44785</v>
      </c>
      <c r="B37" s="6" t="s">
        <v>23</v>
      </c>
      <c r="C37" s="6" t="s">
        <v>48</v>
      </c>
      <c r="D37" s="6" t="s">
        <v>31</v>
      </c>
      <c r="E37" s="6">
        <v>-29.47</v>
      </c>
      <c r="F37" s="6" t="s">
        <v>119</v>
      </c>
    </row>
    <row r="38" spans="1:6" x14ac:dyDescent="0.2">
      <c r="A38" s="5">
        <v>44786</v>
      </c>
      <c r="B38" s="6" t="s">
        <v>23</v>
      </c>
      <c r="C38" s="6" t="s">
        <v>46</v>
      </c>
      <c r="D38" s="6" t="s">
        <v>31</v>
      </c>
      <c r="E38" s="6">
        <v>-9.5299999999999994</v>
      </c>
      <c r="F38" s="6" t="s">
        <v>119</v>
      </c>
    </row>
    <row r="39" spans="1:6" x14ac:dyDescent="0.2">
      <c r="A39" s="5">
        <v>44787</v>
      </c>
      <c r="B39" s="6" t="s">
        <v>23</v>
      </c>
      <c r="C39" s="6" t="s">
        <v>28</v>
      </c>
      <c r="D39" s="6" t="s">
        <v>60</v>
      </c>
      <c r="E39" s="6">
        <v>-37.78</v>
      </c>
      <c r="F39" s="6" t="s">
        <v>119</v>
      </c>
    </row>
    <row r="40" spans="1:6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  <c r="F40" s="6" t="s">
        <v>119</v>
      </c>
    </row>
    <row r="41" spans="1:6" x14ac:dyDescent="0.2">
      <c r="A41" s="5">
        <v>44787</v>
      </c>
      <c r="B41" s="6" t="s">
        <v>23</v>
      </c>
      <c r="C41" s="6" t="s">
        <v>69</v>
      </c>
      <c r="D41" s="6" t="s">
        <v>56</v>
      </c>
      <c r="E41" s="6">
        <v>-82.58</v>
      </c>
      <c r="F41" s="6" t="s">
        <v>119</v>
      </c>
    </row>
    <row r="42" spans="1:6" x14ac:dyDescent="0.2">
      <c r="A42" s="5">
        <v>44787</v>
      </c>
      <c r="B42" s="6" t="s">
        <v>23</v>
      </c>
      <c r="C42" s="6" t="s">
        <v>28</v>
      </c>
      <c r="D42" s="6" t="s">
        <v>42</v>
      </c>
      <c r="E42" s="6">
        <v>-10.99</v>
      </c>
      <c r="F42" s="6" t="s">
        <v>119</v>
      </c>
    </row>
    <row r="43" spans="1:6" x14ac:dyDescent="0.2">
      <c r="A43" s="5">
        <v>44788</v>
      </c>
      <c r="B43" s="6" t="s">
        <v>7</v>
      </c>
      <c r="C43" s="6" t="s">
        <v>58</v>
      </c>
      <c r="D43" s="6" t="s">
        <v>123</v>
      </c>
      <c r="E43" s="6">
        <v>-1935.13</v>
      </c>
      <c r="F43" s="6" t="s">
        <v>119</v>
      </c>
    </row>
    <row r="44" spans="1:6" x14ac:dyDescent="0.2">
      <c r="A44" s="5">
        <v>44788</v>
      </c>
      <c r="B44" s="6" t="s">
        <v>23</v>
      </c>
      <c r="C44" s="6" t="s">
        <v>66</v>
      </c>
      <c r="D44" s="6" t="s">
        <v>123</v>
      </c>
      <c r="E44" s="6">
        <f>--1935.13</f>
        <v>1935.13</v>
      </c>
      <c r="F44" s="6" t="s">
        <v>120</v>
      </c>
    </row>
    <row r="45" spans="1:6" x14ac:dyDescent="0.2">
      <c r="A45" s="5">
        <v>44788</v>
      </c>
      <c r="B45" s="6" t="s">
        <v>7</v>
      </c>
      <c r="C45" s="6" t="s">
        <v>6</v>
      </c>
      <c r="D45" s="6" t="s">
        <v>8</v>
      </c>
      <c r="E45" s="6">
        <v>-50</v>
      </c>
      <c r="F45" s="6" t="s">
        <v>119</v>
      </c>
    </row>
    <row r="46" spans="1:6" x14ac:dyDescent="0.2">
      <c r="A46" s="5">
        <v>44788</v>
      </c>
      <c r="B46" s="6" t="s">
        <v>7</v>
      </c>
      <c r="C46" s="6" t="s">
        <v>25</v>
      </c>
      <c r="D46" s="6" t="s">
        <v>12</v>
      </c>
      <c r="E46" s="6">
        <v>-16.55</v>
      </c>
      <c r="F46" s="6" t="s">
        <v>119</v>
      </c>
    </row>
    <row r="47" spans="1:6" x14ac:dyDescent="0.2">
      <c r="A47" s="5">
        <v>44788</v>
      </c>
      <c r="B47" s="6" t="s">
        <v>7</v>
      </c>
      <c r="C47" s="6" t="s">
        <v>25</v>
      </c>
      <c r="D47" s="6" t="s">
        <v>43</v>
      </c>
      <c r="E47" s="6">
        <v>-9.99</v>
      </c>
      <c r="F47" s="6" t="s">
        <v>119</v>
      </c>
    </row>
    <row r="48" spans="1:6" x14ac:dyDescent="0.2">
      <c r="A48" s="5">
        <v>44788</v>
      </c>
      <c r="B48" s="6" t="s">
        <v>23</v>
      </c>
      <c r="C48" s="6" t="s">
        <v>73</v>
      </c>
      <c r="D48" s="6" t="s">
        <v>32</v>
      </c>
      <c r="E48" s="6">
        <v>-24</v>
      </c>
      <c r="F48" s="6" t="s">
        <v>119</v>
      </c>
    </row>
    <row r="49" spans="1:6" x14ac:dyDescent="0.2">
      <c r="A49" s="5">
        <v>44788</v>
      </c>
      <c r="B49" s="6" t="s">
        <v>18</v>
      </c>
      <c r="C49" s="6" t="s">
        <v>63</v>
      </c>
      <c r="D49" s="6" t="s">
        <v>40</v>
      </c>
      <c r="E49" s="6">
        <f>--413</f>
        <v>413</v>
      </c>
      <c r="F49" s="6" t="s">
        <v>120</v>
      </c>
    </row>
    <row r="50" spans="1:6" x14ac:dyDescent="0.2">
      <c r="A50" s="5">
        <v>44788</v>
      </c>
      <c r="B50" s="6" t="s">
        <v>7</v>
      </c>
      <c r="C50" s="6" t="s">
        <v>6</v>
      </c>
      <c r="D50" s="6" t="s">
        <v>9</v>
      </c>
      <c r="E50" s="6">
        <v>-4500</v>
      </c>
      <c r="F50" s="6" t="s">
        <v>119</v>
      </c>
    </row>
    <row r="51" spans="1:6" x14ac:dyDescent="0.2">
      <c r="A51" s="5">
        <v>44788</v>
      </c>
      <c r="B51" s="6" t="s">
        <v>7</v>
      </c>
      <c r="C51" s="6" t="s">
        <v>6</v>
      </c>
      <c r="D51" s="6" t="s">
        <v>9</v>
      </c>
      <c r="E51" s="6">
        <v>-300</v>
      </c>
      <c r="F51" s="6" t="s">
        <v>119</v>
      </c>
    </row>
    <row r="52" spans="1:6" x14ac:dyDescent="0.2">
      <c r="A52" s="5">
        <v>44788</v>
      </c>
      <c r="B52" s="6" t="s">
        <v>18</v>
      </c>
      <c r="C52" s="6" t="s">
        <v>17</v>
      </c>
      <c r="D52" s="6" t="s">
        <v>9</v>
      </c>
      <c r="E52" s="6">
        <f>--300</f>
        <v>300</v>
      </c>
      <c r="F52" s="6" t="s">
        <v>120</v>
      </c>
    </row>
    <row r="53" spans="1:6" x14ac:dyDescent="0.2">
      <c r="A53" s="5">
        <v>44788</v>
      </c>
      <c r="B53" s="6" t="s">
        <v>18</v>
      </c>
      <c r="C53" s="6" t="s">
        <v>17</v>
      </c>
      <c r="D53" s="6" t="s">
        <v>9</v>
      </c>
      <c r="E53" s="6">
        <f>--4500</f>
        <v>4500</v>
      </c>
      <c r="F53" s="6" t="s">
        <v>120</v>
      </c>
    </row>
    <row r="54" spans="1:6" x14ac:dyDescent="0.2">
      <c r="A54" s="5">
        <v>44789</v>
      </c>
      <c r="B54" s="6" t="s">
        <v>23</v>
      </c>
      <c r="C54" s="6" t="s">
        <v>72</v>
      </c>
      <c r="D54" s="6" t="s">
        <v>12</v>
      </c>
      <c r="E54" s="6">
        <v>-60.05</v>
      </c>
      <c r="F54" s="6" t="s">
        <v>119</v>
      </c>
    </row>
    <row r="55" spans="1:6" x14ac:dyDescent="0.2">
      <c r="A55" s="5">
        <v>44789</v>
      </c>
      <c r="B55" s="6" t="s">
        <v>18</v>
      </c>
      <c r="C55" s="6" t="s">
        <v>62</v>
      </c>
      <c r="D55" s="6" t="s">
        <v>64</v>
      </c>
      <c r="E55" s="6">
        <v>-12000</v>
      </c>
      <c r="F55" s="6" t="s">
        <v>119</v>
      </c>
    </row>
    <row r="56" spans="1:6" x14ac:dyDescent="0.2">
      <c r="A56" s="5">
        <v>44791</v>
      </c>
      <c r="B56" s="6" t="s">
        <v>7</v>
      </c>
      <c r="C56" s="6" t="s">
        <v>57</v>
      </c>
      <c r="D56" s="6" t="s">
        <v>15</v>
      </c>
      <c r="E56" s="6">
        <f>--0.04</f>
        <v>0.04</v>
      </c>
      <c r="F56" s="6" t="s">
        <v>120</v>
      </c>
    </row>
    <row r="57" spans="1:6" x14ac:dyDescent="0.2">
      <c r="A57" s="5">
        <v>44791</v>
      </c>
      <c r="B57" s="6" t="s">
        <v>23</v>
      </c>
      <c r="C57" s="6" t="s">
        <v>70</v>
      </c>
      <c r="D57" s="6" t="s">
        <v>61</v>
      </c>
      <c r="E57" s="6">
        <v>-15.98</v>
      </c>
      <c r="F57" s="6" t="s">
        <v>119</v>
      </c>
    </row>
    <row r="58" spans="1:6" x14ac:dyDescent="0.2">
      <c r="A58" s="5">
        <v>44791</v>
      </c>
      <c r="B58" s="6" t="s">
        <v>23</v>
      </c>
      <c r="C58" s="6" t="s">
        <v>71</v>
      </c>
      <c r="D58" s="6" t="s">
        <v>67</v>
      </c>
      <c r="E58" s="6">
        <v>-23.1</v>
      </c>
      <c r="F58" s="6" t="s">
        <v>119</v>
      </c>
    </row>
    <row r="59" spans="1:6" x14ac:dyDescent="0.2">
      <c r="A59" s="5">
        <v>44792</v>
      </c>
      <c r="B59" s="6" t="s">
        <v>7</v>
      </c>
      <c r="C59" s="6" t="s">
        <v>25</v>
      </c>
      <c r="D59" s="6" t="s">
        <v>61</v>
      </c>
      <c r="E59" s="6">
        <v>-17.78</v>
      </c>
      <c r="F59" s="6" t="s">
        <v>119</v>
      </c>
    </row>
    <row r="60" spans="1:6" x14ac:dyDescent="0.2">
      <c r="A60" s="5">
        <v>44792</v>
      </c>
      <c r="B60" s="6" t="s">
        <v>7</v>
      </c>
      <c r="C60" s="6" t="s">
        <v>25</v>
      </c>
      <c r="D60" s="6" t="s">
        <v>60</v>
      </c>
      <c r="E60" s="6">
        <v>-14.08</v>
      </c>
      <c r="F60" s="6" t="s">
        <v>119</v>
      </c>
    </row>
    <row r="61" spans="1:6" x14ac:dyDescent="0.2">
      <c r="A61" s="5">
        <v>44792</v>
      </c>
      <c r="B61" s="6" t="s">
        <v>7</v>
      </c>
      <c r="C61" s="6" t="s">
        <v>25</v>
      </c>
      <c r="D61" s="6" t="s">
        <v>59</v>
      </c>
      <c r="E61" s="6">
        <v>-6</v>
      </c>
      <c r="F61" s="6" t="s">
        <v>119</v>
      </c>
    </row>
    <row r="62" spans="1:6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  <c r="F62" s="6" t="s">
        <v>119</v>
      </c>
    </row>
    <row r="63" spans="1:6" x14ac:dyDescent="0.2">
      <c r="A63" s="5">
        <v>44792</v>
      </c>
      <c r="B63" s="6" t="s">
        <v>7</v>
      </c>
      <c r="C63" s="6" t="s">
        <v>25</v>
      </c>
      <c r="D63" s="6" t="s">
        <v>43</v>
      </c>
      <c r="E63" s="6">
        <v>-6</v>
      </c>
      <c r="F63" s="6" t="s">
        <v>119</v>
      </c>
    </row>
    <row r="64" spans="1:6" x14ac:dyDescent="0.2">
      <c r="A64" s="5">
        <v>44792</v>
      </c>
      <c r="B64" s="6" t="s">
        <v>23</v>
      </c>
      <c r="C64" s="6" t="s">
        <v>69</v>
      </c>
      <c r="D64" s="6" t="s">
        <v>56</v>
      </c>
      <c r="E64" s="6">
        <v>-57.39</v>
      </c>
      <c r="F64" s="6" t="s">
        <v>119</v>
      </c>
    </row>
    <row r="65" spans="1:6" x14ac:dyDescent="0.2">
      <c r="A65" s="5">
        <v>44792</v>
      </c>
      <c r="B65" s="6" t="s">
        <v>7</v>
      </c>
      <c r="C65" s="6" t="s">
        <v>25</v>
      </c>
      <c r="D65" s="6" t="s">
        <v>42</v>
      </c>
      <c r="E65" s="6">
        <v>-52.46</v>
      </c>
      <c r="F65" s="6" t="s">
        <v>119</v>
      </c>
    </row>
    <row r="66" spans="1:6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  <c r="F66" s="6" t="s">
        <v>119</v>
      </c>
    </row>
    <row r="67" spans="1:6" x14ac:dyDescent="0.2">
      <c r="A67" s="5">
        <v>44793</v>
      </c>
      <c r="B67" s="6" t="s">
        <v>23</v>
      </c>
      <c r="C67" s="6" t="s">
        <v>68</v>
      </c>
      <c r="D67" s="6" t="s">
        <v>65</v>
      </c>
      <c r="E67" s="6">
        <v>-39.99</v>
      </c>
      <c r="F67" s="6" t="s">
        <v>119</v>
      </c>
    </row>
    <row r="68" spans="1:6" x14ac:dyDescent="0.2">
      <c r="A68" s="5">
        <v>44795</v>
      </c>
      <c r="B68" s="6" t="s">
        <v>7</v>
      </c>
      <c r="C68" s="6" t="s">
        <v>76</v>
      </c>
      <c r="D68" s="6" t="s">
        <v>124</v>
      </c>
      <c r="E68" s="6">
        <v>-883.65</v>
      </c>
      <c r="F68" s="6" t="s">
        <v>119</v>
      </c>
    </row>
    <row r="69" spans="1:6" x14ac:dyDescent="0.2">
      <c r="A69" s="5">
        <v>44796</v>
      </c>
      <c r="B69" s="6" t="s">
        <v>23</v>
      </c>
      <c r="C69" s="6" t="s">
        <v>90</v>
      </c>
      <c r="D69" s="6" t="s">
        <v>91</v>
      </c>
      <c r="E69" s="6">
        <v>-145.75</v>
      </c>
      <c r="F69" s="6" t="s">
        <v>119</v>
      </c>
    </row>
    <row r="70" spans="1:6" x14ac:dyDescent="0.2">
      <c r="A70" s="5">
        <v>44796</v>
      </c>
      <c r="B70" s="6" t="s">
        <v>23</v>
      </c>
      <c r="C70" s="6" t="s">
        <v>86</v>
      </c>
      <c r="D70" s="6" t="s">
        <v>44</v>
      </c>
      <c r="E70" s="6">
        <v>-65.05</v>
      </c>
      <c r="F70" s="6" t="s">
        <v>119</v>
      </c>
    </row>
    <row r="71" spans="1:6" x14ac:dyDescent="0.2">
      <c r="A71" s="5">
        <v>44796</v>
      </c>
      <c r="B71" s="6" t="s">
        <v>23</v>
      </c>
      <c r="C71" s="6" t="s">
        <v>88</v>
      </c>
      <c r="D71" s="6" t="s">
        <v>12</v>
      </c>
      <c r="E71" s="6">
        <v>-14.11</v>
      </c>
      <c r="F71" s="6" t="s">
        <v>119</v>
      </c>
    </row>
    <row r="72" spans="1:6" x14ac:dyDescent="0.2">
      <c r="A72" s="5">
        <v>44796</v>
      </c>
      <c r="B72" s="6" t="s">
        <v>23</v>
      </c>
      <c r="C72" s="6" t="s">
        <v>89</v>
      </c>
      <c r="D72" s="6" t="s">
        <v>32</v>
      </c>
      <c r="E72" s="6">
        <v>-24.5</v>
      </c>
      <c r="F72" s="6" t="s">
        <v>119</v>
      </c>
    </row>
    <row r="73" spans="1:6" x14ac:dyDescent="0.2">
      <c r="A73" s="5">
        <v>44796</v>
      </c>
      <c r="B73" s="6" t="s">
        <v>23</v>
      </c>
      <c r="C73" s="6" t="s">
        <v>87</v>
      </c>
      <c r="D73" s="6" t="s">
        <v>11</v>
      </c>
      <c r="E73" s="6">
        <v>-10</v>
      </c>
      <c r="F73" s="6" t="s">
        <v>119</v>
      </c>
    </row>
    <row r="74" spans="1:6" x14ac:dyDescent="0.2">
      <c r="A74" s="5">
        <v>44797</v>
      </c>
      <c r="B74" s="6" t="s">
        <v>7</v>
      </c>
      <c r="C74" s="6" t="s">
        <v>25</v>
      </c>
      <c r="D74" s="6" t="s">
        <v>60</v>
      </c>
      <c r="E74" s="6">
        <f>--33.08</f>
        <v>33.08</v>
      </c>
      <c r="F74" s="6" t="s">
        <v>120</v>
      </c>
    </row>
    <row r="75" spans="1:6" x14ac:dyDescent="0.2">
      <c r="A75" s="5">
        <v>44797</v>
      </c>
      <c r="B75" s="6" t="s">
        <v>7</v>
      </c>
      <c r="C75" s="6" t="s">
        <v>25</v>
      </c>
      <c r="D75" s="6" t="s">
        <v>75</v>
      </c>
      <c r="E75" s="6">
        <v>-28.47</v>
      </c>
      <c r="F75" s="6" t="s">
        <v>119</v>
      </c>
    </row>
    <row r="76" spans="1:6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  <c r="F76" s="6" t="s">
        <v>119</v>
      </c>
    </row>
    <row r="77" spans="1:6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  <c r="F77" s="6" t="s">
        <v>119</v>
      </c>
    </row>
    <row r="78" spans="1:6" x14ac:dyDescent="0.2">
      <c r="A78" s="5">
        <v>44797</v>
      </c>
      <c r="B78" s="6" t="s">
        <v>7</v>
      </c>
      <c r="C78" s="6" t="s">
        <v>25</v>
      </c>
      <c r="D78" s="6" t="s">
        <v>65</v>
      </c>
      <c r="E78" s="6">
        <v>-53.71</v>
      </c>
      <c r="F78" s="6" t="s">
        <v>119</v>
      </c>
    </row>
    <row r="79" spans="1:6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  <c r="F79" s="6" t="s">
        <v>120</v>
      </c>
    </row>
    <row r="80" spans="1:6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  <c r="F80" s="6" t="s">
        <v>120</v>
      </c>
    </row>
    <row r="81" spans="1:6" x14ac:dyDescent="0.2">
      <c r="A81" s="5">
        <v>44797</v>
      </c>
      <c r="B81" s="6" t="s">
        <v>7</v>
      </c>
      <c r="C81" s="6" t="s">
        <v>25</v>
      </c>
      <c r="D81" s="6" t="s">
        <v>42</v>
      </c>
      <c r="E81" s="6">
        <v>-12.99</v>
      </c>
      <c r="F81" s="6" t="s">
        <v>119</v>
      </c>
    </row>
    <row r="82" spans="1:6" x14ac:dyDescent="0.2">
      <c r="A82" s="5">
        <v>44797</v>
      </c>
      <c r="B82" s="6" t="s">
        <v>23</v>
      </c>
      <c r="C82" s="6" t="s">
        <v>84</v>
      </c>
      <c r="D82" s="6" t="s">
        <v>31</v>
      </c>
      <c r="E82" s="6">
        <v>-24.21</v>
      </c>
      <c r="F82" s="6" t="s">
        <v>119</v>
      </c>
    </row>
    <row r="83" spans="1:6" x14ac:dyDescent="0.2">
      <c r="A83" s="5">
        <v>44797</v>
      </c>
      <c r="B83" s="6" t="s">
        <v>23</v>
      </c>
      <c r="C83" s="6" t="s">
        <v>85</v>
      </c>
      <c r="D83" s="6" t="s">
        <v>31</v>
      </c>
      <c r="E83" s="6">
        <v>-4.7</v>
      </c>
      <c r="F83" s="6" t="s">
        <v>119</v>
      </c>
    </row>
    <row r="84" spans="1:6" x14ac:dyDescent="0.2">
      <c r="A84" s="5">
        <v>44798</v>
      </c>
      <c r="B84" s="6" t="s">
        <v>7</v>
      </c>
      <c r="C84" s="6" t="s">
        <v>74</v>
      </c>
      <c r="D84" s="6" t="s">
        <v>75</v>
      </c>
      <c r="E84" s="6">
        <v>-300</v>
      </c>
      <c r="F84" s="6" t="s">
        <v>119</v>
      </c>
    </row>
    <row r="85" spans="1:6" x14ac:dyDescent="0.2">
      <c r="A85" s="5">
        <v>44798</v>
      </c>
      <c r="B85" s="6" t="s">
        <v>23</v>
      </c>
      <c r="C85" s="6" t="s">
        <v>83</v>
      </c>
      <c r="D85" s="6" t="s">
        <v>12</v>
      </c>
      <c r="E85" s="6">
        <v>-32.270000000000003</v>
      </c>
      <c r="F85" s="6" t="s">
        <v>119</v>
      </c>
    </row>
    <row r="86" spans="1:6" x14ac:dyDescent="0.2">
      <c r="A86" s="5">
        <v>44798</v>
      </c>
      <c r="B86" s="6" t="s">
        <v>23</v>
      </c>
      <c r="C86" s="6" t="s">
        <v>82</v>
      </c>
      <c r="D86" s="6" t="s">
        <v>31</v>
      </c>
      <c r="E86" s="6">
        <v>-19.34</v>
      </c>
      <c r="F86" s="6" t="s">
        <v>119</v>
      </c>
    </row>
    <row r="87" spans="1:6" x14ac:dyDescent="0.2">
      <c r="A87" s="5">
        <v>44799</v>
      </c>
      <c r="B87" s="6" t="s">
        <v>23</v>
      </c>
      <c r="C87" s="6" t="s">
        <v>80</v>
      </c>
      <c r="D87" s="6" t="s">
        <v>44</v>
      </c>
      <c r="E87" s="6">
        <v>-57.09</v>
      </c>
      <c r="F87" s="6" t="s">
        <v>119</v>
      </c>
    </row>
    <row r="88" spans="1:6" x14ac:dyDescent="0.2">
      <c r="A88" s="5">
        <v>44799</v>
      </c>
      <c r="B88" s="6" t="s">
        <v>23</v>
      </c>
      <c r="C88" s="6" t="s">
        <v>79</v>
      </c>
      <c r="D88" s="6" t="s">
        <v>44</v>
      </c>
      <c r="E88" s="6">
        <v>-30.95</v>
      </c>
      <c r="F88" s="6" t="s">
        <v>119</v>
      </c>
    </row>
    <row r="89" spans="1:6" x14ac:dyDescent="0.2">
      <c r="A89" s="5">
        <v>44799</v>
      </c>
      <c r="B89" s="6" t="s">
        <v>23</v>
      </c>
      <c r="C89" s="6" t="s">
        <v>81</v>
      </c>
      <c r="D89" s="6" t="s">
        <v>12</v>
      </c>
      <c r="E89" s="6">
        <v>-17.36</v>
      </c>
      <c r="F89" s="6" t="s">
        <v>119</v>
      </c>
    </row>
    <row r="90" spans="1:6" x14ac:dyDescent="0.2">
      <c r="A90" s="5">
        <v>44799</v>
      </c>
      <c r="B90" s="6" t="s">
        <v>23</v>
      </c>
      <c r="C90" s="6" t="s">
        <v>78</v>
      </c>
      <c r="D90" s="6" t="s">
        <v>31</v>
      </c>
      <c r="E90" s="6">
        <v>-6.77</v>
      </c>
      <c r="F90" s="6" t="s">
        <v>119</v>
      </c>
    </row>
    <row r="91" spans="1:6" x14ac:dyDescent="0.2">
      <c r="A91" s="5">
        <v>44800</v>
      </c>
      <c r="B91" s="6" t="s">
        <v>23</v>
      </c>
      <c r="C91" s="6" t="s">
        <v>77</v>
      </c>
      <c r="D91" s="6" t="s">
        <v>59</v>
      </c>
      <c r="E91" s="6">
        <v>-26.67</v>
      </c>
      <c r="F91" s="6" t="s">
        <v>119</v>
      </c>
    </row>
    <row r="92" spans="1:6" x14ac:dyDescent="0.2">
      <c r="A92" s="5">
        <v>44800</v>
      </c>
      <c r="B92" s="6" t="s">
        <v>23</v>
      </c>
      <c r="C92" s="6" t="s">
        <v>111</v>
      </c>
      <c r="D92" s="6" t="s">
        <v>31</v>
      </c>
      <c r="E92" s="6">
        <v>-18.64</v>
      </c>
      <c r="F92" s="6" t="s">
        <v>119</v>
      </c>
    </row>
    <row r="93" spans="1:6" x14ac:dyDescent="0.2">
      <c r="A93" s="5">
        <v>44801</v>
      </c>
      <c r="B93" s="6" t="s">
        <v>23</v>
      </c>
      <c r="C93" s="6" t="s">
        <v>108</v>
      </c>
      <c r="D93" s="6" t="s">
        <v>30</v>
      </c>
      <c r="E93" s="6">
        <v>-15.04</v>
      </c>
      <c r="F93" s="6" t="s">
        <v>119</v>
      </c>
    </row>
    <row r="94" spans="1:6" x14ac:dyDescent="0.2">
      <c r="A94" s="5">
        <v>44801</v>
      </c>
      <c r="B94" s="6" t="s">
        <v>23</v>
      </c>
      <c r="C94" s="6" t="s">
        <v>110</v>
      </c>
      <c r="D94" s="6" t="s">
        <v>11</v>
      </c>
      <c r="E94" s="6">
        <v>-25</v>
      </c>
      <c r="F94" s="6" t="s">
        <v>119</v>
      </c>
    </row>
    <row r="95" spans="1:6" x14ac:dyDescent="0.2">
      <c r="A95" s="5">
        <v>44801</v>
      </c>
      <c r="B95" s="6" t="s">
        <v>23</v>
      </c>
      <c r="C95" s="6" t="s">
        <v>107</v>
      </c>
      <c r="D95" s="6" t="s">
        <v>31</v>
      </c>
      <c r="E95" s="6">
        <v>-43.6</v>
      </c>
      <c r="F95" s="6" t="s">
        <v>119</v>
      </c>
    </row>
    <row r="96" spans="1:6" x14ac:dyDescent="0.2">
      <c r="A96" s="5">
        <v>44801</v>
      </c>
      <c r="B96" s="6" t="s">
        <v>23</v>
      </c>
      <c r="C96" s="6" t="s">
        <v>109</v>
      </c>
      <c r="D96" s="6" t="s">
        <v>31</v>
      </c>
      <c r="E96" s="6">
        <v>-34.11</v>
      </c>
      <c r="F96" s="6" t="s">
        <v>119</v>
      </c>
    </row>
    <row r="97" spans="1:6" x14ac:dyDescent="0.2">
      <c r="A97" s="5">
        <v>44802</v>
      </c>
      <c r="B97" s="6" t="s">
        <v>7</v>
      </c>
      <c r="C97" s="6" t="s">
        <v>25</v>
      </c>
      <c r="D97" s="6" t="s">
        <v>59</v>
      </c>
      <c r="E97" s="6">
        <v>-38</v>
      </c>
      <c r="F97" s="6" t="s">
        <v>119</v>
      </c>
    </row>
    <row r="98" spans="1:6" x14ac:dyDescent="0.2">
      <c r="A98" s="5">
        <v>44802</v>
      </c>
      <c r="B98" s="6" t="s">
        <v>7</v>
      </c>
      <c r="C98" s="6" t="s">
        <v>58</v>
      </c>
      <c r="D98" s="6" t="s">
        <v>123</v>
      </c>
      <c r="E98" s="6">
        <v>-965.06</v>
      </c>
      <c r="F98" s="6" t="s">
        <v>119</v>
      </c>
    </row>
    <row r="99" spans="1:6" x14ac:dyDescent="0.2">
      <c r="A99" s="5">
        <v>44802</v>
      </c>
      <c r="B99" s="6" t="s">
        <v>23</v>
      </c>
      <c r="C99" s="6" t="s">
        <v>66</v>
      </c>
      <c r="D99" s="6" t="s">
        <v>123</v>
      </c>
      <c r="E99" s="6">
        <f>--965.06</f>
        <v>965.06</v>
      </c>
      <c r="F99" s="6" t="s">
        <v>120</v>
      </c>
    </row>
    <row r="100" spans="1:6" x14ac:dyDescent="0.2">
      <c r="A100" s="5">
        <v>44802</v>
      </c>
      <c r="B100" s="6" t="s">
        <v>7</v>
      </c>
      <c r="C100" s="6" t="s">
        <v>25</v>
      </c>
      <c r="D100" s="6" t="s">
        <v>39</v>
      </c>
      <c r="E100" s="6">
        <v>13.99</v>
      </c>
      <c r="F100" s="6" t="s">
        <v>120</v>
      </c>
    </row>
    <row r="101" spans="1:6" x14ac:dyDescent="0.2">
      <c r="A101" s="5">
        <v>44802</v>
      </c>
      <c r="B101" s="6" t="s">
        <v>7</v>
      </c>
      <c r="C101" s="6" t="s">
        <v>25</v>
      </c>
      <c r="D101" s="6" t="s">
        <v>75</v>
      </c>
      <c r="E101" s="6">
        <v>12.99</v>
      </c>
      <c r="F101" s="6" t="s">
        <v>120</v>
      </c>
    </row>
    <row r="102" spans="1:6" x14ac:dyDescent="0.2">
      <c r="A102" s="5">
        <v>44802</v>
      </c>
      <c r="B102" s="6" t="s">
        <v>7</v>
      </c>
      <c r="C102" s="6" t="s">
        <v>25</v>
      </c>
      <c r="D102" s="6" t="s">
        <v>12</v>
      </c>
      <c r="E102" s="6">
        <v>-2.29</v>
      </c>
      <c r="F102" s="6" t="s">
        <v>119</v>
      </c>
    </row>
    <row r="103" spans="1:6" x14ac:dyDescent="0.2">
      <c r="A103" s="5">
        <v>44802</v>
      </c>
      <c r="B103" s="6" t="s">
        <v>23</v>
      </c>
      <c r="C103" s="6" t="s">
        <v>105</v>
      </c>
      <c r="D103" s="6" t="s">
        <v>32</v>
      </c>
      <c r="E103" s="6">
        <v>-24</v>
      </c>
      <c r="F103" s="6" t="s">
        <v>119</v>
      </c>
    </row>
    <row r="104" spans="1:6" x14ac:dyDescent="0.2">
      <c r="A104" s="5">
        <v>44802</v>
      </c>
      <c r="B104" s="6" t="s">
        <v>23</v>
      </c>
      <c r="C104" s="6" t="s">
        <v>106</v>
      </c>
      <c r="D104" s="6" t="s">
        <v>11</v>
      </c>
      <c r="E104" s="6">
        <v>-9.99</v>
      </c>
      <c r="F104" s="6" t="s">
        <v>119</v>
      </c>
    </row>
    <row r="105" spans="1:6" x14ac:dyDescent="0.2">
      <c r="A105" s="5">
        <v>44802</v>
      </c>
      <c r="B105" s="6" t="s">
        <v>7</v>
      </c>
      <c r="C105" s="6" t="s">
        <v>25</v>
      </c>
      <c r="D105" s="6" t="s">
        <v>42</v>
      </c>
      <c r="E105" s="6">
        <v>-63.5</v>
      </c>
      <c r="F105" s="6" t="s">
        <v>119</v>
      </c>
    </row>
    <row r="106" spans="1:6" x14ac:dyDescent="0.2">
      <c r="A106" s="5">
        <v>44802</v>
      </c>
      <c r="B106" s="6" t="s">
        <v>23</v>
      </c>
      <c r="C106" s="6" t="s">
        <v>102</v>
      </c>
      <c r="D106" s="6" t="s">
        <v>112</v>
      </c>
      <c r="E106" s="6">
        <v>-9.44</v>
      </c>
      <c r="F106" s="6" t="s">
        <v>119</v>
      </c>
    </row>
    <row r="107" spans="1:6" x14ac:dyDescent="0.2">
      <c r="A107" s="5">
        <v>44803</v>
      </c>
      <c r="B107" s="6" t="s">
        <v>7</v>
      </c>
      <c r="C107" s="6" t="s">
        <v>92</v>
      </c>
      <c r="D107" s="6" t="s">
        <v>124</v>
      </c>
      <c r="E107" s="6">
        <v>-335.43</v>
      </c>
      <c r="F107" s="6" t="s">
        <v>119</v>
      </c>
    </row>
    <row r="108" spans="1:6" x14ac:dyDescent="0.2">
      <c r="A108" s="5">
        <v>44803</v>
      </c>
      <c r="B108" s="6" t="s">
        <v>23</v>
      </c>
      <c r="C108" s="6" t="s">
        <v>103</v>
      </c>
      <c r="D108" s="6" t="s">
        <v>75</v>
      </c>
      <c r="E108" s="6">
        <v>-210</v>
      </c>
      <c r="F108" s="6" t="s">
        <v>119</v>
      </c>
    </row>
    <row r="109" spans="1:6" x14ac:dyDescent="0.2">
      <c r="A109" s="5">
        <v>44803</v>
      </c>
      <c r="B109" s="6" t="s">
        <v>23</v>
      </c>
      <c r="C109" s="6" t="s">
        <v>104</v>
      </c>
      <c r="D109" s="6" t="s">
        <v>32</v>
      </c>
      <c r="E109" s="6">
        <v>-24</v>
      </c>
      <c r="F109" s="6" t="s">
        <v>119</v>
      </c>
    </row>
    <row r="110" spans="1:6" x14ac:dyDescent="0.2">
      <c r="A110" s="5">
        <v>44803</v>
      </c>
      <c r="B110" s="6" t="s">
        <v>23</v>
      </c>
      <c r="C110" s="6" t="s">
        <v>102</v>
      </c>
      <c r="D110" s="6" t="s">
        <v>42</v>
      </c>
      <c r="E110" s="6">
        <v>-13</v>
      </c>
      <c r="F110" s="6" t="s">
        <v>119</v>
      </c>
    </row>
    <row r="111" spans="1:6" x14ac:dyDescent="0.2">
      <c r="A111" s="5">
        <v>44804</v>
      </c>
      <c r="B111" s="6" t="s">
        <v>18</v>
      </c>
      <c r="C111" s="6" t="s">
        <v>57</v>
      </c>
      <c r="D111" s="6" t="s">
        <v>15</v>
      </c>
      <c r="E111" s="6">
        <f>--0.12</f>
        <v>0.12</v>
      </c>
      <c r="F111" s="6" t="s">
        <v>120</v>
      </c>
    </row>
    <row r="112" spans="1:6" x14ac:dyDescent="0.2">
      <c r="A112" s="5">
        <v>44804</v>
      </c>
      <c r="B112" s="6" t="s">
        <v>23</v>
      </c>
      <c r="C112" s="6" t="s">
        <v>101</v>
      </c>
      <c r="D112" s="6" t="s">
        <v>12</v>
      </c>
      <c r="E112" s="6">
        <v>-50.52</v>
      </c>
      <c r="F112" s="6" t="s">
        <v>119</v>
      </c>
    </row>
    <row r="113" spans="1:6" x14ac:dyDescent="0.2">
      <c r="A113" s="5">
        <v>44804</v>
      </c>
      <c r="B113" s="6" t="s">
        <v>7</v>
      </c>
      <c r="C113" s="6" t="s">
        <v>93</v>
      </c>
      <c r="D113" s="6" t="s">
        <v>41</v>
      </c>
      <c r="E113" s="6">
        <f>--3116.22</f>
        <v>3116.22</v>
      </c>
      <c r="F113" s="6" t="s">
        <v>120</v>
      </c>
    </row>
    <row r="114" spans="1:6" x14ac:dyDescent="0.2">
      <c r="A114" s="5">
        <v>44804</v>
      </c>
      <c r="B114" s="6" t="s">
        <v>7</v>
      </c>
      <c r="C114" s="6" t="s">
        <v>94</v>
      </c>
      <c r="D114" s="6" t="s">
        <v>40</v>
      </c>
      <c r="E114" s="6">
        <f>--614.79</f>
        <v>614.79</v>
      </c>
      <c r="F114" s="6" t="s">
        <v>120</v>
      </c>
    </row>
    <row r="115" spans="1:6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  <c r="F115" s="6" t="s">
        <v>119</v>
      </c>
    </row>
    <row r="116" spans="1:6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  <c r="F116" s="6" t="s">
        <v>119</v>
      </c>
    </row>
    <row r="117" spans="1:6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  <c r="F117" s="6" t="s">
        <v>119</v>
      </c>
    </row>
    <row r="118" spans="1:6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  <c r="F118" s="6" t="s">
        <v>120</v>
      </c>
    </row>
    <row r="119" spans="1:6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  <c r="F119" s="6" t="s">
        <v>120</v>
      </c>
    </row>
    <row r="120" spans="1:6" x14ac:dyDescent="0.2">
      <c r="A120" s="5">
        <v>44806</v>
      </c>
      <c r="B120" s="6" t="s">
        <v>23</v>
      </c>
      <c r="C120" s="6" t="s">
        <v>97</v>
      </c>
      <c r="D120" s="6" t="s">
        <v>112</v>
      </c>
      <c r="E120" s="6">
        <v>-25</v>
      </c>
      <c r="F120" s="6" t="s">
        <v>119</v>
      </c>
    </row>
    <row r="121" spans="1:6" x14ac:dyDescent="0.2">
      <c r="A121" s="5">
        <v>44806</v>
      </c>
      <c r="B121" s="6" t="s">
        <v>23</v>
      </c>
      <c r="C121" s="6" t="s">
        <v>100</v>
      </c>
      <c r="D121" s="6" t="s">
        <v>112</v>
      </c>
      <c r="E121" s="6">
        <v>-18</v>
      </c>
      <c r="F121" s="6" t="s">
        <v>119</v>
      </c>
    </row>
    <row r="122" spans="1:6" x14ac:dyDescent="0.2">
      <c r="A122" s="5">
        <v>44806</v>
      </c>
      <c r="B122" s="6" t="s">
        <v>23</v>
      </c>
      <c r="C122" s="6" t="s">
        <v>96</v>
      </c>
      <c r="D122" s="6" t="s">
        <v>112</v>
      </c>
      <c r="E122" s="6">
        <v>-10</v>
      </c>
      <c r="F122" s="6" t="s">
        <v>119</v>
      </c>
    </row>
    <row r="123" spans="1:6" x14ac:dyDescent="0.2">
      <c r="A123" s="5">
        <v>44806</v>
      </c>
      <c r="B123" s="6" t="s">
        <v>23</v>
      </c>
      <c r="C123" s="6" t="s">
        <v>99</v>
      </c>
      <c r="D123" s="6" t="s">
        <v>112</v>
      </c>
      <c r="E123" s="6">
        <v>-6</v>
      </c>
      <c r="F123" s="6" t="s">
        <v>119</v>
      </c>
    </row>
    <row r="124" spans="1:6" x14ac:dyDescent="0.2">
      <c r="A124" s="5">
        <v>44806</v>
      </c>
      <c r="B124" s="6" t="s">
        <v>23</v>
      </c>
      <c r="C124" s="6" t="s">
        <v>95</v>
      </c>
      <c r="D124" s="6" t="s">
        <v>31</v>
      </c>
      <c r="E124" s="6">
        <v>-13.41</v>
      </c>
      <c r="F124" s="6" t="s">
        <v>119</v>
      </c>
    </row>
    <row r="125" spans="1:6" x14ac:dyDescent="0.2">
      <c r="A125" s="5">
        <v>44806</v>
      </c>
      <c r="B125" s="6" t="s">
        <v>23</v>
      </c>
      <c r="C125" s="6" t="s">
        <v>98</v>
      </c>
      <c r="D125" s="6" t="s">
        <v>31</v>
      </c>
      <c r="E125" s="6">
        <v>-8.9</v>
      </c>
      <c r="F125" s="6" t="s">
        <v>119</v>
      </c>
    </row>
    <row r="126" spans="1:6" x14ac:dyDescent="0.2">
      <c r="A126" s="7">
        <v>44808</v>
      </c>
      <c r="B126" s="6" t="s">
        <v>23</v>
      </c>
      <c r="C126" t="s">
        <v>138</v>
      </c>
      <c r="D126" t="s">
        <v>12</v>
      </c>
      <c r="E126">
        <v>-5.29</v>
      </c>
      <c r="F126" s="6" t="s">
        <v>119</v>
      </c>
    </row>
    <row r="127" spans="1:6" x14ac:dyDescent="0.2">
      <c r="A127" s="7">
        <v>44808</v>
      </c>
      <c r="B127" s="6" t="s">
        <v>23</v>
      </c>
      <c r="C127" t="s">
        <v>139</v>
      </c>
      <c r="D127" t="s">
        <v>59</v>
      </c>
      <c r="E127">
        <v>-86.8</v>
      </c>
      <c r="F127" s="6" t="s">
        <v>119</v>
      </c>
    </row>
    <row r="128" spans="1:6" x14ac:dyDescent="0.2">
      <c r="A128" s="7">
        <v>44809</v>
      </c>
      <c r="B128" s="6" t="s">
        <v>23</v>
      </c>
      <c r="C128" t="s">
        <v>136</v>
      </c>
      <c r="D128" t="s">
        <v>31</v>
      </c>
      <c r="E128">
        <v>-24.81</v>
      </c>
      <c r="F128" s="6" t="s">
        <v>119</v>
      </c>
    </row>
    <row r="129" spans="1:6" x14ac:dyDescent="0.2">
      <c r="A129" s="7">
        <v>44809</v>
      </c>
      <c r="B129" s="6" t="s">
        <v>23</v>
      </c>
      <c r="C129" t="s">
        <v>137</v>
      </c>
      <c r="D129" t="s">
        <v>12</v>
      </c>
      <c r="E129">
        <v>-5.39</v>
      </c>
      <c r="F129" s="6" t="s">
        <v>119</v>
      </c>
    </row>
    <row r="130" spans="1:6" x14ac:dyDescent="0.2">
      <c r="A130" s="5">
        <v>44810</v>
      </c>
      <c r="B130" s="6" t="s">
        <v>7</v>
      </c>
      <c r="C130" s="6" t="s">
        <v>128</v>
      </c>
      <c r="D130" s="6" t="s">
        <v>10</v>
      </c>
      <c r="E130" s="6">
        <v>-154.11000000000001</v>
      </c>
      <c r="F130" s="6" t="s">
        <v>119</v>
      </c>
    </row>
    <row r="131" spans="1:6" x14ac:dyDescent="0.2">
      <c r="A131" s="5">
        <v>44810</v>
      </c>
      <c r="B131" s="6" t="s">
        <v>7</v>
      </c>
      <c r="C131" s="6" t="s">
        <v>25</v>
      </c>
      <c r="D131" s="6" t="s">
        <v>39</v>
      </c>
      <c r="E131" s="6">
        <v>-70.48</v>
      </c>
      <c r="F131" s="6" t="s">
        <v>119</v>
      </c>
    </row>
    <row r="132" spans="1:6" x14ac:dyDescent="0.2">
      <c r="A132" s="5">
        <v>44810</v>
      </c>
      <c r="B132" s="6" t="s">
        <v>7</v>
      </c>
      <c r="C132" s="6" t="s">
        <v>25</v>
      </c>
      <c r="D132" s="6" t="s">
        <v>12</v>
      </c>
      <c r="E132" s="6">
        <v>-30.26</v>
      </c>
      <c r="F132" s="6" t="s">
        <v>119</v>
      </c>
    </row>
    <row r="133" spans="1:6" x14ac:dyDescent="0.2">
      <c r="A133" s="5">
        <v>44810</v>
      </c>
      <c r="B133" s="6" t="s">
        <v>7</v>
      </c>
      <c r="C133" s="6" t="s">
        <v>129</v>
      </c>
      <c r="D133" s="6" t="s">
        <v>12</v>
      </c>
      <c r="E133" s="6">
        <v>-94.92</v>
      </c>
      <c r="F133" s="6" t="s">
        <v>119</v>
      </c>
    </row>
    <row r="134" spans="1:6" x14ac:dyDescent="0.2">
      <c r="A134" s="7">
        <v>44810</v>
      </c>
      <c r="B134" s="6" t="s">
        <v>23</v>
      </c>
      <c r="C134" t="s">
        <v>135</v>
      </c>
      <c r="D134" t="s">
        <v>44</v>
      </c>
      <c r="E134">
        <v>-55.91</v>
      </c>
      <c r="F134" s="6" t="s">
        <v>119</v>
      </c>
    </row>
    <row r="135" spans="1:6" x14ac:dyDescent="0.2">
      <c r="A135" s="7">
        <v>44810</v>
      </c>
      <c r="B135" s="6" t="s">
        <v>23</v>
      </c>
      <c r="C135" t="s">
        <v>103</v>
      </c>
      <c r="D135" t="s">
        <v>75</v>
      </c>
      <c r="E135">
        <v>-105</v>
      </c>
      <c r="F135" s="6" t="s">
        <v>119</v>
      </c>
    </row>
    <row r="136" spans="1:6" x14ac:dyDescent="0.2">
      <c r="A136" s="7">
        <v>44810</v>
      </c>
      <c r="B136" s="6" t="s">
        <v>23</v>
      </c>
      <c r="C136" t="s">
        <v>111</v>
      </c>
      <c r="D136" t="s">
        <v>31</v>
      </c>
      <c r="E136">
        <v>-41.39</v>
      </c>
      <c r="F136" s="6" t="s">
        <v>119</v>
      </c>
    </row>
    <row r="137" spans="1:6" x14ac:dyDescent="0.2">
      <c r="A137" s="5">
        <v>44811</v>
      </c>
      <c r="B137" s="6" t="s">
        <v>7</v>
      </c>
      <c r="C137" s="6" t="s">
        <v>126</v>
      </c>
      <c r="D137" s="6" t="s">
        <v>131</v>
      </c>
      <c r="E137" s="6">
        <v>-102.44</v>
      </c>
      <c r="F137" s="6" t="s">
        <v>119</v>
      </c>
    </row>
    <row r="138" spans="1:6" x14ac:dyDescent="0.2">
      <c r="A138" s="5">
        <v>44811</v>
      </c>
      <c r="B138" s="6" t="s">
        <v>7</v>
      </c>
      <c r="C138" s="6" t="s">
        <v>127</v>
      </c>
      <c r="D138" s="6" t="s">
        <v>124</v>
      </c>
      <c r="E138" s="6">
        <v>-415.25</v>
      </c>
      <c r="F138" s="6" t="s">
        <v>119</v>
      </c>
    </row>
    <row r="139" spans="1:6" x14ac:dyDescent="0.2">
      <c r="A139" s="7">
        <v>44812</v>
      </c>
      <c r="B139" s="6" t="s">
        <v>23</v>
      </c>
      <c r="C139" t="s">
        <v>134</v>
      </c>
      <c r="D139" t="s">
        <v>59</v>
      </c>
      <c r="E139">
        <v>-59.57</v>
      </c>
      <c r="F139" s="6" t="s">
        <v>119</v>
      </c>
    </row>
    <row r="140" spans="1:6" x14ac:dyDescent="0.2">
      <c r="A140" s="7">
        <v>44812</v>
      </c>
      <c r="B140" s="6" t="s">
        <v>23</v>
      </c>
      <c r="C140" t="s">
        <v>134</v>
      </c>
      <c r="D140" t="s">
        <v>59</v>
      </c>
      <c r="E140">
        <v>-150.41</v>
      </c>
      <c r="F140" s="6" t="s">
        <v>119</v>
      </c>
    </row>
    <row r="141" spans="1:6" x14ac:dyDescent="0.2">
      <c r="A141" s="5">
        <v>44813</v>
      </c>
      <c r="B141" s="6" t="s">
        <v>7</v>
      </c>
      <c r="C141" s="6" t="s">
        <v>125</v>
      </c>
      <c r="D141" s="6" t="s">
        <v>11</v>
      </c>
      <c r="E141" s="6">
        <f>--0.01</f>
        <v>0.01</v>
      </c>
      <c r="F141" s="6" t="s">
        <v>119</v>
      </c>
    </row>
    <row r="142" spans="1:6" x14ac:dyDescent="0.2">
      <c r="A142" s="7">
        <v>44813</v>
      </c>
      <c r="B142" s="6" t="s">
        <v>23</v>
      </c>
      <c r="C142" t="s">
        <v>133</v>
      </c>
      <c r="D142" t="s">
        <v>31</v>
      </c>
      <c r="E142">
        <v>-18.75</v>
      </c>
      <c r="F142" s="6" t="s">
        <v>119</v>
      </c>
    </row>
    <row r="143" spans="1:6" x14ac:dyDescent="0.2">
      <c r="A143" s="7">
        <v>44813</v>
      </c>
      <c r="B143" s="6" t="s">
        <v>23</v>
      </c>
      <c r="C143" t="s">
        <v>106</v>
      </c>
      <c r="D143" t="s">
        <v>11</v>
      </c>
      <c r="E143">
        <v>-2.99</v>
      </c>
      <c r="F143" s="6" t="s">
        <v>119</v>
      </c>
    </row>
    <row r="144" spans="1:6" x14ac:dyDescent="0.2">
      <c r="A144" s="7">
        <v>44814</v>
      </c>
      <c r="B144" s="6" t="s">
        <v>23</v>
      </c>
      <c r="C144" t="s">
        <v>132</v>
      </c>
      <c r="D144" t="s">
        <v>43</v>
      </c>
      <c r="E144">
        <v>-317.99</v>
      </c>
      <c r="F144" s="6" t="s">
        <v>119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5"/>
  <sheetViews>
    <sheetView topLeftCell="A15" workbookViewId="0">
      <selection activeCell="A27" sqref="A27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54</v>
      </c>
    </row>
    <row r="4" spans="1:1" x14ac:dyDescent="0.2">
      <c r="A4" t="s">
        <v>15</v>
      </c>
    </row>
    <row r="5" spans="1:1" x14ac:dyDescent="0.2">
      <c r="A5" t="s">
        <v>61</v>
      </c>
    </row>
    <row r="6" spans="1:1" x14ac:dyDescent="0.2">
      <c r="A6" t="s">
        <v>91</v>
      </c>
    </row>
    <row r="7" spans="1:1" x14ac:dyDescent="0.2">
      <c r="A7" t="s">
        <v>124</v>
      </c>
    </row>
    <row r="8" spans="1:1" x14ac:dyDescent="0.2">
      <c r="A8" t="s">
        <v>60</v>
      </c>
    </row>
    <row r="9" spans="1:1" x14ac:dyDescent="0.2">
      <c r="A9" t="s">
        <v>59</v>
      </c>
    </row>
    <row r="10" spans="1:1" x14ac:dyDescent="0.2">
      <c r="A10" t="s">
        <v>55</v>
      </c>
    </row>
    <row r="11" spans="1:1" x14ac:dyDescent="0.2">
      <c r="A11" t="s">
        <v>39</v>
      </c>
    </row>
    <row r="12" spans="1:1" x14ac:dyDescent="0.2">
      <c r="A12" t="s">
        <v>8</v>
      </c>
    </row>
    <row r="13" spans="1:1" x14ac:dyDescent="0.2">
      <c r="A13" t="s">
        <v>75</v>
      </c>
    </row>
    <row r="14" spans="1:1" x14ac:dyDescent="0.2">
      <c r="A14" t="s">
        <v>30</v>
      </c>
    </row>
    <row r="15" spans="1:1" x14ac:dyDescent="0.2">
      <c r="A15" t="s">
        <v>44</v>
      </c>
    </row>
    <row r="16" spans="1:1" x14ac:dyDescent="0.2">
      <c r="A16" t="s">
        <v>34</v>
      </c>
    </row>
    <row r="17" spans="1:1" x14ac:dyDescent="0.2">
      <c r="A17" t="s">
        <v>12</v>
      </c>
    </row>
    <row r="18" spans="1:1" x14ac:dyDescent="0.2">
      <c r="A18" t="s">
        <v>67</v>
      </c>
    </row>
    <row r="19" spans="1:1" x14ac:dyDescent="0.2">
      <c r="A19" t="s">
        <v>43</v>
      </c>
    </row>
    <row r="20" spans="1:1" x14ac:dyDescent="0.2">
      <c r="A20" t="s">
        <v>56</v>
      </c>
    </row>
    <row r="21" spans="1:1" x14ac:dyDescent="0.2">
      <c r="A21" t="s">
        <v>33</v>
      </c>
    </row>
    <row r="22" spans="1:1" x14ac:dyDescent="0.2">
      <c r="A22" t="s">
        <v>10</v>
      </c>
    </row>
    <row r="23" spans="1:1" x14ac:dyDescent="0.2">
      <c r="A23" t="s">
        <v>65</v>
      </c>
    </row>
    <row r="24" spans="1:1" x14ac:dyDescent="0.2">
      <c r="A24" t="s">
        <v>64</v>
      </c>
    </row>
    <row r="25" spans="1:1" x14ac:dyDescent="0.2">
      <c r="A25" t="s">
        <v>41</v>
      </c>
    </row>
    <row r="26" spans="1:1" x14ac:dyDescent="0.2">
      <c r="A26" t="s">
        <v>130</v>
      </c>
    </row>
    <row r="27" spans="1:1" x14ac:dyDescent="0.2">
      <c r="A27" t="s">
        <v>11</v>
      </c>
    </row>
    <row r="28" spans="1:1" x14ac:dyDescent="0.2">
      <c r="A28" t="s">
        <v>40</v>
      </c>
    </row>
    <row r="29" spans="1:1" x14ac:dyDescent="0.2">
      <c r="A29" t="s">
        <v>42</v>
      </c>
    </row>
    <row r="30" spans="1:1" x14ac:dyDescent="0.2">
      <c r="A30" t="s">
        <v>112</v>
      </c>
    </row>
    <row r="31" spans="1:1" x14ac:dyDescent="0.2">
      <c r="A31" t="s">
        <v>31</v>
      </c>
    </row>
    <row r="32" spans="1:1" x14ac:dyDescent="0.2">
      <c r="A32" t="s">
        <v>9</v>
      </c>
    </row>
    <row r="33" spans="1:1" x14ac:dyDescent="0.2">
      <c r="A33" t="s">
        <v>14</v>
      </c>
    </row>
    <row r="34" spans="1:1" x14ac:dyDescent="0.2">
      <c r="A34" t="s">
        <v>123</v>
      </c>
    </row>
    <row r="35" spans="1:1" x14ac:dyDescent="0.2">
      <c r="A35" t="s">
        <v>38</v>
      </c>
    </row>
  </sheetData>
  <autoFilter ref="A1:A9" xr:uid="{92A85DC7-AAE6-0D45-BE57-A2D20F484BD4}">
    <sortState xmlns:xlrd2="http://schemas.microsoft.com/office/spreadsheetml/2017/richdata2" ref="A2:A35">
      <sortCondition ref="A1:A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122</v>
      </c>
    </row>
    <row r="3" spans="2:5" x14ac:dyDescent="0.2">
      <c r="B3" s="3" t="s">
        <v>117</v>
      </c>
      <c r="C3" s="3" t="s">
        <v>121</v>
      </c>
    </row>
    <row r="4" spans="2:5" x14ac:dyDescent="0.2">
      <c r="B4" s="3" t="s">
        <v>113</v>
      </c>
      <c r="C4" t="s">
        <v>120</v>
      </c>
      <c r="D4" t="s">
        <v>119</v>
      </c>
      <c r="E4" t="s">
        <v>114</v>
      </c>
    </row>
    <row r="5" spans="2:5" x14ac:dyDescent="0.2">
      <c r="B5" s="4" t="s">
        <v>115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116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114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2022-09-13T09:42:40Z</dcterms:modified>
</cp:coreProperties>
</file>