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estrictedEXTN3\IDFCMF\New folder\FUNDADM\IDFC\Monthly Reports\2025\Feb 25\Portfolios\Fortnigthly Portfolio 28.02\"/>
    </mc:Choice>
  </mc:AlternateContent>
  <xr:revisionPtr revIDLastSave="0" documentId="8_{E92AD5E7-88D0-4EF5-B670-89A42DCB0BF6}" xr6:coauthVersionLast="47" xr6:coauthVersionMax="47" xr10:uidLastSave="{00000000-0000-0000-0000-000000000000}"/>
  <bookViews>
    <workbookView xWindow="-120" yWindow="-120" windowWidth="29040" windowHeight="15840" xr2:uid="{854B00EE-BF4F-4FD3-8E2F-6AA4D3D7DE8C}"/>
  </bookViews>
  <sheets>
    <sheet name="IDF286" sheetId="1" r:id="rId1"/>
  </sheets>
  <definedNames>
    <definedName name="JR_PAGE_ANCHOR_0_21">'IDF286'!$A$2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C73" i="1" s="1"/>
  <c r="C62" i="1"/>
  <c r="C63" i="1" s="1"/>
  <c r="C69" i="1" s="1"/>
  <c r="C75" i="1" s="1"/>
  <c r="C58" i="1"/>
  <c r="C57" i="1"/>
  <c r="C56" i="1"/>
  <c r="C55" i="1"/>
  <c r="C54" i="1"/>
  <c r="C68" i="1" s="1"/>
  <c r="C74" i="1" s="1"/>
  <c r="C53" i="1"/>
  <c r="C52" i="1"/>
  <c r="C59" i="1" s="1"/>
</calcChain>
</file>

<file path=xl/sharedStrings.xml><?xml version="1.0" encoding="utf-8"?>
<sst xmlns="http://schemas.openxmlformats.org/spreadsheetml/2006/main" count="143" uniqueCount="103">
  <si>
    <t>INDEX</t>
  </si>
  <si>
    <t>Portfolio Statement as on February 28,2025</t>
  </si>
  <si>
    <t>Bandhan CRISIL IBX 90:10 SDL Plus Gilt November 2026 Index Fund</t>
  </si>
  <si>
    <t>Name of the Instrument</t>
  </si>
  <si>
    <t>ISIN</t>
  </si>
  <si>
    <t>Industry / Rating</t>
  </si>
  <si>
    <t>Quantity</t>
  </si>
  <si>
    <t>Market/Fair Value ( Rs. in Lacs)</t>
  </si>
  <si>
    <t>% to NAV</t>
  </si>
  <si>
    <t>YTM</t>
  </si>
  <si>
    <t>Debt Instruments</t>
  </si>
  <si>
    <t>(a) Listed / awaiting listing on Stock Exchange</t>
  </si>
  <si>
    <t>Government Securities</t>
  </si>
  <si>
    <t>GOI4847</t>
  </si>
  <si>
    <t>7.57% State Government Securities</t>
  </si>
  <si>
    <t>IN1520220154</t>
  </si>
  <si>
    <t>SOVEREIGN</t>
  </si>
  <si>
    <t>GOI3642</t>
  </si>
  <si>
    <t>6.24% State Government Securities</t>
  </si>
  <si>
    <t>IN2220210214</t>
  </si>
  <si>
    <t>GOI3639</t>
  </si>
  <si>
    <t>5.74% Government of India</t>
  </si>
  <si>
    <t>IN0020210186</t>
  </si>
  <si>
    <t>GOI4510</t>
  </si>
  <si>
    <t>7.4% State Government Securities</t>
  </si>
  <si>
    <t>IN2120160071</t>
  </si>
  <si>
    <t>GOI4871</t>
  </si>
  <si>
    <t>7.49% State Government Securities</t>
  </si>
  <si>
    <t>IN1520220097</t>
  </si>
  <si>
    <t>GOI5569</t>
  </si>
  <si>
    <t>7.58% State Government Securities</t>
  </si>
  <si>
    <t>IN3120160095</t>
  </si>
  <si>
    <t>GOI2748</t>
  </si>
  <si>
    <t>7.22% State Government Securities</t>
  </si>
  <si>
    <t>IN2220160096</t>
  </si>
  <si>
    <t>GOI4527</t>
  </si>
  <si>
    <t>7.17% State Government Securities</t>
  </si>
  <si>
    <t>IN2920160164</t>
  </si>
  <si>
    <t>GOI2313</t>
  </si>
  <si>
    <t>7.04% State Government Securities</t>
  </si>
  <si>
    <t>IN1520190084</t>
  </si>
  <si>
    <t>GOI4551</t>
  </si>
  <si>
    <t>7.69% State Government Securities</t>
  </si>
  <si>
    <t>IN3320160192</t>
  </si>
  <si>
    <t>GOI4878</t>
  </si>
  <si>
    <t>IN3120160079</t>
  </si>
  <si>
    <t>GOI4858</t>
  </si>
  <si>
    <t>7.59% State Government Securities</t>
  </si>
  <si>
    <t>IN2020160080</t>
  </si>
  <si>
    <t>GOI4869</t>
  </si>
  <si>
    <t>7.41% State Government Securities</t>
  </si>
  <si>
    <t>IN3320160267</t>
  </si>
  <si>
    <t>GOI4859</t>
  </si>
  <si>
    <t>7.16% State Government Securities</t>
  </si>
  <si>
    <t>IN2120160048</t>
  </si>
  <si>
    <t>GOI2122</t>
  </si>
  <si>
    <t>8.72% State Government Securities</t>
  </si>
  <si>
    <t>IN3120180127</t>
  </si>
  <si>
    <t>GOI4905</t>
  </si>
  <si>
    <t>7.19% State Government Securities</t>
  </si>
  <si>
    <t>IN3420160068</t>
  </si>
  <si>
    <t>GOI4904</t>
  </si>
  <si>
    <t>7.18% State Government Securities</t>
  </si>
  <si>
    <t>IN1620160193</t>
  </si>
  <si>
    <t>GOI4934</t>
  </si>
  <si>
    <t>7.15% State Government Securities</t>
  </si>
  <si>
    <t>IN2120160055</t>
  </si>
  <si>
    <t>GOI3730</t>
  </si>
  <si>
    <t>7.38% State Government Securities</t>
  </si>
  <si>
    <t>IN2920160156</t>
  </si>
  <si>
    <t>GOI3494</t>
  </si>
  <si>
    <t>6.82% State Government Securities</t>
  </si>
  <si>
    <t>IN2220160112</t>
  </si>
  <si>
    <t>Subtotal</t>
  </si>
  <si>
    <t>(b) Privately placed / Unlisted</t>
  </si>
  <si>
    <t>NIL</t>
  </si>
  <si>
    <t>Total</t>
  </si>
  <si>
    <t>Money Market Instruments</t>
  </si>
  <si>
    <t>TREPS / Reverse Repo Instrument</t>
  </si>
  <si>
    <t>TRP_030325</t>
  </si>
  <si>
    <t>Triparty Repo TRP_030325</t>
  </si>
  <si>
    <t>OTHERS</t>
  </si>
  <si>
    <t>Cash Margin - CCIL</t>
  </si>
  <si>
    <t>$</t>
  </si>
  <si>
    <t>Net Current Assets</t>
  </si>
  <si>
    <t>GRAND TOTAL</t>
  </si>
  <si>
    <t>$  Less Than 0.01% of NAV</t>
  </si>
  <si>
    <t>Name and exposure to top 7 issuers and stocks</t>
  </si>
  <si>
    <t>Name of the Issuer / Stock</t>
  </si>
  <si>
    <t>Government of India</t>
  </si>
  <si>
    <t xml:space="preserve">7.57% Gujarat SDL </t>
  </si>
  <si>
    <t xml:space="preserve">6.24% Maharashtra SDL </t>
  </si>
  <si>
    <t xml:space="preserve">7.4% Madhya Pradesh SDL </t>
  </si>
  <si>
    <t xml:space="preserve">7.49% Gujarat SDL </t>
  </si>
  <si>
    <t xml:space="preserve">7.58% Tamilnadu SDL </t>
  </si>
  <si>
    <t xml:space="preserve">7.22% Maharashtra SDL </t>
  </si>
  <si>
    <t>Clearing Corporation of India</t>
  </si>
  <si>
    <t>Triparty Repo</t>
  </si>
  <si>
    <t>Name and exposure to top 7 groups</t>
  </si>
  <si>
    <t>Name of the Group</t>
  </si>
  <si>
    <t>State Government Securities</t>
  </si>
  <si>
    <t>Name and exposure to top 4 Sectors</t>
  </si>
  <si>
    <t>Name of the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</si>
</sst>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0%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CC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0" fontId="4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3" fontId="4" fillId="0" borderId="7" xfId="0" applyNumberFormat="1" applyFont="1" applyBorder="1" applyAlignment="1">
      <alignment horizontal="right" vertical="top" wrapText="1"/>
    </xf>
    <xf numFmtId="164" fontId="4" fillId="0" borderId="7" xfId="0" applyNumberFormat="1" applyFont="1" applyBorder="1" applyAlignment="1">
      <alignment horizontal="right" vertical="top" wrapText="1"/>
    </xf>
    <xf numFmtId="165" fontId="4" fillId="0" borderId="7" xfId="0" applyNumberFormat="1" applyFont="1" applyBorder="1" applyAlignment="1">
      <alignment horizontal="right" vertical="top" wrapText="1"/>
    </xf>
    <xf numFmtId="165" fontId="4" fillId="0" borderId="8" xfId="0" applyNumberFormat="1" applyFont="1" applyBorder="1" applyAlignment="1">
      <alignment horizontal="righ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164" fontId="3" fillId="0" borderId="9" xfId="0" applyNumberFormat="1" applyFont="1" applyBorder="1" applyAlignment="1">
      <alignment horizontal="right" vertical="top" wrapText="1"/>
    </xf>
    <xf numFmtId="165" fontId="3" fillId="0" borderId="9" xfId="0" applyNumberFormat="1" applyFont="1" applyBorder="1" applyAlignment="1">
      <alignment horizontal="right" vertical="top" wrapText="1"/>
    </xf>
    <xf numFmtId="0" fontId="3" fillId="0" borderId="11" xfId="0" applyFont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righ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164" fontId="3" fillId="0" borderId="12" xfId="0" applyNumberFormat="1" applyFont="1" applyBorder="1" applyAlignment="1">
      <alignment horizontal="right" vertical="top" wrapText="1"/>
    </xf>
    <xf numFmtId="165" fontId="6" fillId="0" borderId="12" xfId="0" applyNumberFormat="1" applyFont="1" applyBorder="1" applyAlignment="1">
      <alignment horizontal="right" vertical="top" wrapText="1"/>
    </xf>
    <xf numFmtId="0" fontId="6" fillId="0" borderId="13" xfId="0" applyFont="1" applyBorder="1" applyAlignment="1">
      <alignment horizontal="right" vertical="top" wrapText="1"/>
    </xf>
    <xf numFmtId="0" fontId="6" fillId="0" borderId="9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righ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right" vertical="top" wrapText="1"/>
    </xf>
    <xf numFmtId="165" fontId="4" fillId="0" borderId="9" xfId="0" applyNumberFormat="1" applyFont="1" applyBorder="1" applyAlignment="1">
      <alignment horizontal="right" vertical="top" wrapText="1"/>
    </xf>
    <xf numFmtId="0" fontId="3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164" fontId="3" fillId="0" borderId="17" xfId="0" applyNumberFormat="1" applyFont="1" applyBorder="1" applyAlignment="1">
      <alignment horizontal="right" vertical="top" wrapText="1"/>
    </xf>
    <xf numFmtId="165" fontId="3" fillId="0" borderId="18" xfId="0" applyNumberFormat="1" applyFont="1" applyBorder="1" applyAlignment="1">
      <alignment horizontal="right" vertical="top" wrapText="1"/>
    </xf>
    <xf numFmtId="0" fontId="7" fillId="0" borderId="19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0" borderId="20" xfId="0" applyFont="1" applyBorder="1"/>
    <xf numFmtId="0" fontId="0" fillId="0" borderId="20" xfId="0" applyBorder="1"/>
    <xf numFmtId="165" fontId="0" fillId="0" borderId="20" xfId="0" applyNumberFormat="1" applyBorder="1"/>
    <xf numFmtId="0" fontId="3" fillId="0" borderId="20" xfId="0" applyFont="1" applyBorder="1" applyAlignment="1">
      <alignment horizontal="left" vertical="top" wrapText="1"/>
    </xf>
    <xf numFmtId="165" fontId="1" fillId="0" borderId="2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0D5B9-37AF-4C85-8CDE-64BF39597427}">
  <sheetPr codeName="Sheet21">
    <outlinePr summaryBelow="0"/>
  </sheetPr>
  <dimension ref="A2:H75"/>
  <sheetViews>
    <sheetView tabSelected="1" workbookViewId="0">
      <selection activeCell="H81" sqref="H81"/>
    </sheetView>
  </sheetViews>
  <sheetFormatPr defaultRowHeight="15"/>
  <cols>
    <col min="1" max="1" width="3.28515625" customWidth="1"/>
    <col min="2" max="2" width="75" customWidth="1"/>
    <col min="3" max="3" width="16.7109375" customWidth="1"/>
    <col min="4" max="4" width="50" customWidth="1"/>
    <col min="5" max="8" width="16.7109375" customWidth="1"/>
  </cols>
  <sheetData>
    <row r="2" spans="1:8" ht="15.95" customHeight="1">
      <c r="A2" s="1" t="s">
        <v>0</v>
      </c>
      <c r="B2" s="2" t="s">
        <v>1</v>
      </c>
      <c r="C2" s="2"/>
      <c r="D2" s="2"/>
      <c r="E2" s="2"/>
      <c r="F2" s="2"/>
      <c r="G2" s="2"/>
      <c r="H2" s="3"/>
    </row>
    <row r="3" spans="1:8" ht="12.95" customHeight="1">
      <c r="A3" s="3"/>
      <c r="B3" s="2" t="s">
        <v>2</v>
      </c>
      <c r="C3" s="2"/>
      <c r="D3" s="2"/>
      <c r="E3" s="2"/>
      <c r="F3" s="2"/>
      <c r="G3" s="2"/>
      <c r="H3" s="3"/>
    </row>
    <row r="4" spans="1:8" ht="12.95" customHeight="1" thickBot="1">
      <c r="A4" s="4"/>
      <c r="B4" s="3"/>
      <c r="C4" s="3"/>
      <c r="D4" s="3"/>
      <c r="E4" s="3"/>
      <c r="F4" s="3"/>
      <c r="G4" s="3"/>
      <c r="H4" s="3"/>
    </row>
    <row r="5" spans="1:8" ht="27.95" customHeight="1">
      <c r="A5" s="3"/>
      <c r="B5" s="5" t="s">
        <v>3</v>
      </c>
      <c r="C5" s="6" t="s">
        <v>4</v>
      </c>
      <c r="D5" s="7" t="s">
        <v>5</v>
      </c>
      <c r="E5" s="8" t="s">
        <v>6</v>
      </c>
      <c r="F5" s="8" t="s">
        <v>7</v>
      </c>
      <c r="G5" s="8" t="s">
        <v>8</v>
      </c>
      <c r="H5" s="9" t="s">
        <v>9</v>
      </c>
    </row>
    <row r="6" spans="1:8" ht="12.95" customHeight="1">
      <c r="A6" s="3"/>
      <c r="B6" s="10" t="s">
        <v>10</v>
      </c>
      <c r="C6" s="11"/>
      <c r="D6" s="12"/>
      <c r="E6" s="12"/>
      <c r="F6" s="12"/>
      <c r="G6" s="12"/>
      <c r="H6" s="13"/>
    </row>
    <row r="7" spans="1:8" ht="12.95" customHeight="1">
      <c r="A7" s="3"/>
      <c r="B7" s="10" t="s">
        <v>11</v>
      </c>
      <c r="C7" s="11"/>
      <c r="D7" s="12"/>
      <c r="E7" s="12"/>
      <c r="F7" s="12"/>
      <c r="G7" s="12"/>
      <c r="H7" s="13"/>
    </row>
    <row r="8" spans="1:8" ht="12.95" customHeight="1">
      <c r="A8" s="3"/>
      <c r="B8" s="10" t="s">
        <v>12</v>
      </c>
      <c r="C8" s="11"/>
      <c r="D8" s="12"/>
      <c r="E8" s="12"/>
      <c r="F8" s="12"/>
      <c r="G8" s="12"/>
      <c r="H8" s="13"/>
    </row>
    <row r="9" spans="1:8" ht="12.95" customHeight="1">
      <c r="A9" s="14" t="s">
        <v>13</v>
      </c>
      <c r="B9" s="15" t="s">
        <v>14</v>
      </c>
      <c r="C9" s="11" t="s">
        <v>15</v>
      </c>
      <c r="D9" s="12" t="s">
        <v>16</v>
      </c>
      <c r="E9" s="16">
        <v>1750000</v>
      </c>
      <c r="F9" s="17">
        <v>1771.27</v>
      </c>
      <c r="G9" s="18">
        <v>0.15409999999999999</v>
      </c>
      <c r="H9" s="19">
        <v>6.9019999999999998E-2</v>
      </c>
    </row>
    <row r="10" spans="1:8" ht="12.95" customHeight="1">
      <c r="A10" s="14" t="s">
        <v>17</v>
      </c>
      <c r="B10" s="15" t="s">
        <v>18</v>
      </c>
      <c r="C10" s="11" t="s">
        <v>19</v>
      </c>
      <c r="D10" s="12" t="s">
        <v>16</v>
      </c>
      <c r="E10" s="16">
        <v>1500000</v>
      </c>
      <c r="F10" s="17">
        <v>1488.99</v>
      </c>
      <c r="G10" s="18">
        <v>0.1295</v>
      </c>
      <c r="H10" s="19">
        <v>6.8930999999999992E-2</v>
      </c>
    </row>
    <row r="11" spans="1:8" ht="12.95" customHeight="1">
      <c r="A11" s="14" t="s">
        <v>20</v>
      </c>
      <c r="B11" s="15" t="s">
        <v>21</v>
      </c>
      <c r="C11" s="11" t="s">
        <v>22</v>
      </c>
      <c r="D11" s="12" t="s">
        <v>16</v>
      </c>
      <c r="E11" s="16">
        <v>1500000</v>
      </c>
      <c r="F11" s="17">
        <v>1479.31</v>
      </c>
      <c r="G11" s="18">
        <v>0.12870000000000001</v>
      </c>
      <c r="H11" s="19">
        <v>6.7100999999999994E-2</v>
      </c>
    </row>
    <row r="12" spans="1:8" ht="12.95" customHeight="1">
      <c r="A12" s="14" t="s">
        <v>23</v>
      </c>
      <c r="B12" s="15" t="s">
        <v>24</v>
      </c>
      <c r="C12" s="11" t="s">
        <v>25</v>
      </c>
      <c r="D12" s="12" t="s">
        <v>16</v>
      </c>
      <c r="E12" s="16">
        <v>1000000</v>
      </c>
      <c r="F12" s="17">
        <v>1009.42</v>
      </c>
      <c r="G12" s="18">
        <v>8.7800000000000003E-2</v>
      </c>
      <c r="H12" s="19">
        <v>6.9062999999999999E-2</v>
      </c>
    </row>
    <row r="13" spans="1:8" ht="12.95" customHeight="1">
      <c r="A13" s="14" t="s">
        <v>26</v>
      </c>
      <c r="B13" s="15" t="s">
        <v>27</v>
      </c>
      <c r="C13" s="11" t="s">
        <v>28</v>
      </c>
      <c r="D13" s="12" t="s">
        <v>16</v>
      </c>
      <c r="E13" s="16">
        <v>612100</v>
      </c>
      <c r="F13" s="17">
        <v>618.52</v>
      </c>
      <c r="G13" s="18">
        <v>5.3800000000000001E-2</v>
      </c>
      <c r="H13" s="19">
        <v>6.8864999999999996E-2</v>
      </c>
    </row>
    <row r="14" spans="1:8" ht="12.95" customHeight="1">
      <c r="A14" s="14" t="s">
        <v>29</v>
      </c>
      <c r="B14" s="15" t="s">
        <v>30</v>
      </c>
      <c r="C14" s="11" t="s">
        <v>31</v>
      </c>
      <c r="D14" s="12" t="s">
        <v>16</v>
      </c>
      <c r="E14" s="16">
        <v>500000</v>
      </c>
      <c r="F14" s="17">
        <v>505.48</v>
      </c>
      <c r="G14" s="18">
        <v>4.3999999999999997E-2</v>
      </c>
      <c r="H14" s="19">
        <v>6.9027000000000005E-2</v>
      </c>
    </row>
    <row r="15" spans="1:8" ht="12.95" customHeight="1">
      <c r="A15" s="14" t="s">
        <v>32</v>
      </c>
      <c r="B15" s="15" t="s">
        <v>33</v>
      </c>
      <c r="C15" s="11" t="s">
        <v>34</v>
      </c>
      <c r="D15" s="12" t="s">
        <v>16</v>
      </c>
      <c r="E15" s="16">
        <v>500000</v>
      </c>
      <c r="F15" s="17">
        <v>503.3</v>
      </c>
      <c r="G15" s="18">
        <v>4.3799999999999999E-2</v>
      </c>
      <c r="H15" s="19">
        <v>6.8983000000000003E-2</v>
      </c>
    </row>
    <row r="16" spans="1:8" ht="12.95" customHeight="1">
      <c r="A16" s="14" t="s">
        <v>35</v>
      </c>
      <c r="B16" s="15" t="s">
        <v>36</v>
      </c>
      <c r="C16" s="11" t="s">
        <v>37</v>
      </c>
      <c r="D16" s="12" t="s">
        <v>16</v>
      </c>
      <c r="E16" s="16">
        <v>500000</v>
      </c>
      <c r="F16" s="17">
        <v>502.5</v>
      </c>
      <c r="G16" s="18">
        <v>4.3700000000000003E-2</v>
      </c>
      <c r="H16" s="19">
        <v>6.9406999999999996E-2</v>
      </c>
    </row>
    <row r="17" spans="1:8" ht="12.95" customHeight="1">
      <c r="A17" s="14" t="s">
        <v>38</v>
      </c>
      <c r="B17" s="15" t="s">
        <v>39</v>
      </c>
      <c r="C17" s="11" t="s">
        <v>40</v>
      </c>
      <c r="D17" s="12" t="s">
        <v>16</v>
      </c>
      <c r="E17" s="16">
        <v>500000</v>
      </c>
      <c r="F17" s="17">
        <v>501.77</v>
      </c>
      <c r="G17" s="18">
        <v>4.3700000000000003E-2</v>
      </c>
      <c r="H17" s="19">
        <v>6.8864999999999996E-2</v>
      </c>
    </row>
    <row r="18" spans="1:8" ht="12.95" customHeight="1">
      <c r="A18" s="14" t="s">
        <v>41</v>
      </c>
      <c r="B18" s="15" t="s">
        <v>42</v>
      </c>
      <c r="C18" s="11" t="s">
        <v>43</v>
      </c>
      <c r="D18" s="12" t="s">
        <v>16</v>
      </c>
      <c r="E18" s="16">
        <v>405000</v>
      </c>
      <c r="F18" s="17">
        <v>409.59</v>
      </c>
      <c r="G18" s="18">
        <v>3.56E-2</v>
      </c>
      <c r="H18" s="19">
        <v>6.9387999999999991E-2</v>
      </c>
    </row>
    <row r="19" spans="1:8" ht="12.95" customHeight="1">
      <c r="A19" s="14" t="s">
        <v>44</v>
      </c>
      <c r="B19" s="15" t="s">
        <v>42</v>
      </c>
      <c r="C19" s="11" t="s">
        <v>45</v>
      </c>
      <c r="D19" s="12" t="s">
        <v>16</v>
      </c>
      <c r="E19" s="16">
        <v>401700</v>
      </c>
      <c r="F19" s="17">
        <v>406.44</v>
      </c>
      <c r="G19" s="18">
        <v>3.5400000000000001E-2</v>
      </c>
      <c r="H19" s="19">
        <v>6.9027000000000005E-2</v>
      </c>
    </row>
    <row r="20" spans="1:8" ht="12.95" customHeight="1">
      <c r="A20" s="14" t="s">
        <v>46</v>
      </c>
      <c r="B20" s="15" t="s">
        <v>47</v>
      </c>
      <c r="C20" s="11" t="s">
        <v>48</v>
      </c>
      <c r="D20" s="12" t="s">
        <v>16</v>
      </c>
      <c r="E20" s="16">
        <v>400000</v>
      </c>
      <c r="F20" s="17">
        <v>404.21</v>
      </c>
      <c r="G20" s="18">
        <v>3.5200000000000002E-2</v>
      </c>
      <c r="H20" s="19">
        <v>6.9452E-2</v>
      </c>
    </row>
    <row r="21" spans="1:8" ht="12.95" customHeight="1">
      <c r="A21" s="14" t="s">
        <v>49</v>
      </c>
      <c r="B21" s="15" t="s">
        <v>50</v>
      </c>
      <c r="C21" s="11" t="s">
        <v>51</v>
      </c>
      <c r="D21" s="12" t="s">
        <v>16</v>
      </c>
      <c r="E21" s="16">
        <v>350000</v>
      </c>
      <c r="F21" s="17">
        <v>353.26</v>
      </c>
      <c r="G21" s="18">
        <v>3.0700000000000002E-2</v>
      </c>
      <c r="H21" s="19">
        <v>6.9233000000000003E-2</v>
      </c>
    </row>
    <row r="22" spans="1:8" ht="12.95" customHeight="1">
      <c r="A22" s="14" t="s">
        <v>52</v>
      </c>
      <c r="B22" s="15" t="s">
        <v>53</v>
      </c>
      <c r="C22" s="11" t="s">
        <v>54</v>
      </c>
      <c r="D22" s="12" t="s">
        <v>16</v>
      </c>
      <c r="E22" s="16">
        <v>343600</v>
      </c>
      <c r="F22" s="17">
        <v>345.44</v>
      </c>
      <c r="G22" s="18">
        <v>3.0099999999999998E-2</v>
      </c>
      <c r="H22" s="19">
        <v>6.9062999999999999E-2</v>
      </c>
    </row>
    <row r="23" spans="1:8" ht="12.95" customHeight="1">
      <c r="A23" s="14" t="s">
        <v>55</v>
      </c>
      <c r="B23" s="15" t="s">
        <v>56</v>
      </c>
      <c r="C23" s="11" t="s">
        <v>57</v>
      </c>
      <c r="D23" s="12" t="s">
        <v>16</v>
      </c>
      <c r="E23" s="16">
        <v>240000</v>
      </c>
      <c r="F23" s="17">
        <v>246.67</v>
      </c>
      <c r="G23" s="18">
        <v>2.1499999999999998E-2</v>
      </c>
      <c r="H23" s="19">
        <v>6.9129999999999997E-2</v>
      </c>
    </row>
    <row r="24" spans="1:8" ht="12.95" customHeight="1">
      <c r="A24" s="14" t="s">
        <v>58</v>
      </c>
      <c r="B24" s="15" t="s">
        <v>59</v>
      </c>
      <c r="C24" s="11" t="s">
        <v>60</v>
      </c>
      <c r="D24" s="12" t="s">
        <v>16</v>
      </c>
      <c r="E24" s="16">
        <v>200000</v>
      </c>
      <c r="F24" s="17">
        <v>201.03</v>
      </c>
      <c r="G24" s="18">
        <v>1.7500000000000002E-2</v>
      </c>
      <c r="H24" s="19">
        <v>6.9522E-2</v>
      </c>
    </row>
    <row r="25" spans="1:8" ht="12.95" customHeight="1">
      <c r="A25" s="14" t="s">
        <v>61</v>
      </c>
      <c r="B25" s="15" t="s">
        <v>62</v>
      </c>
      <c r="C25" s="11" t="s">
        <v>63</v>
      </c>
      <c r="D25" s="12" t="s">
        <v>16</v>
      </c>
      <c r="E25" s="16">
        <v>100000</v>
      </c>
      <c r="F25" s="17">
        <v>100.59</v>
      </c>
      <c r="G25" s="18">
        <v>8.8000000000000005E-3</v>
      </c>
      <c r="H25" s="19">
        <v>6.8902999999999992E-2</v>
      </c>
    </row>
    <row r="26" spans="1:8" ht="12.95" customHeight="1">
      <c r="A26" s="14" t="s">
        <v>64</v>
      </c>
      <c r="B26" s="15" t="s">
        <v>65</v>
      </c>
      <c r="C26" s="11" t="s">
        <v>66</v>
      </c>
      <c r="D26" s="12" t="s">
        <v>16</v>
      </c>
      <c r="E26" s="16">
        <v>100000</v>
      </c>
      <c r="F26" s="17">
        <v>100.53</v>
      </c>
      <c r="G26" s="18">
        <v>8.6999999999999994E-3</v>
      </c>
      <c r="H26" s="19">
        <v>6.9062999999999999E-2</v>
      </c>
    </row>
    <row r="27" spans="1:8" ht="12.95" customHeight="1">
      <c r="A27" s="14" t="s">
        <v>67</v>
      </c>
      <c r="B27" s="15" t="s">
        <v>68</v>
      </c>
      <c r="C27" s="11" t="s">
        <v>69</v>
      </c>
      <c r="D27" s="12" t="s">
        <v>16</v>
      </c>
      <c r="E27" s="16">
        <v>57900</v>
      </c>
      <c r="F27" s="17">
        <v>58.36</v>
      </c>
      <c r="G27" s="18">
        <v>5.1000000000000004E-3</v>
      </c>
      <c r="H27" s="19">
        <v>6.9406999999999996E-2</v>
      </c>
    </row>
    <row r="28" spans="1:8" ht="12.95" customHeight="1">
      <c r="A28" s="14" t="s">
        <v>70</v>
      </c>
      <c r="B28" s="15" t="s">
        <v>71</v>
      </c>
      <c r="C28" s="11" t="s">
        <v>72</v>
      </c>
      <c r="D28" s="12" t="s">
        <v>16</v>
      </c>
      <c r="E28" s="16">
        <v>50000</v>
      </c>
      <c r="F28" s="17">
        <v>50.03</v>
      </c>
      <c r="G28" s="18">
        <v>4.4000000000000003E-3</v>
      </c>
      <c r="H28" s="19">
        <v>6.8930999999999992E-2</v>
      </c>
    </row>
    <row r="29" spans="1:8" ht="12.95" customHeight="1">
      <c r="A29" s="3"/>
      <c r="B29" s="20" t="s">
        <v>73</v>
      </c>
      <c r="C29" s="21"/>
      <c r="D29" s="20"/>
      <c r="E29" s="20"/>
      <c r="F29" s="22">
        <v>11056.71</v>
      </c>
      <c r="G29" s="23">
        <v>0.96209999999999996</v>
      </c>
      <c r="H29" s="24"/>
    </row>
    <row r="30" spans="1:8" ht="12.95" customHeight="1">
      <c r="A30" s="3"/>
      <c r="B30" s="10" t="s">
        <v>74</v>
      </c>
      <c r="C30" s="11"/>
      <c r="D30" s="25"/>
      <c r="E30" s="25"/>
      <c r="F30" s="26" t="s">
        <v>75</v>
      </c>
      <c r="G30" s="26" t="s">
        <v>75</v>
      </c>
      <c r="H30" s="24" t="s">
        <v>75</v>
      </c>
    </row>
    <row r="31" spans="1:8" ht="12.95" customHeight="1">
      <c r="A31" s="3"/>
      <c r="B31" s="21" t="s">
        <v>73</v>
      </c>
      <c r="C31" s="27"/>
      <c r="D31" s="25"/>
      <c r="E31" s="25"/>
      <c r="F31" s="26" t="s">
        <v>75</v>
      </c>
      <c r="G31" s="26" t="s">
        <v>75</v>
      </c>
      <c r="H31" s="24" t="s">
        <v>75</v>
      </c>
    </row>
    <row r="32" spans="1:8" ht="12.95" customHeight="1">
      <c r="A32" s="3"/>
      <c r="B32" s="20" t="s">
        <v>76</v>
      </c>
      <c r="C32" s="27"/>
      <c r="D32" s="25"/>
      <c r="E32" s="28"/>
      <c r="F32" s="29">
        <v>11056.71</v>
      </c>
      <c r="G32" s="30">
        <v>0.96209999999999996</v>
      </c>
      <c r="H32" s="31"/>
    </row>
    <row r="33" spans="1:8" ht="12.95" customHeight="1">
      <c r="A33" s="3"/>
      <c r="B33" s="10" t="s">
        <v>77</v>
      </c>
      <c r="C33" s="11"/>
      <c r="D33" s="12"/>
      <c r="E33" s="12"/>
      <c r="F33" s="12"/>
      <c r="G33" s="12"/>
      <c r="H33" s="13"/>
    </row>
    <row r="34" spans="1:8" ht="12.95" customHeight="1">
      <c r="A34" s="3"/>
      <c r="B34" s="32" t="s">
        <v>78</v>
      </c>
      <c r="C34" s="11"/>
      <c r="D34" s="12"/>
      <c r="E34" s="12"/>
      <c r="F34" s="12"/>
      <c r="G34" s="12"/>
      <c r="H34" s="13"/>
    </row>
    <row r="35" spans="1:8" ht="12.95" customHeight="1">
      <c r="A35" s="14" t="s">
        <v>79</v>
      </c>
      <c r="B35" s="15" t="s">
        <v>80</v>
      </c>
      <c r="C35" s="11"/>
      <c r="D35" s="12"/>
      <c r="E35" s="33"/>
      <c r="F35" s="17">
        <v>245.91</v>
      </c>
      <c r="G35" s="18">
        <v>2.1399999999999999E-2</v>
      </c>
      <c r="H35" s="19">
        <v>6.2618999999999994E-2</v>
      </c>
    </row>
    <row r="36" spans="1:8" ht="12.95" customHeight="1">
      <c r="A36" s="3"/>
      <c r="B36" s="20" t="s">
        <v>76</v>
      </c>
      <c r="C36" s="27"/>
      <c r="D36" s="25"/>
      <c r="E36" s="28"/>
      <c r="F36" s="29">
        <v>245.91</v>
      </c>
      <c r="G36" s="30">
        <v>2.1399999999999999E-2</v>
      </c>
      <c r="H36" s="31"/>
    </row>
    <row r="37" spans="1:8" ht="12.95" customHeight="1">
      <c r="A37" s="3"/>
      <c r="B37" s="32" t="s">
        <v>81</v>
      </c>
      <c r="C37" s="34"/>
      <c r="D37" s="35"/>
      <c r="E37" s="35"/>
      <c r="F37" s="35"/>
      <c r="G37" s="35"/>
      <c r="H37" s="36"/>
    </row>
    <row r="38" spans="1:8" ht="12.95" customHeight="1">
      <c r="A38" s="3"/>
      <c r="B38" s="25" t="s">
        <v>82</v>
      </c>
      <c r="C38" s="27"/>
      <c r="D38" s="25"/>
      <c r="E38" s="25"/>
      <c r="F38" s="22">
        <v>0.01</v>
      </c>
      <c r="G38" s="37" t="s">
        <v>83</v>
      </c>
      <c r="H38" s="36"/>
    </row>
    <row r="39" spans="1:8" ht="12.95" customHeight="1">
      <c r="A39" s="3"/>
      <c r="B39" s="20" t="s">
        <v>73</v>
      </c>
      <c r="C39" s="21"/>
      <c r="D39" s="20"/>
      <c r="E39" s="20"/>
      <c r="F39" s="22">
        <v>0.01</v>
      </c>
      <c r="G39" s="37" t="s">
        <v>83</v>
      </c>
      <c r="H39" s="36"/>
    </row>
    <row r="40" spans="1:8" ht="12.95" customHeight="1">
      <c r="A40" s="3"/>
      <c r="B40" s="20" t="s">
        <v>84</v>
      </c>
      <c r="C40" s="27"/>
      <c r="D40" s="25"/>
      <c r="E40" s="25"/>
      <c r="F40" s="22">
        <v>192.44</v>
      </c>
      <c r="G40" s="38">
        <v>1.6500000000000001E-2</v>
      </c>
      <c r="H40" s="36"/>
    </row>
    <row r="41" spans="1:8" ht="12.95" customHeight="1" thickBot="1">
      <c r="A41" s="3"/>
      <c r="B41" s="39" t="s">
        <v>85</v>
      </c>
      <c r="C41" s="40"/>
      <c r="D41" s="41"/>
      <c r="E41" s="41"/>
      <c r="F41" s="42">
        <v>11495.070389300001</v>
      </c>
      <c r="G41" s="43">
        <v>1</v>
      </c>
      <c r="H41" s="44"/>
    </row>
    <row r="42" spans="1:8" ht="12.95" customHeight="1">
      <c r="A42" s="3"/>
      <c r="B42" s="45"/>
      <c r="C42" s="3"/>
      <c r="D42" s="3"/>
      <c r="E42" s="3"/>
      <c r="F42" s="3"/>
      <c r="G42" s="3"/>
      <c r="H42" s="3"/>
    </row>
    <row r="43" spans="1:8" ht="12.95" customHeight="1">
      <c r="A43" s="3"/>
      <c r="B43" s="45" t="s">
        <v>86</v>
      </c>
      <c r="C43" s="3"/>
      <c r="D43" s="3"/>
      <c r="E43" s="3"/>
      <c r="F43" s="3"/>
      <c r="G43" s="3"/>
      <c r="H43" s="3"/>
    </row>
    <row r="49" spans="2:3">
      <c r="B49" s="46" t="s">
        <v>87</v>
      </c>
      <c r="C49" s="3"/>
    </row>
    <row r="50" spans="2:3">
      <c r="B50" s="47" t="s">
        <v>88</v>
      </c>
      <c r="C50" s="47" t="s">
        <v>8</v>
      </c>
    </row>
    <row r="51" spans="2:3">
      <c r="B51" s="47" t="s">
        <v>89</v>
      </c>
      <c r="C51" s="48"/>
    </row>
    <row r="52" spans="2:3">
      <c r="B52" s="48" t="s">
        <v>90</v>
      </c>
      <c r="C52" s="49">
        <f>G9</f>
        <v>0.15409999999999999</v>
      </c>
    </row>
    <row r="53" spans="2:3">
      <c r="B53" s="48" t="s">
        <v>91</v>
      </c>
      <c r="C53" s="49">
        <f t="shared" ref="C53:C58" si="0">G10</f>
        <v>0.1295</v>
      </c>
    </row>
    <row r="54" spans="2:3">
      <c r="B54" s="48" t="s">
        <v>21</v>
      </c>
      <c r="C54" s="49">
        <f t="shared" si="0"/>
        <v>0.12870000000000001</v>
      </c>
    </row>
    <row r="55" spans="2:3">
      <c r="B55" s="48" t="s">
        <v>92</v>
      </c>
      <c r="C55" s="49">
        <f t="shared" si="0"/>
        <v>8.7800000000000003E-2</v>
      </c>
    </row>
    <row r="56" spans="2:3">
      <c r="B56" s="48" t="s">
        <v>93</v>
      </c>
      <c r="C56" s="49">
        <f t="shared" si="0"/>
        <v>5.3800000000000001E-2</v>
      </c>
    </row>
    <row r="57" spans="2:3">
      <c r="B57" s="48" t="s">
        <v>94</v>
      </c>
      <c r="C57" s="49">
        <f t="shared" si="0"/>
        <v>4.3999999999999997E-2</v>
      </c>
    </row>
    <row r="58" spans="2:3">
      <c r="B58" s="48" t="s">
        <v>95</v>
      </c>
      <c r="C58" s="49">
        <f t="shared" si="0"/>
        <v>4.3799999999999999E-2</v>
      </c>
    </row>
    <row r="59" spans="2:3">
      <c r="B59" s="50" t="s">
        <v>76</v>
      </c>
      <c r="C59" s="51">
        <f>SUM(C52:C58)</f>
        <v>0.64169999999999994</v>
      </c>
    </row>
    <row r="60" spans="2:3">
      <c r="B60" s="50"/>
      <c r="C60" s="51"/>
    </row>
    <row r="61" spans="2:3">
      <c r="B61" s="47" t="s">
        <v>96</v>
      </c>
      <c r="C61" s="48"/>
    </row>
    <row r="62" spans="2:3">
      <c r="B62" s="48" t="s">
        <v>97</v>
      </c>
      <c r="C62" s="49">
        <f>G36</f>
        <v>2.1399999999999999E-2</v>
      </c>
    </row>
    <row r="63" spans="2:3">
      <c r="B63" s="47" t="s">
        <v>76</v>
      </c>
      <c r="C63" s="51">
        <f>SUM(C62)</f>
        <v>2.1399999999999999E-2</v>
      </c>
    </row>
    <row r="65" spans="2:3">
      <c r="B65" s="46" t="s">
        <v>98</v>
      </c>
    </row>
    <row r="66" spans="2:3">
      <c r="B66" s="47" t="s">
        <v>99</v>
      </c>
      <c r="C66" s="47" t="s">
        <v>8</v>
      </c>
    </row>
    <row r="67" spans="2:3">
      <c r="B67" s="48" t="s">
        <v>100</v>
      </c>
      <c r="C67" s="49">
        <f>G29-G11</f>
        <v>0.83339999999999992</v>
      </c>
    </row>
    <row r="68" spans="2:3">
      <c r="B68" s="48" t="s">
        <v>89</v>
      </c>
      <c r="C68" s="49">
        <f>C54</f>
        <v>0.12870000000000001</v>
      </c>
    </row>
    <row r="69" spans="2:3">
      <c r="B69" s="48" t="s">
        <v>96</v>
      </c>
      <c r="C69" s="49">
        <f>C63</f>
        <v>2.1399999999999999E-2</v>
      </c>
    </row>
    <row r="71" spans="2:3">
      <c r="B71" s="46" t="s">
        <v>101</v>
      </c>
    </row>
    <row r="72" spans="2:3">
      <c r="B72" s="47" t="s">
        <v>102</v>
      </c>
      <c r="C72" s="47" t="s">
        <v>8</v>
      </c>
    </row>
    <row r="73" spans="2:3">
      <c r="B73" s="48" t="s">
        <v>100</v>
      </c>
      <c r="C73" s="49">
        <f>C67</f>
        <v>0.83339999999999992</v>
      </c>
    </row>
    <row r="74" spans="2:3">
      <c r="B74" s="48" t="s">
        <v>89</v>
      </c>
      <c r="C74" s="49">
        <f>C68</f>
        <v>0.12870000000000001</v>
      </c>
    </row>
    <row r="75" spans="2:3">
      <c r="B75" s="48" t="s">
        <v>96</v>
      </c>
      <c r="C75" s="49">
        <f>C69</f>
        <v>2.1399999999999999E-2</v>
      </c>
    </row>
  </sheetData>
  <mergeCells count="2">
    <mergeCell ref="B2:G2"/>
    <mergeCell ref="B3:G3"/>
  </mergeCells>
  <pageMargins left="0" right="0" top="0" bottom="0" header="0" footer="0"/>
  <pageSetup orientation="portrait"/>
  <headerFooter>
    <oddFooter xml:space="preserve">&amp;C_x000D_&amp;1#&amp;"Calibri"&amp;10&amp;K000000  For internal use only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IDF286</vt:lpstr>
      <vt:lpstr>JR_PAGE_ANCHOR_0_21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Lalji Katariya</dc:creator>
  <cp:lastModifiedBy>Lalji Katariya</cp:lastModifiedBy>
  <dcterms:created xsi:type="dcterms:W3CDTF">2025-03-04T14:11:13Z</dcterms:created>
  <dcterms:modified xsi:type="dcterms:W3CDTF">2025-03-04T14:11:14Z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2025-03-04T14:11:14Z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78096b15-7029-4a38-8ad9-6b4006d281ed</vt:lpwstr>
  </property>
  <property fmtid="{D5CDD505-2E9C-101B-9397-08002B2CF9AE}" pid="8" name="MSIP_Label_af1741f6-9e47-426e-a683-937c37d4ebc5_ContentBits">
    <vt:lpwstr>3</vt:lpwstr>
  </property>
</Properties>
</file>