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974BA2A1-631D-41EC-A053-4D0349512324}" xr6:coauthVersionLast="47" xr6:coauthVersionMax="47" xr10:uidLastSave="{00000000-0000-0000-0000-000000000000}"/>
  <bookViews>
    <workbookView xWindow="-120" yWindow="-120" windowWidth="20730" windowHeight="11040" xr2:uid="{49225574-620F-4922-82A1-70299ACDEEEA}"/>
  </bookViews>
  <sheets>
    <sheet name="D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3" i="1" s="1"/>
  <c r="F82" i="1"/>
  <c r="F83" i="1" s="1"/>
  <c r="G79" i="1"/>
  <c r="G84" i="1" s="1"/>
  <c r="F79" i="1"/>
  <c r="F84" i="1" s="1"/>
  <c r="G78" i="1"/>
  <c r="F7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<sst xmlns="http://schemas.openxmlformats.org/spreadsheetml/2006/main" count="310" uniqueCount="200">
  <si>
    <t>CANARA ROBECO FLEXICAP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</si>
  <si>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</si>
  <si>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</si>
  <si>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</si>
  <si>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</si>
  <si>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</si>
  <si>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</si>
  <si>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</si>
  <si>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</si>
  <si>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</si>
  <si>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</si>
  <si>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</si>
  <si>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</si>
  <si>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</si>
  <si>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</si>
  <si>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ICICI Bank Ltd</t>
  </si>
  <si>
    <t>INE090A01021</t>
  </si>
  <si>
    <t>Banks</t>
  </si>
  <si>
    <t>Large Cap</t>
  </si>
  <si>
    <t>HDFC Bank Ltd</t>
  </si>
  <si>
    <t>INE040A01034</t>
  </si>
  <si>
    <t>Infosys Ltd</t>
  </si>
  <si>
    <t>INE009A01021</t>
  </si>
  <si>
    <t>IT - Software</t>
  </si>
  <si>
    <t>Reliance Industries Ltd</t>
  </si>
  <si>
    <t>INE002A01018</t>
  </si>
  <si>
    <t>Petroleum Products</t>
  </si>
  <si>
    <t>Bharti Airtel Ltd</t>
  </si>
  <si>
    <t>INE397D01024</t>
  </si>
  <si>
    <t>Telecom - Services</t>
  </si>
  <si>
    <t>Larsen &amp; Toubro Ltd</t>
  </si>
  <si>
    <t>INE018A01030</t>
  </si>
  <si>
    <t>Construction</t>
  </si>
  <si>
    <t>Bharat Electronics Ltd</t>
  </si>
  <si>
    <t>INE263A01024</t>
  </si>
  <si>
    <t>Aerospace &amp; Defense</t>
  </si>
  <si>
    <t>Benchmark: BSE 500 TRI</t>
  </si>
  <si>
    <t>State Bank of India</t>
  </si>
  <si>
    <t>INE062A01020</t>
  </si>
  <si>
    <t>Mahindra &amp; Mahindra Ltd</t>
  </si>
  <si>
    <t>INE101A01026</t>
  </si>
  <si>
    <t>Automobiles</t>
  </si>
  <si>
    <t>Tata Consultancy Services Ltd</t>
  </si>
  <si>
    <t>INE467B01029</t>
  </si>
  <si>
    <t>Bajaj Finance Ltd</t>
  </si>
  <si>
    <t>INE296A01024</t>
  </si>
  <si>
    <t>Finance</t>
  </si>
  <si>
    <t>Zomato Ltd</t>
  </si>
  <si>
    <t>INE758T01015</t>
  </si>
  <si>
    <t>Retailing</t>
  </si>
  <si>
    <t>Uno Minda Ltd</t>
  </si>
  <si>
    <t>INE405E01023</t>
  </si>
  <si>
    <t>Auto Components</t>
  </si>
  <si>
    <t>Mid Cap</t>
  </si>
  <si>
    <t>NTPC Ltd</t>
  </si>
  <si>
    <t>INE733E01010</t>
  </si>
  <si>
    <t>Power</t>
  </si>
  <si>
    <t>Sun Pharmaceutical Industries Ltd</t>
  </si>
  <si>
    <t>INE044A01036</t>
  </si>
  <si>
    <t>Pharmaceuticals &amp; Biotechnology</t>
  </si>
  <si>
    <t>ITC Ltd</t>
  </si>
  <si>
    <t>INE154A01025</t>
  </si>
  <si>
    <t>Diversified Fmcg</t>
  </si>
  <si>
    <t>J.K. Cement Ltd</t>
  </si>
  <si>
    <t>INE823G01014</t>
  </si>
  <si>
    <t>Cement &amp; Cement Products</t>
  </si>
  <si>
    <t>Tata Consumer Products Ltd</t>
  </si>
  <si>
    <t>INE192A01025</t>
  </si>
  <si>
    <t>Agricultural Food &amp; Other Products</t>
  </si>
  <si>
    <t>HCL Technologies Ltd</t>
  </si>
  <si>
    <t>INE860A01027</t>
  </si>
  <si>
    <t>Ultratech Cement Ltd</t>
  </si>
  <si>
    <t>INE481G01011</t>
  </si>
  <si>
    <t>Axis Bank Ltd</t>
  </si>
  <si>
    <t>INE238A01034</t>
  </si>
  <si>
    <t>Cholamandalam Investment and Finance Co Ltd</t>
  </si>
  <si>
    <t>INE121A01024</t>
  </si>
  <si>
    <t>ICICI Lombard General Insurance Co Ltd</t>
  </si>
  <si>
    <t>INE765G01017</t>
  </si>
  <si>
    <t>Insurance</t>
  </si>
  <si>
    <t>Ge Vernova T&amp;D India Ltd</t>
  </si>
  <si>
    <t>INE200A01026</t>
  </si>
  <si>
    <t>Electrical Equipment</t>
  </si>
  <si>
    <t>Oberoi Realty Ltd</t>
  </si>
  <si>
    <t>INE093I01010</t>
  </si>
  <si>
    <t>Realty</t>
  </si>
  <si>
    <t>TVS Motor Co Ltd</t>
  </si>
  <si>
    <t>INE494B01023</t>
  </si>
  <si>
    <t>Interglobe Aviation Ltd</t>
  </si>
  <si>
    <t>INE646L01027</t>
  </si>
  <si>
    <t>Transport Services</t>
  </si>
  <si>
    <t>Titan Co Ltd</t>
  </si>
  <si>
    <t>INE280A01028</t>
  </si>
  <si>
    <t>Consumer Durables</t>
  </si>
  <si>
    <t>Mankind Pharma Ltd</t>
  </si>
  <si>
    <t>INE634S01028</t>
  </si>
  <si>
    <t>SBI Life Insurance Co Ltd</t>
  </si>
  <si>
    <t>INE123W01016</t>
  </si>
  <si>
    <t>Max Healthcare Institute Ltd</t>
  </si>
  <si>
    <t>INE027H01010</t>
  </si>
  <si>
    <t>Healthcare Services</t>
  </si>
  <si>
    <t>Tech Mahindra Ltd</t>
  </si>
  <si>
    <t>INE669C01036</t>
  </si>
  <si>
    <t>KEI Industries Ltd</t>
  </si>
  <si>
    <t>INE878B01027</t>
  </si>
  <si>
    <t>Industrial Products</t>
  </si>
  <si>
    <t>Bajaj Auto Ltd</t>
  </si>
  <si>
    <t>INE917I01010</t>
  </si>
  <si>
    <t>Computer Age Management Services Ltd</t>
  </si>
  <si>
    <t>INE596I01012</t>
  </si>
  <si>
    <t>Capital Markets</t>
  </si>
  <si>
    <t>Small Cap</t>
  </si>
  <si>
    <t>Samvardhana Motherson International Ltd</t>
  </si>
  <si>
    <t>INE775A01035</t>
  </si>
  <si>
    <t>Tata Power Co Ltd</t>
  </si>
  <si>
    <t>INE245A01021</t>
  </si>
  <si>
    <t>Trent Ltd</t>
  </si>
  <si>
    <t>INE849A01020</t>
  </si>
  <si>
    <t>Varun Beverages Ltd</t>
  </si>
  <si>
    <t>INE200M01039</t>
  </si>
  <si>
    <t>Beverages</t>
  </si>
  <si>
    <t>Vinati Organics Ltd</t>
  </si>
  <si>
    <t>INE410B01037</t>
  </si>
  <si>
    <t>Chemicals &amp; Petrochemicals</t>
  </si>
  <si>
    <t>Abbott India Ltd</t>
  </si>
  <si>
    <t>INE358A01014</t>
  </si>
  <si>
    <t>Maruti Suzuki India Ltd</t>
  </si>
  <si>
    <t>INE585B01010</t>
  </si>
  <si>
    <t>ABB India Ltd</t>
  </si>
  <si>
    <t>INE117A01022</t>
  </si>
  <si>
    <t>PI Industries Ltd</t>
  </si>
  <si>
    <t>INE603J01030</t>
  </si>
  <si>
    <t>Fertilizers &amp; Agrochemicals</t>
  </si>
  <si>
    <t>Crompton Greaves Consumer Electricals Ltd</t>
  </si>
  <si>
    <t>INE299U01018</t>
  </si>
  <si>
    <t>Power Finance Corporation Ltd</t>
  </si>
  <si>
    <t>INE134E01011</t>
  </si>
  <si>
    <t>Cipla Ltd</t>
  </si>
  <si>
    <t>INE059A01026</t>
  </si>
  <si>
    <t>Multi Commodity Exchange Of India Ltd</t>
  </si>
  <si>
    <t>INE745G01035</t>
  </si>
  <si>
    <t>Godrej Consumer Products Ltd</t>
  </si>
  <si>
    <t>INE102D01028</t>
  </si>
  <si>
    <t>Personal Products</t>
  </si>
  <si>
    <t>Creditaccess Grameen Ltd</t>
  </si>
  <si>
    <t>INE741K01010</t>
  </si>
  <si>
    <t>Jyothy Labs Ltd</t>
  </si>
  <si>
    <t>INE668F01031</t>
  </si>
  <si>
    <t>Household Products</t>
  </si>
  <si>
    <t>CG Power and Industrial Solutions Ltd</t>
  </si>
  <si>
    <t>INE067A01029</t>
  </si>
  <si>
    <t>Hindustan Unilever Ltd</t>
  </si>
  <si>
    <t>INE030A01027</t>
  </si>
  <si>
    <t>HDFC Asset Management Company Ltd</t>
  </si>
  <si>
    <t>INE127D01025</t>
  </si>
  <si>
    <t>Avenue Supermarts Ltd</t>
  </si>
  <si>
    <t>INE192R01011</t>
  </si>
  <si>
    <t>Max Financial Services Ltd</t>
  </si>
  <si>
    <t>INE180A01020</t>
  </si>
  <si>
    <t>Vedant Fashions Ltd</t>
  </si>
  <si>
    <t>INE825V01034</t>
  </si>
  <si>
    <t>Voltas Ltd</t>
  </si>
  <si>
    <t>INE226A01021</t>
  </si>
  <si>
    <t>Cummins India Ltd</t>
  </si>
  <si>
    <t>INE298A01020</t>
  </si>
  <si>
    <t>Divi's Laboratories Ltd</t>
  </si>
  <si>
    <t>INE361B01024</t>
  </si>
  <si>
    <t>Sona Blw Precision Forgings Ltd</t>
  </si>
  <si>
    <t>INE073K01018</t>
  </si>
  <si>
    <t>Suzlon Energy Ltd</t>
  </si>
  <si>
    <t>INE040H01021</t>
  </si>
  <si>
    <t>Hindalco Industries Ltd</t>
  </si>
  <si>
    <t>INE038A01020</t>
  </si>
  <si>
    <t>Non - Ferrous Metals</t>
  </si>
  <si>
    <t>APL Apollo Tubes Ltd</t>
  </si>
  <si>
    <t>INE702C01027</t>
  </si>
  <si>
    <t>PB Fintech Ltd</t>
  </si>
  <si>
    <t>INE417T01026</t>
  </si>
  <si>
    <t>Financial Technology (Fintech)</t>
  </si>
  <si>
    <t>Piramal Pharma Ltd</t>
  </si>
  <si>
    <t>INE0DK501011</t>
  </si>
  <si>
    <t>Indian Hotels Co Ltd</t>
  </si>
  <si>
    <t>INE053A01029</t>
  </si>
  <si>
    <t>Leisure Services</t>
  </si>
  <si>
    <t>J.B. Chemicals &amp; Pharmaceuticals Ltd</t>
  </si>
  <si>
    <t>INE572A01036</t>
  </si>
  <si>
    <t>Bata India Ltd</t>
  </si>
  <si>
    <t>INE176A01028</t>
  </si>
  <si>
    <t>ITC Hotels Ltd</t>
  </si>
  <si>
    <t>INE379A01028</t>
  </si>
  <si>
    <t>Coal India Ltd</t>
  </si>
  <si>
    <t>INE522F01014</t>
  </si>
  <si>
    <t>Consumable Fuels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</si>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</sst>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43" fontId="3" fillId="3" borderId="0" xfId="1" applyFont="1" applyFill="1" applyAlignment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207-FD23-4DE0-871D-1BB319EB77EB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5703125" style="3" bestFit="1" customWidth="1"/>
    <col min="4" max="4" width="28.42578125" style="3" bestFit="1" customWidth="1"/>
    <col min="5" max="5" width="9.85546875" style="3" bestFit="1" customWidth="1"/>
    <col min="6" max="6" width="15.28515625" style="38" bestFit="1" customWidth="1"/>
    <col min="7" max="7" width="7.42578125" style="38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7150550</v>
      </c>
      <c r="F7" s="19">
        <v>89582.09</v>
      </c>
      <c r="G7" s="19">
        <v>7.29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17</v>
      </c>
      <c r="E8" s="22">
        <v>4962340</v>
      </c>
      <c r="F8" s="19">
        <v>84297.75</v>
      </c>
      <c r="G8" s="19">
        <v>6.86</v>
      </c>
      <c r="H8" s="19" t="s">
        <v>18</v>
      </c>
      <c r="J8" s="20"/>
      <c r="K8" s="20"/>
      <c r="L8" s="20"/>
      <c r="M8" s="20"/>
    </row>
    <row r="9" spans="2:13" x14ac:dyDescent="0.2">
      <c r="B9" s="21" t="s">
        <v>21</v>
      </c>
      <c r="C9" s="18" t="s">
        <v>22</v>
      </c>
      <c r="D9" s="18" t="s">
        <v>23</v>
      </c>
      <c r="E9" s="22">
        <v>3054688</v>
      </c>
      <c r="F9" s="19">
        <v>57422.03</v>
      </c>
      <c r="G9" s="19">
        <v>4.67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24</v>
      </c>
      <c r="C10" s="18" t="s">
        <v>25</v>
      </c>
      <c r="D10" s="18" t="s">
        <v>26</v>
      </c>
      <c r="E10" s="22">
        <v>3108362</v>
      </c>
      <c r="F10" s="19">
        <v>39323.89</v>
      </c>
      <c r="G10" s="19">
        <v>3.2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27</v>
      </c>
      <c r="C11" s="18" t="s">
        <v>28</v>
      </c>
      <c r="D11" s="18" t="s">
        <v>29</v>
      </c>
      <c r="E11" s="22">
        <v>2241904</v>
      </c>
      <c r="F11" s="19">
        <v>36460.080000000002</v>
      </c>
      <c r="G11" s="19">
        <v>2.97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30</v>
      </c>
      <c r="C12" s="18" t="s">
        <v>31</v>
      </c>
      <c r="D12" s="18" t="s">
        <v>32</v>
      </c>
      <c r="E12" s="22">
        <v>891270</v>
      </c>
      <c r="F12" s="19">
        <v>31795.17</v>
      </c>
      <c r="G12" s="19">
        <v>2.59</v>
      </c>
      <c r="H12" s="19" t="s">
        <v>18</v>
      </c>
      <c r="J12" s="23"/>
      <c r="K12" s="23"/>
      <c r="L12" s="23"/>
      <c r="M12" s="23"/>
    </row>
    <row r="13" spans="2:13" x14ac:dyDescent="0.2">
      <c r="B13" s="21" t="s">
        <v>33</v>
      </c>
      <c r="C13" s="18" t="s">
        <v>34</v>
      </c>
      <c r="D13" s="18" t="s">
        <v>35</v>
      </c>
      <c r="E13" s="22">
        <v>10800000</v>
      </c>
      <c r="F13" s="19">
        <v>31606.2</v>
      </c>
      <c r="G13" s="19">
        <v>2.57</v>
      </c>
      <c r="H13" s="19" t="s">
        <v>18</v>
      </c>
      <c r="J13" s="24"/>
      <c r="K13" s="25" t="s">
        <v>36</v>
      </c>
      <c r="L13" s="24"/>
      <c r="M13" s="24"/>
    </row>
    <row r="14" spans="2:13" x14ac:dyDescent="0.2">
      <c r="B14" s="21" t="s">
        <v>37</v>
      </c>
      <c r="C14" s="18" t="s">
        <v>38</v>
      </c>
      <c r="D14" s="18" t="s">
        <v>17</v>
      </c>
      <c r="E14" s="22">
        <v>3939000</v>
      </c>
      <c r="F14" s="19">
        <v>30444.53</v>
      </c>
      <c r="G14" s="19">
        <v>2.48</v>
      </c>
      <c r="H14" s="19" t="s">
        <v>18</v>
      </c>
      <c r="J14" s="24"/>
      <c r="K14" s="24"/>
      <c r="L14" s="24"/>
      <c r="M14" s="24"/>
    </row>
    <row r="15" spans="2:13" x14ac:dyDescent="0.2">
      <c r="B15" s="21" t="s">
        <v>39</v>
      </c>
      <c r="C15" s="18" t="s">
        <v>40</v>
      </c>
      <c r="D15" s="18" t="s">
        <v>41</v>
      </c>
      <c r="E15" s="22">
        <v>926515</v>
      </c>
      <c r="F15" s="19">
        <v>27701.41</v>
      </c>
      <c r="G15" s="19">
        <v>2.25</v>
      </c>
      <c r="H15" s="19" t="s">
        <v>18</v>
      </c>
      <c r="J15" s="24"/>
      <c r="K15" s="24"/>
      <c r="L15" s="24"/>
      <c r="M15" s="24"/>
    </row>
    <row r="16" spans="2:13" x14ac:dyDescent="0.2">
      <c r="B16" s="21" t="s">
        <v>42</v>
      </c>
      <c r="C16" s="18" t="s">
        <v>43</v>
      </c>
      <c r="D16" s="18" t="s">
        <v>23</v>
      </c>
      <c r="E16" s="22">
        <v>669277</v>
      </c>
      <c r="F16" s="19">
        <v>27523.35</v>
      </c>
      <c r="G16" s="19">
        <v>2.2400000000000002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44</v>
      </c>
      <c r="C17" s="18" t="s">
        <v>45</v>
      </c>
      <c r="D17" s="18" t="s">
        <v>46</v>
      </c>
      <c r="E17" s="22">
        <v>335996</v>
      </c>
      <c r="F17" s="19">
        <v>26493.62</v>
      </c>
      <c r="G17" s="19">
        <v>2.16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47</v>
      </c>
      <c r="C18" s="18" t="s">
        <v>48</v>
      </c>
      <c r="D18" s="18" t="s">
        <v>49</v>
      </c>
      <c r="E18" s="22">
        <v>11853000</v>
      </c>
      <c r="F18" s="19">
        <v>26118.09</v>
      </c>
      <c r="G18" s="19">
        <v>2.13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50</v>
      </c>
      <c r="C19" s="18" t="s">
        <v>51</v>
      </c>
      <c r="D19" s="18" t="s">
        <v>52</v>
      </c>
      <c r="E19" s="22">
        <v>2707324</v>
      </c>
      <c r="F19" s="19">
        <v>25600.46</v>
      </c>
      <c r="G19" s="19">
        <v>2.08</v>
      </c>
      <c r="H19" s="19" t="s">
        <v>53</v>
      </c>
      <c r="J19" s="24"/>
      <c r="K19" s="24"/>
      <c r="L19" s="24"/>
      <c r="M19" s="24"/>
    </row>
    <row r="20" spans="2:13" x14ac:dyDescent="0.2">
      <c r="B20" s="21" t="s">
        <v>54</v>
      </c>
      <c r="C20" s="18" t="s">
        <v>55</v>
      </c>
      <c r="D20" s="18" t="s">
        <v>56</v>
      </c>
      <c r="E20" s="22">
        <v>7807665</v>
      </c>
      <c r="F20" s="19">
        <v>25296.83</v>
      </c>
      <c r="G20" s="19">
        <v>2.06</v>
      </c>
      <c r="H20" s="19" t="s">
        <v>18</v>
      </c>
      <c r="J20" s="24"/>
      <c r="K20" s="24"/>
      <c r="L20" s="24"/>
      <c r="M20" s="24"/>
    </row>
    <row r="21" spans="2:13" x14ac:dyDescent="0.2">
      <c r="B21" s="21" t="s">
        <v>57</v>
      </c>
      <c r="C21" s="18" t="s">
        <v>58</v>
      </c>
      <c r="D21" s="18" t="s">
        <v>59</v>
      </c>
      <c r="E21" s="22">
        <v>1302895</v>
      </c>
      <c r="F21" s="19">
        <v>22721.84</v>
      </c>
      <c r="G21" s="19">
        <v>1.85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60</v>
      </c>
      <c r="C22" s="18" t="s">
        <v>61</v>
      </c>
      <c r="D22" s="18" t="s">
        <v>62</v>
      </c>
      <c r="E22" s="22">
        <v>5000000</v>
      </c>
      <c r="F22" s="19">
        <v>22375</v>
      </c>
      <c r="G22" s="19">
        <v>1.82</v>
      </c>
      <c r="H22" s="19" t="s">
        <v>18</v>
      </c>
      <c r="J22" s="24"/>
      <c r="K22" s="24"/>
      <c r="L22" s="24"/>
      <c r="M22" s="24"/>
    </row>
    <row r="23" spans="2:13" x14ac:dyDescent="0.2">
      <c r="B23" s="21" t="s">
        <v>63</v>
      </c>
      <c r="C23" s="18" t="s">
        <v>64</v>
      </c>
      <c r="D23" s="18" t="s">
        <v>65</v>
      </c>
      <c r="E23" s="22">
        <v>414873</v>
      </c>
      <c r="F23" s="19">
        <v>20058.490000000002</v>
      </c>
      <c r="G23" s="19">
        <v>1.63</v>
      </c>
      <c r="H23" s="19" t="s">
        <v>53</v>
      </c>
      <c r="J23" s="24"/>
      <c r="K23" s="24"/>
      <c r="L23" s="24"/>
      <c r="M23" s="24"/>
    </row>
    <row r="24" spans="2:13" x14ac:dyDescent="0.2">
      <c r="B24" s="21" t="s">
        <v>66</v>
      </c>
      <c r="C24" s="18" t="s">
        <v>67</v>
      </c>
      <c r="D24" s="18" t="s">
        <v>68</v>
      </c>
      <c r="E24" s="22">
        <v>1889276</v>
      </c>
      <c r="F24" s="19">
        <v>19358.47</v>
      </c>
      <c r="G24" s="19">
        <v>1.58</v>
      </c>
      <c r="H24" s="19" t="s">
        <v>18</v>
      </c>
      <c r="J24" s="24"/>
      <c r="K24" s="24"/>
      <c r="L24" s="24"/>
      <c r="M24" s="24"/>
    </row>
    <row r="25" spans="2:13" x14ac:dyDescent="0.2">
      <c r="B25" s="21" t="s">
        <v>69</v>
      </c>
      <c r="C25" s="18" t="s">
        <v>70</v>
      </c>
      <c r="D25" s="18" t="s">
        <v>23</v>
      </c>
      <c r="E25" s="22">
        <v>1100000</v>
      </c>
      <c r="F25" s="19">
        <v>18979.95</v>
      </c>
      <c r="G25" s="19">
        <v>1.54</v>
      </c>
      <c r="H25" s="19" t="s">
        <v>18</v>
      </c>
      <c r="J25" s="24"/>
      <c r="K25" s="24"/>
      <c r="L25" s="24"/>
      <c r="M25" s="24"/>
    </row>
    <row r="26" spans="2:13" x14ac:dyDescent="0.2">
      <c r="B26" s="21" t="s">
        <v>71</v>
      </c>
      <c r="C26" s="18" t="s">
        <v>72</v>
      </c>
      <c r="D26" s="18" t="s">
        <v>65</v>
      </c>
      <c r="E26" s="22">
        <v>163971</v>
      </c>
      <c r="F26" s="19">
        <v>18836.09</v>
      </c>
      <c r="G26" s="19">
        <v>1.53</v>
      </c>
      <c r="H26" s="19" t="s">
        <v>18</v>
      </c>
      <c r="J26" s="24"/>
      <c r="K26" s="24"/>
      <c r="L26" s="24"/>
      <c r="M26" s="24"/>
    </row>
    <row r="27" spans="2:13" x14ac:dyDescent="0.2">
      <c r="B27" s="21" t="s">
        <v>73</v>
      </c>
      <c r="C27" s="18" t="s">
        <v>74</v>
      </c>
      <c r="D27" s="18" t="s">
        <v>17</v>
      </c>
      <c r="E27" s="22">
        <v>1878600</v>
      </c>
      <c r="F27" s="19">
        <v>18524.87</v>
      </c>
      <c r="G27" s="19">
        <v>1.51</v>
      </c>
      <c r="H27" s="19" t="s">
        <v>18</v>
      </c>
      <c r="J27" s="24"/>
      <c r="K27" s="24"/>
      <c r="L27" s="24"/>
      <c r="M27" s="24"/>
    </row>
    <row r="28" spans="2:13" x14ac:dyDescent="0.2">
      <c r="B28" s="21" t="s">
        <v>75</v>
      </c>
      <c r="C28" s="18" t="s">
        <v>76</v>
      </c>
      <c r="D28" s="18" t="s">
        <v>46</v>
      </c>
      <c r="E28" s="22">
        <v>1366351</v>
      </c>
      <c r="F28" s="19">
        <v>17569.22</v>
      </c>
      <c r="G28" s="19">
        <v>1.43</v>
      </c>
      <c r="H28" s="19" t="s">
        <v>18</v>
      </c>
      <c r="J28" s="24"/>
      <c r="K28" s="24"/>
      <c r="L28" s="24"/>
      <c r="M28" s="24"/>
    </row>
    <row r="29" spans="2:13" x14ac:dyDescent="0.2">
      <c r="B29" s="21" t="s">
        <v>77</v>
      </c>
      <c r="C29" s="18" t="s">
        <v>78</v>
      </c>
      <c r="D29" s="18" t="s">
        <v>79</v>
      </c>
      <c r="E29" s="22">
        <v>925000</v>
      </c>
      <c r="F29" s="19">
        <v>17191.13</v>
      </c>
      <c r="G29" s="19">
        <v>1.4</v>
      </c>
      <c r="H29" s="19" t="s">
        <v>53</v>
      </c>
      <c r="J29" s="24"/>
      <c r="K29" s="24"/>
      <c r="L29" s="24"/>
      <c r="M29" s="24"/>
    </row>
    <row r="30" spans="2:13" x14ac:dyDescent="0.2">
      <c r="B30" s="21" t="s">
        <v>80</v>
      </c>
      <c r="C30" s="18" t="s">
        <v>81</v>
      </c>
      <c r="D30" s="18" t="s">
        <v>82</v>
      </c>
      <c r="E30" s="22">
        <v>930918</v>
      </c>
      <c r="F30" s="19">
        <v>16640.16</v>
      </c>
      <c r="G30" s="19">
        <v>1.35</v>
      </c>
      <c r="H30" s="19" t="s">
        <v>53</v>
      </c>
      <c r="J30" s="24"/>
      <c r="K30" s="24"/>
      <c r="L30" s="24"/>
      <c r="M30" s="24"/>
    </row>
    <row r="31" spans="2:13" x14ac:dyDescent="0.2">
      <c r="B31" s="21" t="s">
        <v>83</v>
      </c>
      <c r="C31" s="18" t="s">
        <v>84</v>
      </c>
      <c r="D31" s="18" t="s">
        <v>85</v>
      </c>
      <c r="E31" s="22">
        <v>916500</v>
      </c>
      <c r="F31" s="19">
        <v>16612.939999999999</v>
      </c>
      <c r="G31" s="19">
        <v>1.35</v>
      </c>
      <c r="H31" s="19" t="s">
        <v>53</v>
      </c>
      <c r="J31" s="24"/>
      <c r="K31" s="24"/>
      <c r="L31" s="24"/>
      <c r="M31" s="24"/>
    </row>
    <row r="32" spans="2:13" x14ac:dyDescent="0.2">
      <c r="B32" s="21" t="s">
        <v>86</v>
      </c>
      <c r="C32" s="18" t="s">
        <v>87</v>
      </c>
      <c r="D32" s="18" t="s">
        <v>41</v>
      </c>
      <c r="E32" s="22">
        <v>674383</v>
      </c>
      <c r="F32" s="19">
        <v>16575.66</v>
      </c>
      <c r="G32" s="19">
        <v>1.35</v>
      </c>
      <c r="H32" s="19" t="s">
        <v>18</v>
      </c>
      <c r="J32" s="24"/>
      <c r="K32" s="24"/>
      <c r="L32" s="24"/>
      <c r="M32" s="24"/>
    </row>
    <row r="33" spans="2:13" x14ac:dyDescent="0.2">
      <c r="B33" s="21" t="s">
        <v>88</v>
      </c>
      <c r="C33" s="18" t="s">
        <v>89</v>
      </c>
      <c r="D33" s="18" t="s">
        <v>90</v>
      </c>
      <c r="E33" s="22">
        <v>371776</v>
      </c>
      <c r="F33" s="19">
        <v>16076.9</v>
      </c>
      <c r="G33" s="19">
        <v>1.31</v>
      </c>
      <c r="H33" s="19" t="s">
        <v>18</v>
      </c>
      <c r="J33" s="24"/>
      <c r="K33" s="24"/>
      <c r="L33" s="24"/>
      <c r="M33" s="24"/>
    </row>
    <row r="34" spans="2:13" x14ac:dyDescent="0.2">
      <c r="B34" s="21" t="s">
        <v>91</v>
      </c>
      <c r="C34" s="18" t="s">
        <v>92</v>
      </c>
      <c r="D34" s="18" t="s">
        <v>93</v>
      </c>
      <c r="E34" s="22">
        <v>436800</v>
      </c>
      <c r="F34" s="19">
        <v>15245.41</v>
      </c>
      <c r="G34" s="19">
        <v>1.24</v>
      </c>
      <c r="H34" s="19" t="s">
        <v>18</v>
      </c>
      <c r="J34" s="24"/>
      <c r="K34" s="24"/>
      <c r="L34" s="24"/>
      <c r="M34" s="24"/>
    </row>
    <row r="35" spans="2:13" x14ac:dyDescent="0.2">
      <c r="B35" s="21" t="s">
        <v>94</v>
      </c>
      <c r="C35" s="18" t="s">
        <v>95</v>
      </c>
      <c r="D35" s="18" t="s">
        <v>59</v>
      </c>
      <c r="E35" s="22">
        <v>620627</v>
      </c>
      <c r="F35" s="19">
        <v>15114.75</v>
      </c>
      <c r="G35" s="19">
        <v>1.23</v>
      </c>
      <c r="H35" s="19" t="s">
        <v>53</v>
      </c>
      <c r="J35" s="24"/>
      <c r="K35" s="24"/>
      <c r="L35" s="24"/>
      <c r="M35" s="24"/>
    </row>
    <row r="36" spans="2:13" x14ac:dyDescent="0.2">
      <c r="B36" s="21" t="s">
        <v>96</v>
      </c>
      <c r="C36" s="18" t="s">
        <v>97</v>
      </c>
      <c r="D36" s="18" t="s">
        <v>79</v>
      </c>
      <c r="E36" s="22">
        <v>1000000</v>
      </c>
      <c r="F36" s="19">
        <v>14836</v>
      </c>
      <c r="G36" s="19">
        <v>1.21</v>
      </c>
      <c r="H36" s="19" t="s">
        <v>18</v>
      </c>
      <c r="J36" s="24"/>
      <c r="K36" s="24"/>
      <c r="L36" s="24"/>
      <c r="M36" s="24"/>
    </row>
    <row r="37" spans="2:13" x14ac:dyDescent="0.2">
      <c r="B37" s="21" t="s">
        <v>98</v>
      </c>
      <c r="C37" s="18" t="s">
        <v>99</v>
      </c>
      <c r="D37" s="18" t="s">
        <v>100</v>
      </c>
      <c r="E37" s="22">
        <v>1380998</v>
      </c>
      <c r="F37" s="19">
        <v>14655.84</v>
      </c>
      <c r="G37" s="19">
        <v>1.19</v>
      </c>
      <c r="H37" s="19" t="s">
        <v>53</v>
      </c>
      <c r="J37" s="24"/>
      <c r="K37" s="24"/>
      <c r="L37" s="24"/>
      <c r="M37" s="24"/>
    </row>
    <row r="38" spans="2:13" x14ac:dyDescent="0.2">
      <c r="B38" s="21" t="s">
        <v>101</v>
      </c>
      <c r="C38" s="18" t="s">
        <v>102</v>
      </c>
      <c r="D38" s="18" t="s">
        <v>23</v>
      </c>
      <c r="E38" s="22">
        <v>875000</v>
      </c>
      <c r="F38" s="19">
        <v>14651.44</v>
      </c>
      <c r="G38" s="19">
        <v>1.19</v>
      </c>
      <c r="H38" s="19" t="s">
        <v>18</v>
      </c>
      <c r="J38" s="24"/>
      <c r="K38" s="24"/>
      <c r="L38" s="24"/>
      <c r="M38" s="24"/>
    </row>
    <row r="39" spans="2:13" x14ac:dyDescent="0.2">
      <c r="B39" s="21" t="s">
        <v>103</v>
      </c>
      <c r="C39" s="18" t="s">
        <v>104</v>
      </c>
      <c r="D39" s="18" t="s">
        <v>105</v>
      </c>
      <c r="E39" s="22">
        <v>347687</v>
      </c>
      <c r="F39" s="19">
        <v>13989.53</v>
      </c>
      <c r="G39" s="19">
        <v>1.1399999999999999</v>
      </c>
      <c r="H39" s="19" t="s">
        <v>53</v>
      </c>
      <c r="J39" s="24"/>
      <c r="K39" s="24"/>
      <c r="L39" s="24"/>
      <c r="M39" s="24"/>
    </row>
    <row r="40" spans="2:13" x14ac:dyDescent="0.2">
      <c r="B40" s="21" t="s">
        <v>106</v>
      </c>
      <c r="C40" s="18" t="s">
        <v>107</v>
      </c>
      <c r="D40" s="18" t="s">
        <v>41</v>
      </c>
      <c r="E40" s="22">
        <v>148617</v>
      </c>
      <c r="F40" s="19">
        <v>13149.33</v>
      </c>
      <c r="G40" s="19">
        <v>1.07</v>
      </c>
      <c r="H40" s="19" t="s">
        <v>18</v>
      </c>
      <c r="J40" s="24"/>
      <c r="K40" s="24"/>
      <c r="L40" s="24"/>
      <c r="M40" s="24"/>
    </row>
    <row r="41" spans="2:13" x14ac:dyDescent="0.2">
      <c r="B41" s="21" t="s">
        <v>108</v>
      </c>
      <c r="C41" s="18" t="s">
        <v>109</v>
      </c>
      <c r="D41" s="18" t="s">
        <v>110</v>
      </c>
      <c r="E41" s="22">
        <v>349690</v>
      </c>
      <c r="F41" s="19">
        <v>12601.08</v>
      </c>
      <c r="G41" s="19">
        <v>1.03</v>
      </c>
      <c r="H41" s="19" t="s">
        <v>111</v>
      </c>
      <c r="J41" s="24"/>
      <c r="K41" s="24"/>
      <c r="L41" s="24"/>
      <c r="M41" s="24"/>
    </row>
    <row r="42" spans="2:13" x14ac:dyDescent="0.2">
      <c r="B42" s="21" t="s">
        <v>112</v>
      </c>
      <c r="C42" s="18" t="s">
        <v>113</v>
      </c>
      <c r="D42" s="18" t="s">
        <v>52</v>
      </c>
      <c r="E42" s="22">
        <v>8663345</v>
      </c>
      <c r="F42" s="19">
        <v>12237.84</v>
      </c>
      <c r="G42" s="19">
        <v>1</v>
      </c>
      <c r="H42" s="19" t="s">
        <v>18</v>
      </c>
      <c r="J42" s="24"/>
      <c r="K42" s="24"/>
      <c r="L42" s="24"/>
      <c r="M42" s="24"/>
    </row>
    <row r="43" spans="2:13" x14ac:dyDescent="0.2">
      <c r="B43" s="21" t="s">
        <v>114</v>
      </c>
      <c r="C43" s="18" t="s">
        <v>115</v>
      </c>
      <c r="D43" s="18" t="s">
        <v>56</v>
      </c>
      <c r="E43" s="22">
        <v>3328673</v>
      </c>
      <c r="F43" s="19">
        <v>12133.01</v>
      </c>
      <c r="G43" s="19">
        <v>0.99</v>
      </c>
      <c r="H43" s="19" t="s">
        <v>18</v>
      </c>
      <c r="J43" s="24"/>
      <c r="K43" s="24"/>
      <c r="L43" s="24"/>
      <c r="M43" s="24"/>
    </row>
    <row r="44" spans="2:13" x14ac:dyDescent="0.2">
      <c r="B44" s="21" t="s">
        <v>116</v>
      </c>
      <c r="C44" s="18" t="s">
        <v>117</v>
      </c>
      <c r="D44" s="18" t="s">
        <v>49</v>
      </c>
      <c r="E44" s="22">
        <v>210000</v>
      </c>
      <c r="F44" s="19">
        <v>12081.72</v>
      </c>
      <c r="G44" s="19">
        <v>0.98</v>
      </c>
      <c r="H44" s="19" t="s">
        <v>18</v>
      </c>
      <c r="J44" s="24"/>
      <c r="K44" s="24"/>
      <c r="L44" s="24"/>
      <c r="M44" s="24"/>
    </row>
    <row r="45" spans="2:13" x14ac:dyDescent="0.2">
      <c r="B45" s="21" t="s">
        <v>118</v>
      </c>
      <c r="C45" s="18" t="s">
        <v>119</v>
      </c>
      <c r="D45" s="18" t="s">
        <v>120</v>
      </c>
      <c r="E45" s="22">
        <v>2213266</v>
      </c>
      <c r="F45" s="19">
        <v>11879.71</v>
      </c>
      <c r="G45" s="19">
        <v>0.97</v>
      </c>
      <c r="H45" s="19" t="s">
        <v>18</v>
      </c>
      <c r="J45" s="24"/>
      <c r="K45" s="24"/>
      <c r="L45" s="24"/>
      <c r="M45" s="24"/>
    </row>
    <row r="46" spans="2:13" x14ac:dyDescent="0.2">
      <c r="B46" s="21" t="s">
        <v>121</v>
      </c>
      <c r="C46" s="18" t="s">
        <v>122</v>
      </c>
      <c r="D46" s="18" t="s">
        <v>123</v>
      </c>
      <c r="E46" s="22">
        <v>708956</v>
      </c>
      <c r="F46" s="19">
        <v>11865.44</v>
      </c>
      <c r="G46" s="19">
        <v>0.97</v>
      </c>
      <c r="H46" s="19" t="s">
        <v>111</v>
      </c>
      <c r="J46" s="24"/>
      <c r="K46" s="24"/>
      <c r="L46" s="24"/>
      <c r="M46" s="24"/>
    </row>
    <row r="47" spans="2:13" x14ac:dyDescent="0.2">
      <c r="B47" s="21" t="s">
        <v>124</v>
      </c>
      <c r="C47" s="18" t="s">
        <v>125</v>
      </c>
      <c r="D47" s="18" t="s">
        <v>59</v>
      </c>
      <c r="E47" s="22">
        <v>40704</v>
      </c>
      <c r="F47" s="19">
        <v>10653.58</v>
      </c>
      <c r="G47" s="19">
        <v>0.87</v>
      </c>
      <c r="H47" s="19" t="s">
        <v>53</v>
      </c>
      <c r="J47" s="24"/>
      <c r="K47" s="24"/>
      <c r="L47" s="24"/>
      <c r="M47" s="24"/>
    </row>
    <row r="48" spans="2:13" x14ac:dyDescent="0.2">
      <c r="B48" s="21" t="s">
        <v>126</v>
      </c>
      <c r="C48" s="18" t="s">
        <v>127</v>
      </c>
      <c r="D48" s="18" t="s">
        <v>41</v>
      </c>
      <c r="E48" s="22">
        <v>86326</v>
      </c>
      <c r="F48" s="19">
        <v>10627.29</v>
      </c>
      <c r="G48" s="19">
        <v>0.87</v>
      </c>
      <c r="H48" s="19" t="s">
        <v>18</v>
      </c>
      <c r="J48" s="24"/>
      <c r="K48" s="24"/>
      <c r="L48" s="24"/>
      <c r="M48" s="24"/>
    </row>
    <row r="49" spans="2:13" x14ac:dyDescent="0.2">
      <c r="B49" s="21" t="s">
        <v>128</v>
      </c>
      <c r="C49" s="18" t="s">
        <v>129</v>
      </c>
      <c r="D49" s="18" t="s">
        <v>82</v>
      </c>
      <c r="E49" s="22">
        <v>168264</v>
      </c>
      <c r="F49" s="19">
        <v>9884.92</v>
      </c>
      <c r="G49" s="19">
        <v>0.8</v>
      </c>
      <c r="H49" s="19" t="s">
        <v>18</v>
      </c>
      <c r="J49" s="24"/>
      <c r="K49" s="24"/>
      <c r="L49" s="24"/>
      <c r="M49" s="24"/>
    </row>
    <row r="50" spans="2:13" x14ac:dyDescent="0.2">
      <c r="B50" s="21" t="s">
        <v>130</v>
      </c>
      <c r="C50" s="18" t="s">
        <v>131</v>
      </c>
      <c r="D50" s="18" t="s">
        <v>132</v>
      </c>
      <c r="E50" s="22">
        <v>281473</v>
      </c>
      <c r="F50" s="19">
        <v>9805.82</v>
      </c>
      <c r="G50" s="19">
        <v>0.8</v>
      </c>
      <c r="H50" s="19" t="s">
        <v>53</v>
      </c>
      <c r="J50" s="24"/>
      <c r="K50" s="24"/>
      <c r="L50" s="24"/>
      <c r="M50" s="24"/>
    </row>
    <row r="51" spans="2:13" x14ac:dyDescent="0.2">
      <c r="B51" s="21" t="s">
        <v>133</v>
      </c>
      <c r="C51" s="18" t="s">
        <v>134</v>
      </c>
      <c r="D51" s="18" t="s">
        <v>93</v>
      </c>
      <c r="E51" s="22">
        <v>2830000</v>
      </c>
      <c r="F51" s="19">
        <v>9718.2199999999993</v>
      </c>
      <c r="G51" s="19">
        <v>0.79</v>
      </c>
      <c r="H51" s="19" t="s">
        <v>111</v>
      </c>
      <c r="J51" s="24"/>
      <c r="K51" s="24"/>
      <c r="L51" s="24"/>
      <c r="M51" s="24"/>
    </row>
    <row r="52" spans="2:13" x14ac:dyDescent="0.2">
      <c r="B52" s="21" t="s">
        <v>135</v>
      </c>
      <c r="C52" s="18" t="s">
        <v>136</v>
      </c>
      <c r="D52" s="18" t="s">
        <v>46</v>
      </c>
      <c r="E52" s="22">
        <v>2292500</v>
      </c>
      <c r="F52" s="19">
        <v>9685.81</v>
      </c>
      <c r="G52" s="19">
        <v>0.79</v>
      </c>
      <c r="H52" s="19" t="s">
        <v>18</v>
      </c>
      <c r="J52" s="24"/>
      <c r="K52" s="24"/>
      <c r="L52" s="24"/>
      <c r="M52" s="24"/>
    </row>
    <row r="53" spans="2:13" x14ac:dyDescent="0.2">
      <c r="B53" s="21" t="s">
        <v>137</v>
      </c>
      <c r="C53" s="18" t="s">
        <v>138</v>
      </c>
      <c r="D53" s="18" t="s">
        <v>59</v>
      </c>
      <c r="E53" s="22">
        <v>640000</v>
      </c>
      <c r="F53" s="19">
        <v>9468.16</v>
      </c>
      <c r="G53" s="19">
        <v>0.77</v>
      </c>
      <c r="H53" s="19" t="s">
        <v>18</v>
      </c>
      <c r="J53" s="24"/>
      <c r="K53" s="24"/>
      <c r="L53" s="24"/>
      <c r="M53" s="24"/>
    </row>
    <row r="54" spans="2:13" x14ac:dyDescent="0.2">
      <c r="B54" s="21" t="s">
        <v>139</v>
      </c>
      <c r="C54" s="18" t="s">
        <v>140</v>
      </c>
      <c r="D54" s="18" t="s">
        <v>110</v>
      </c>
      <c r="E54" s="22">
        <v>164967</v>
      </c>
      <c r="F54" s="19">
        <v>9457.48</v>
      </c>
      <c r="G54" s="19">
        <v>0.77</v>
      </c>
      <c r="H54" s="19" t="s">
        <v>111</v>
      </c>
      <c r="J54" s="24"/>
      <c r="K54" s="24"/>
      <c r="L54" s="24"/>
      <c r="M54" s="24"/>
    </row>
    <row r="55" spans="2:13" x14ac:dyDescent="0.2">
      <c r="B55" s="21" t="s">
        <v>141</v>
      </c>
      <c r="C55" s="18" t="s">
        <v>142</v>
      </c>
      <c r="D55" s="18" t="s">
        <v>143</v>
      </c>
      <c r="E55" s="22">
        <v>799495</v>
      </c>
      <c r="F55" s="19">
        <v>8964.34</v>
      </c>
      <c r="G55" s="19">
        <v>0.73</v>
      </c>
      <c r="H55" s="19" t="s">
        <v>18</v>
      </c>
      <c r="J55" s="24"/>
      <c r="K55" s="24"/>
      <c r="L55" s="24"/>
      <c r="M55" s="24"/>
    </row>
    <row r="56" spans="2:13" x14ac:dyDescent="0.2">
      <c r="B56" s="21" t="s">
        <v>144</v>
      </c>
      <c r="C56" s="18" t="s">
        <v>145</v>
      </c>
      <c r="D56" s="18" t="s">
        <v>46</v>
      </c>
      <c r="E56" s="22">
        <v>823411</v>
      </c>
      <c r="F56" s="19">
        <v>8916.31</v>
      </c>
      <c r="G56" s="19">
        <v>0.73</v>
      </c>
      <c r="H56" s="19" t="s">
        <v>111</v>
      </c>
      <c r="J56" s="24"/>
      <c r="K56" s="24"/>
      <c r="L56" s="24"/>
      <c r="M56" s="24"/>
    </row>
    <row r="57" spans="2:13" x14ac:dyDescent="0.2">
      <c r="B57" s="21" t="s">
        <v>146</v>
      </c>
      <c r="C57" s="18" t="s">
        <v>147</v>
      </c>
      <c r="D57" s="18" t="s">
        <v>148</v>
      </c>
      <c r="E57" s="22">
        <v>2211183</v>
      </c>
      <c r="F57" s="19">
        <v>8809.35</v>
      </c>
      <c r="G57" s="19">
        <v>0.72</v>
      </c>
      <c r="H57" s="19" t="s">
        <v>111</v>
      </c>
      <c r="J57" s="24"/>
      <c r="K57" s="24"/>
      <c r="L57" s="24"/>
      <c r="M57" s="24"/>
    </row>
    <row r="58" spans="2:13" x14ac:dyDescent="0.2">
      <c r="B58" s="21" t="s">
        <v>149</v>
      </c>
      <c r="C58" s="18" t="s">
        <v>150</v>
      </c>
      <c r="D58" s="18" t="s">
        <v>82</v>
      </c>
      <c r="E58" s="22">
        <v>1332054</v>
      </c>
      <c r="F58" s="19">
        <v>8456.5400000000009</v>
      </c>
      <c r="G58" s="19">
        <v>0.69</v>
      </c>
      <c r="H58" s="19" t="s">
        <v>18</v>
      </c>
      <c r="J58" s="24"/>
      <c r="K58" s="24"/>
      <c r="L58" s="24"/>
      <c r="M58" s="24"/>
    </row>
    <row r="59" spans="2:13" x14ac:dyDescent="0.2">
      <c r="B59" s="21" t="s">
        <v>151</v>
      </c>
      <c r="C59" s="18" t="s">
        <v>152</v>
      </c>
      <c r="D59" s="18" t="s">
        <v>62</v>
      </c>
      <c r="E59" s="22">
        <v>339400</v>
      </c>
      <c r="F59" s="19">
        <v>8379.11</v>
      </c>
      <c r="G59" s="19">
        <v>0.68</v>
      </c>
      <c r="H59" s="19" t="s">
        <v>18</v>
      </c>
      <c r="J59" s="24"/>
      <c r="K59" s="24"/>
      <c r="L59" s="24"/>
      <c r="M59" s="24"/>
    </row>
    <row r="60" spans="2:13" x14ac:dyDescent="0.2">
      <c r="B60" s="21" t="s">
        <v>153</v>
      </c>
      <c r="C60" s="18" t="s">
        <v>154</v>
      </c>
      <c r="D60" s="18" t="s">
        <v>110</v>
      </c>
      <c r="E60" s="22">
        <v>212264</v>
      </c>
      <c r="F60" s="19">
        <v>8214.4</v>
      </c>
      <c r="G60" s="19">
        <v>0.67</v>
      </c>
      <c r="H60" s="19" t="s">
        <v>53</v>
      </c>
      <c r="J60" s="24"/>
      <c r="K60" s="24"/>
      <c r="L60" s="24"/>
      <c r="M60" s="24"/>
    </row>
    <row r="61" spans="2:13" x14ac:dyDescent="0.2">
      <c r="B61" s="21" t="s">
        <v>155</v>
      </c>
      <c r="C61" s="18" t="s">
        <v>156</v>
      </c>
      <c r="D61" s="18" t="s">
        <v>49</v>
      </c>
      <c r="E61" s="22">
        <v>204263</v>
      </c>
      <c r="F61" s="19">
        <v>7485.52</v>
      </c>
      <c r="G61" s="19">
        <v>0.61</v>
      </c>
      <c r="H61" s="19" t="s">
        <v>18</v>
      </c>
      <c r="J61" s="24"/>
      <c r="K61" s="24"/>
      <c r="L61" s="24"/>
      <c r="M61" s="24"/>
    </row>
    <row r="62" spans="2:13" x14ac:dyDescent="0.2">
      <c r="B62" s="21" t="s">
        <v>157</v>
      </c>
      <c r="C62" s="18" t="s">
        <v>158</v>
      </c>
      <c r="D62" s="18" t="s">
        <v>79</v>
      </c>
      <c r="E62" s="22">
        <v>660034</v>
      </c>
      <c r="F62" s="19">
        <v>7364.33</v>
      </c>
      <c r="G62" s="19">
        <v>0.6</v>
      </c>
      <c r="H62" s="19" t="s">
        <v>53</v>
      </c>
      <c r="J62" s="24"/>
      <c r="K62" s="24"/>
      <c r="L62" s="24"/>
      <c r="M62" s="24"/>
    </row>
    <row r="63" spans="2:13" x14ac:dyDescent="0.2">
      <c r="B63" s="21" t="s">
        <v>159</v>
      </c>
      <c r="C63" s="18" t="s">
        <v>160</v>
      </c>
      <c r="D63" s="18" t="s">
        <v>49</v>
      </c>
      <c r="E63" s="22">
        <v>781000</v>
      </c>
      <c r="F63" s="19">
        <v>7292.98</v>
      </c>
      <c r="G63" s="19">
        <v>0.59</v>
      </c>
      <c r="H63" s="19" t="s">
        <v>111</v>
      </c>
      <c r="J63" s="24"/>
      <c r="K63" s="24"/>
      <c r="L63" s="24"/>
      <c r="M63" s="24"/>
    </row>
    <row r="64" spans="2:13" x14ac:dyDescent="0.2">
      <c r="B64" s="21" t="s">
        <v>161</v>
      </c>
      <c r="C64" s="18" t="s">
        <v>162</v>
      </c>
      <c r="D64" s="18" t="s">
        <v>93</v>
      </c>
      <c r="E64" s="22">
        <v>571161</v>
      </c>
      <c r="F64" s="19">
        <v>7201.48</v>
      </c>
      <c r="G64" s="19">
        <v>0.59</v>
      </c>
      <c r="H64" s="19" t="s">
        <v>53</v>
      </c>
      <c r="J64" s="24"/>
      <c r="K64" s="24"/>
      <c r="L64" s="24"/>
      <c r="M64" s="24"/>
    </row>
    <row r="65" spans="2:13" x14ac:dyDescent="0.2">
      <c r="B65" s="21" t="s">
        <v>163</v>
      </c>
      <c r="C65" s="18" t="s">
        <v>164</v>
      </c>
      <c r="D65" s="18" t="s">
        <v>105</v>
      </c>
      <c r="E65" s="22">
        <v>245000</v>
      </c>
      <c r="F65" s="19">
        <v>7139.42</v>
      </c>
      <c r="G65" s="19">
        <v>0.57999999999999996</v>
      </c>
      <c r="H65" s="19" t="s">
        <v>18</v>
      </c>
      <c r="J65" s="24"/>
      <c r="K65" s="24"/>
      <c r="L65" s="24"/>
      <c r="M65" s="24"/>
    </row>
    <row r="66" spans="2:13" x14ac:dyDescent="0.2">
      <c r="B66" s="21" t="s">
        <v>165</v>
      </c>
      <c r="C66" s="18" t="s">
        <v>166</v>
      </c>
      <c r="D66" s="18" t="s">
        <v>59</v>
      </c>
      <c r="E66" s="22">
        <v>122944</v>
      </c>
      <c r="F66" s="19">
        <v>6857.45</v>
      </c>
      <c r="G66" s="19">
        <v>0.56000000000000005</v>
      </c>
      <c r="H66" s="19" t="s">
        <v>18</v>
      </c>
      <c r="J66" s="24"/>
      <c r="K66" s="24"/>
      <c r="L66" s="24"/>
      <c r="M66" s="24"/>
    </row>
    <row r="67" spans="2:13" x14ac:dyDescent="0.2">
      <c r="B67" s="21" t="s">
        <v>167</v>
      </c>
      <c r="C67" s="18" t="s">
        <v>168</v>
      </c>
      <c r="D67" s="18" t="s">
        <v>52</v>
      </c>
      <c r="E67" s="22">
        <v>1316358</v>
      </c>
      <c r="F67" s="19">
        <v>6638.39</v>
      </c>
      <c r="G67" s="19">
        <v>0.54</v>
      </c>
      <c r="H67" s="19" t="s">
        <v>53</v>
      </c>
      <c r="J67" s="24"/>
      <c r="K67" s="24"/>
      <c r="L67" s="24"/>
      <c r="M67" s="24"/>
    </row>
    <row r="68" spans="2:13" x14ac:dyDescent="0.2">
      <c r="B68" s="21" t="s">
        <v>169</v>
      </c>
      <c r="C68" s="18" t="s">
        <v>170</v>
      </c>
      <c r="D68" s="18" t="s">
        <v>82</v>
      </c>
      <c r="E68" s="22">
        <v>10898517</v>
      </c>
      <c r="F68" s="19">
        <v>6339.67</v>
      </c>
      <c r="G68" s="19">
        <v>0.52</v>
      </c>
      <c r="H68" s="19" t="s">
        <v>53</v>
      </c>
      <c r="J68" s="24"/>
      <c r="K68" s="24"/>
      <c r="L68" s="24"/>
      <c r="M68" s="24"/>
    </row>
    <row r="69" spans="2:13" x14ac:dyDescent="0.2">
      <c r="B69" s="21" t="s">
        <v>171</v>
      </c>
      <c r="C69" s="18" t="s">
        <v>172</v>
      </c>
      <c r="D69" s="18" t="s">
        <v>173</v>
      </c>
      <c r="E69" s="22">
        <v>995331</v>
      </c>
      <c r="F69" s="19">
        <v>5915.25</v>
      </c>
      <c r="G69" s="19">
        <v>0.48</v>
      </c>
      <c r="H69" s="19" t="s">
        <v>18</v>
      </c>
      <c r="J69" s="24"/>
      <c r="K69" s="24"/>
      <c r="L69" s="24"/>
      <c r="M69" s="24"/>
    </row>
    <row r="70" spans="2:13" x14ac:dyDescent="0.2">
      <c r="B70" s="21" t="s">
        <v>174</v>
      </c>
      <c r="C70" s="18" t="s">
        <v>175</v>
      </c>
      <c r="D70" s="18" t="s">
        <v>105</v>
      </c>
      <c r="E70" s="22">
        <v>386896</v>
      </c>
      <c r="F70" s="19">
        <v>5840.39</v>
      </c>
      <c r="G70" s="19">
        <v>0.48</v>
      </c>
      <c r="H70" s="19" t="s">
        <v>53</v>
      </c>
      <c r="J70" s="24"/>
      <c r="K70" s="24"/>
      <c r="L70" s="24"/>
      <c r="M70" s="24"/>
    </row>
    <row r="71" spans="2:13" x14ac:dyDescent="0.2">
      <c r="B71" s="21" t="s">
        <v>176</v>
      </c>
      <c r="C71" s="18" t="s">
        <v>177</v>
      </c>
      <c r="D71" s="18" t="s">
        <v>178</v>
      </c>
      <c r="E71" s="22">
        <v>225000</v>
      </c>
      <c r="F71" s="19">
        <v>3885.3</v>
      </c>
      <c r="G71" s="19">
        <v>0.32</v>
      </c>
      <c r="H71" s="19" t="s">
        <v>53</v>
      </c>
      <c r="J71" s="24"/>
      <c r="K71" s="24"/>
      <c r="L71" s="24"/>
      <c r="M71" s="24"/>
    </row>
    <row r="72" spans="2:13" x14ac:dyDescent="0.2">
      <c r="B72" s="21" t="s">
        <v>179</v>
      </c>
      <c r="C72" s="18" t="s">
        <v>180</v>
      </c>
      <c r="D72" s="18" t="s">
        <v>59</v>
      </c>
      <c r="E72" s="22">
        <v>1180000</v>
      </c>
      <c r="F72" s="19">
        <v>2748.22</v>
      </c>
      <c r="G72" s="19">
        <v>0.22</v>
      </c>
      <c r="H72" s="19" t="s">
        <v>111</v>
      </c>
      <c r="J72" s="24"/>
      <c r="K72" s="24"/>
      <c r="L72" s="24"/>
      <c r="M72" s="24"/>
    </row>
    <row r="73" spans="2:13" x14ac:dyDescent="0.2">
      <c r="B73" s="21" t="s">
        <v>181</v>
      </c>
      <c r="C73" s="18" t="s">
        <v>182</v>
      </c>
      <c r="D73" s="18" t="s">
        <v>183</v>
      </c>
      <c r="E73" s="22">
        <v>318396</v>
      </c>
      <c r="F73" s="19">
        <v>2434.77</v>
      </c>
      <c r="G73" s="19">
        <v>0.2</v>
      </c>
      <c r="H73" s="19" t="s">
        <v>53</v>
      </c>
      <c r="J73" s="24"/>
      <c r="K73" s="24"/>
      <c r="L73" s="24"/>
      <c r="M73" s="24"/>
    </row>
    <row r="74" spans="2:13" x14ac:dyDescent="0.2">
      <c r="B74" s="21" t="s">
        <v>184</v>
      </c>
      <c r="C74" s="18" t="s">
        <v>185</v>
      </c>
      <c r="D74" s="18" t="s">
        <v>59</v>
      </c>
      <c r="E74" s="22">
        <v>135323</v>
      </c>
      <c r="F74" s="19">
        <v>2386.96</v>
      </c>
      <c r="G74" s="19">
        <v>0.19</v>
      </c>
      <c r="H74" s="19" t="s">
        <v>111</v>
      </c>
      <c r="J74" s="24"/>
      <c r="K74" s="24"/>
      <c r="L74" s="24"/>
      <c r="M74" s="24"/>
    </row>
    <row r="75" spans="2:13" x14ac:dyDescent="0.2">
      <c r="B75" s="21" t="s">
        <v>186</v>
      </c>
      <c r="C75" s="18" t="s">
        <v>187</v>
      </c>
      <c r="D75" s="18" t="s">
        <v>93</v>
      </c>
      <c r="E75" s="22">
        <v>159421</v>
      </c>
      <c r="F75" s="19">
        <v>2067.37</v>
      </c>
      <c r="G75" s="19">
        <v>0.17</v>
      </c>
      <c r="H75" s="19" t="s">
        <v>111</v>
      </c>
      <c r="J75" s="24"/>
      <c r="K75" s="24"/>
      <c r="L75" s="24"/>
      <c r="M75" s="24"/>
    </row>
    <row r="76" spans="2:13" x14ac:dyDescent="0.2">
      <c r="B76" s="21" t="s">
        <v>188</v>
      </c>
      <c r="C76" s="18" t="s">
        <v>189</v>
      </c>
      <c r="D76" s="18" t="s">
        <v>183</v>
      </c>
      <c r="E76" s="22">
        <v>500000</v>
      </c>
      <c r="F76" s="19">
        <v>814.75</v>
      </c>
      <c r="G76" s="19">
        <v>7.0000000000000007E-2</v>
      </c>
      <c r="H76" s="19" t="s">
        <v>53</v>
      </c>
      <c r="J76" s="24"/>
      <c r="K76" s="24"/>
      <c r="L76" s="24"/>
      <c r="M76" s="24"/>
    </row>
    <row r="77" spans="2:13" x14ac:dyDescent="0.2">
      <c r="B77" s="21" t="s">
        <v>190</v>
      </c>
      <c r="C77" s="18" t="s">
        <v>191</v>
      </c>
      <c r="D77" s="18" t="s">
        <v>192</v>
      </c>
      <c r="E77" s="22">
        <v>157000</v>
      </c>
      <c r="F77" s="19">
        <v>621.55999999999995</v>
      </c>
      <c r="G77" s="19">
        <v>0.05</v>
      </c>
      <c r="H77" s="19" t="s">
        <v>18</v>
      </c>
      <c r="J77" s="24"/>
      <c r="K77" s="24"/>
      <c r="L77" s="24"/>
      <c r="M77" s="24"/>
    </row>
    <row r="78" spans="2:13" x14ac:dyDescent="0.2">
      <c r="B78" s="26" t="s">
        <v>193</v>
      </c>
      <c r="C78" s="27"/>
      <c r="D78" s="27"/>
      <c r="E78" s="27"/>
      <c r="F78" s="28">
        <f>SUM(F7:F77)</f>
        <v>1189702.4599999997</v>
      </c>
      <c r="G78" s="28">
        <f>SUM(G7:G77)</f>
        <v>96.86</v>
      </c>
      <c r="H78" s="28"/>
      <c r="J78" s="24"/>
      <c r="K78" s="24"/>
      <c r="L78" s="24"/>
      <c r="M78" s="24"/>
    </row>
    <row r="79" spans="2:13" x14ac:dyDescent="0.2">
      <c r="B79" s="29" t="s">
        <v>194</v>
      </c>
      <c r="C79" s="29"/>
      <c r="D79" s="29"/>
      <c r="E79" s="29"/>
      <c r="F79" s="30">
        <f>F78</f>
        <v>1189702.4599999997</v>
      </c>
      <c r="G79" s="30">
        <f>G78</f>
        <v>96.86</v>
      </c>
      <c r="H79" s="30"/>
      <c r="J79" s="24"/>
      <c r="K79" s="24"/>
      <c r="L79" s="24"/>
      <c r="M79" s="24"/>
    </row>
    <row r="80" spans="2:13" x14ac:dyDescent="0.2">
      <c r="B80" s="31" t="s">
        <v>195</v>
      </c>
      <c r="C80" s="32"/>
      <c r="D80" s="32"/>
      <c r="E80" s="32"/>
      <c r="F80" s="33"/>
      <c r="G80" s="33"/>
      <c r="H80" s="33"/>
      <c r="J80" s="24"/>
      <c r="K80" s="24"/>
      <c r="L80" s="24"/>
      <c r="M80" s="24"/>
    </row>
    <row r="81" spans="2:13" x14ac:dyDescent="0.2">
      <c r="B81" s="21" t="s">
        <v>195</v>
      </c>
      <c r="C81" s="21"/>
      <c r="D81" s="18"/>
      <c r="E81" s="18"/>
      <c r="F81" s="19">
        <v>18141.97</v>
      </c>
      <c r="G81" s="19">
        <v>1.48</v>
      </c>
      <c r="H81" s="19"/>
      <c r="J81" s="24"/>
      <c r="K81" s="24"/>
      <c r="L81" s="24"/>
      <c r="M81" s="24"/>
    </row>
    <row r="82" spans="2:13" x14ac:dyDescent="0.2">
      <c r="B82" s="26" t="s">
        <v>193</v>
      </c>
      <c r="C82" s="27"/>
      <c r="D82" s="27"/>
      <c r="E82" s="27"/>
      <c r="F82" s="28">
        <f>SUM(F80:F81)</f>
        <v>18141.97</v>
      </c>
      <c r="G82" s="28">
        <f>SUM(G80:G81)</f>
        <v>1.48</v>
      </c>
      <c r="H82" s="28"/>
      <c r="J82" s="24"/>
      <c r="K82" s="24"/>
      <c r="L82" s="24"/>
      <c r="M82" s="24"/>
    </row>
    <row r="83" spans="2:13" x14ac:dyDescent="0.2">
      <c r="B83" s="34" t="s">
        <v>194</v>
      </c>
      <c r="C83" s="34"/>
      <c r="D83" s="34"/>
      <c r="E83" s="34"/>
      <c r="F83" s="35">
        <f>F82</f>
        <v>18141.97</v>
      </c>
      <c r="G83" s="35">
        <f>G82</f>
        <v>1.48</v>
      </c>
      <c r="H83" s="35"/>
      <c r="J83" s="24"/>
      <c r="K83" s="24"/>
      <c r="L83" s="24"/>
      <c r="M83" s="24"/>
    </row>
    <row r="84" spans="2:13" x14ac:dyDescent="0.2">
      <c r="B84" s="36" t="s">
        <v>196</v>
      </c>
      <c r="C84" s="36"/>
      <c r="D84" s="36"/>
      <c r="E84" s="36"/>
      <c r="F84" s="37">
        <f>F85-(+F79+F83)</f>
        <v>20734.320000000298</v>
      </c>
      <c r="G84" s="37">
        <f>G85-(+G79+G83)</f>
        <v>1.6599999999999966</v>
      </c>
      <c r="H84" s="37"/>
      <c r="J84" s="24"/>
      <c r="K84" s="24"/>
      <c r="L84" s="24"/>
      <c r="M84" s="24"/>
    </row>
    <row r="85" spans="2:13" x14ac:dyDescent="0.2">
      <c r="B85" s="36" t="s">
        <v>197</v>
      </c>
      <c r="C85" s="36"/>
      <c r="D85" s="36"/>
      <c r="E85" s="36"/>
      <c r="F85" s="37">
        <v>1228578.75</v>
      </c>
      <c r="G85" s="37">
        <v>100</v>
      </c>
      <c r="H85" s="37"/>
      <c r="J85" s="24"/>
      <c r="K85" s="24"/>
      <c r="L85" s="24"/>
      <c r="M85" s="24"/>
    </row>
    <row r="86" spans="2:13" x14ac:dyDescent="0.2">
      <c r="J86" s="24"/>
      <c r="K86" s="24"/>
      <c r="L86" s="24"/>
      <c r="M86" s="24"/>
    </row>
    <row r="87" spans="2:13" ht="12.75" thickBot="1" x14ac:dyDescent="0.25">
      <c r="B87" s="39"/>
      <c r="J87" s="24"/>
      <c r="K87" s="24"/>
      <c r="L87" s="24"/>
      <c r="M87" s="24"/>
    </row>
    <row r="88" spans="2:13" ht="13.5" thickTop="1" thickBot="1" x14ac:dyDescent="0.25">
      <c r="B88" s="40" t="s">
        <v>198</v>
      </c>
      <c r="C88" s="41" t="s">
        <v>199</v>
      </c>
      <c r="J88" s="24"/>
      <c r="K88" s="24"/>
      <c r="L88" s="24"/>
      <c r="M88" s="24"/>
    </row>
    <row r="89" spans="2:13" ht="12.75" thickTop="1" x14ac:dyDescent="0.2">
      <c r="J89" s="24"/>
      <c r="K89" s="24"/>
      <c r="L89" s="24"/>
      <c r="M89" s="24"/>
    </row>
    <row r="90" spans="2:13" x14ac:dyDescent="0.2">
      <c r="J90" s="24"/>
      <c r="K90" s="24"/>
      <c r="L90" s="24"/>
      <c r="M90" s="24"/>
    </row>
    <row r="91" spans="2:13" x14ac:dyDescent="0.2">
      <c r="J91" s="24"/>
      <c r="K91" s="24"/>
      <c r="L91" s="24"/>
      <c r="M91" s="24"/>
    </row>
    <row r="92" spans="2:13" x14ac:dyDescent="0.2">
      <c r="J92" s="24"/>
      <c r="K92" s="24"/>
      <c r="L92" s="24"/>
      <c r="M92" s="24"/>
    </row>
    <row r="93" spans="2:13" x14ac:dyDescent="0.2">
      <c r="J93" s="24"/>
      <c r="K93" s="24"/>
      <c r="L93" s="24"/>
      <c r="M93" s="24"/>
    </row>
    <row r="94" spans="2:13" x14ac:dyDescent="0.2">
      <c r="J94" s="24"/>
      <c r="K94" s="24"/>
      <c r="L94" s="24"/>
      <c r="M94" s="24"/>
    </row>
    <row r="95" spans="2:13" x14ac:dyDescent="0.2">
      <c r="J95" s="24"/>
      <c r="K95" s="24"/>
      <c r="L95" s="24"/>
      <c r="M95" s="24"/>
    </row>
    <row r="96" spans="2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15:50:01</KDate>
  <Classification>MIS Internal</Classification>
  <Subclassification/>
  <HostName>MUMCMP01323</HostName>
  <Domain_User>CANARAROBECOMF/628</Domain_User>
  <IPAdd>192.9.198.194</IPAdd>
  <FilePath>Book2</FilePath>
  <KID>109819A0F0A5638745402016646031</KID>
  <UniqueName/>
  <Suggested/>
  <Justification/>
</Klassify>
</file>

<file path=customXml/itemProps1.xml><?xml version="1.0" encoding="utf-8"?>
<ds:datastoreItem xmlns:ds="http://schemas.openxmlformats.org/officeDocument/2006/customXml" ds:itemID="{4F558FBC-CF3A-4322-861A-E9B7D3780D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2025-02-07T10:19:59Z</dcterms:created>
  <dcterms:modified xsi:type="dcterms:W3CDTF">2025-02-07T10:20:01Z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109819A0F0A5638745402016646031</vt:lpwstr>
  </property>
</Properties>
</file>