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B3A625D2-B550-4F7D-833E-F9440476D7F8}" xr6:coauthVersionLast="47" xr6:coauthVersionMax="47" xr10:uidLastSave="{00000000-0000-0000-0000-000000000000}"/>
  <bookViews>
    <workbookView xWindow="-120" yWindow="-120" windowWidth="20730" windowHeight="11040" xr2:uid="{349FA995-347C-47AF-B1E7-40498C1F633F}"/>
  </bookViews>
  <sheets>
    <sheet name="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 s="1"/>
  <c r="F36" i="1"/>
  <c r="F37" i="1" s="1"/>
  <c r="G33" i="1"/>
  <c r="F33" i="1"/>
  <c r="G30" i="1"/>
  <c r="F30" i="1"/>
  <c r="F25" i="1"/>
  <c r="G24" i="1"/>
  <c r="G25" i="1" s="1"/>
  <c r="F24" i="1"/>
  <c r="G19" i="1"/>
  <c r="G20" i="1" s="1"/>
  <c r="F19" i="1"/>
  <c r="F20" i="1" s="1"/>
  <c r="F38" i="1" l="1"/>
  <c r="G3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<sst xmlns="http://schemas.openxmlformats.org/spreadsheetml/2006/main" count="97" uniqueCount="77">
  <si>
    <t>CANARA ROBECO CORPORATE BOND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</si>
  <si>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</si>
  <si>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</si>
  <si>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</si>
  <si>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</si>
  <si>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</si>
  <si>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</si>
  <si>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</si>
  <si>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</si>
  <si>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</si>
  <si>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</si>
  <si>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</si>
  <si>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</si>
  <si>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Potential Risk Class (PRC) Matrix</t>
  </si>
  <si>
    <t>Debt Instruments</t>
  </si>
  <si>
    <t>Credit Risk →</t>
  </si>
  <si>
    <t>Relatively Low (Class A)</t>
  </si>
  <si>
    <t>Moderate (Class B)</t>
  </si>
  <si>
    <t>Relatively High (Class C)</t>
  </si>
  <si>
    <t>(a) Listed / awaiting listing on Stock Exchanges</t>
  </si>
  <si>
    <t>Interest Rate Risk ↓</t>
  </si>
  <si>
    <t>7.70% Power Finance Corporation Ltd (15/04/2033) **</t>
  </si>
  <si>
    <t>INE134E08MI4</t>
  </si>
  <si>
    <t>CRISIL AAA</t>
  </si>
  <si>
    <t>Relatively Low (Class I)</t>
  </si>
  <si>
    <t>7.68% LIC Housing Finance Ltd (29/05/2034) **</t>
  </si>
  <si>
    <t>INE115A07QR5</t>
  </si>
  <si>
    <t>8.23% Kotak Mahindra Prime Ltd (21/12/2026) **</t>
  </si>
  <si>
    <t>INE916DA7SP4</t>
  </si>
  <si>
    <t>Moderate 
(Class II)</t>
  </si>
  <si>
    <t>7.63% Grasim industries Ltd (01/12/2027) **</t>
  </si>
  <si>
    <t>INE047A08208</t>
  </si>
  <si>
    <t>7.95% HDFC Bank Ltd (21/09/2026) **</t>
  </si>
  <si>
    <t>INE040A08369</t>
  </si>
  <si>
    <t>Relatively High (Class III)</t>
  </si>
  <si>
    <t>B-III</t>
  </si>
  <si>
    <t>7.59% Small Industries Development Bank Of India (10/02/2026) **</t>
  </si>
  <si>
    <t>INE556F08KG3</t>
  </si>
  <si>
    <t>7.51% REC Ltd (31/07/2026) **</t>
  </si>
  <si>
    <t>INE020B08EI8</t>
  </si>
  <si>
    <t>Benchmark: CRISIL Corporate Debt A-II Index</t>
  </si>
  <si>
    <t>5.62% Export-Import Bank Of India (20/06/2025) **</t>
  </si>
  <si>
    <t>INE514E08FU6</t>
  </si>
  <si>
    <t>8.45% Indian Railway Finance Corporation Ltd (04/12/2028) **</t>
  </si>
  <si>
    <t>INE053F07AY7</t>
  </si>
  <si>
    <t>8.05% NTPC Ltd (05/05/2026) **</t>
  </si>
  <si>
    <t>INE733E07KA6</t>
  </si>
  <si>
    <t>7.75% Titan Co Ltd (05/05/2025) **</t>
  </si>
  <si>
    <t>INE280A08023</t>
  </si>
  <si>
    <t>7.96% HDB Financial Services Ltd (17/11/2025) **</t>
  </si>
  <si>
    <t>INE756I07EM6</t>
  </si>
  <si>
    <t>CARE AAA</t>
  </si>
  <si>
    <t>Sub Total</t>
  </si>
  <si>
    <t>Total</t>
  </si>
  <si>
    <t>Money Market Instruments</t>
  </si>
  <si>
    <t>Treasury Bill</t>
  </si>
  <si>
    <t>364 DTB (08-JAN-2026)</t>
  </si>
  <si>
    <t>IN002024Z396</t>
  </si>
  <si>
    <t xml:space="preserve"> Sovereign</t>
  </si>
  <si>
    <t>Government Bonds</t>
  </si>
  <si>
    <t>7.30% GOI 2053 (19-JUN-2053)</t>
  </si>
  <si>
    <t>IN0020230051</t>
  </si>
  <si>
    <t>Sovereign</t>
  </si>
  <si>
    <t>7.34% GOI 2064 (22-APR-2064)</t>
  </si>
  <si>
    <t>IN0020240035</t>
  </si>
  <si>
    <t>7.18% GOI 2037 (24-JUL-2037)</t>
  </si>
  <si>
    <t>IN0020230077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</si>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</sst>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43" fontId="3" fillId="3" borderId="0" xfId="1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5" xfId="1" applyFont="1" applyFill="1" applyBorder="1" applyAlignment="1">
      <alignment horizontal="center" vertical="center"/>
    </xf>
    <xf numFmtId="43" fontId="3" fillId="3" borderId="10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10" fillId="3" borderId="11" xfId="0" applyFont="1" applyFill="1" applyBorder="1"/>
    <xf numFmtId="0" fontId="3" fillId="3" borderId="11" xfId="0" applyFont="1" applyFill="1" applyBorder="1"/>
    <xf numFmtId="4" fontId="3" fillId="3" borderId="11" xfId="0" applyNumberFormat="1" applyFont="1" applyFill="1" applyBorder="1"/>
    <xf numFmtId="43" fontId="3" fillId="3" borderId="12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3" fontId="3" fillId="3" borderId="11" xfId="0" applyNumberFormat="1" applyFont="1" applyFill="1" applyBorder="1"/>
    <xf numFmtId="0" fontId="9" fillId="0" borderId="10" xfId="0" applyFont="1" applyBorder="1" applyAlignment="1">
      <alignment horizontal="left" wrapText="1"/>
    </xf>
    <xf numFmtId="0" fontId="11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43" fontId="3" fillId="3" borderId="13" xfId="1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10" fillId="3" borderId="14" xfId="0" applyFont="1" applyFill="1" applyBorder="1"/>
    <xf numFmtId="4" fontId="10" fillId="3" borderId="15" xfId="0" applyNumberFormat="1" applyFont="1" applyFill="1" applyBorder="1"/>
    <xf numFmtId="4" fontId="10" fillId="3" borderId="14" xfId="0" applyNumberFormat="1" applyFont="1" applyFill="1" applyBorder="1"/>
    <xf numFmtId="0" fontId="10" fillId="3" borderId="0" xfId="0" applyFont="1" applyFill="1"/>
    <xf numFmtId="0" fontId="10" fillId="3" borderId="16" xfId="0" applyFont="1" applyFill="1" applyBorder="1"/>
    <xf numFmtId="4" fontId="10" fillId="3" borderId="16" xfId="0" applyNumberFormat="1" applyFont="1" applyFill="1" applyBorder="1"/>
    <xf numFmtId="0" fontId="3" fillId="3" borderId="17" xfId="0" applyFont="1" applyFill="1" applyBorder="1"/>
    <xf numFmtId="3" fontId="3" fillId="3" borderId="17" xfId="0" applyNumberFormat="1" applyFont="1" applyFill="1" applyBorder="1"/>
    <xf numFmtId="4" fontId="3" fillId="3" borderId="17" xfId="0" applyNumberFormat="1" applyFont="1" applyFill="1" applyBorder="1"/>
    <xf numFmtId="0" fontId="10" fillId="3" borderId="18" xfId="0" applyFont="1" applyFill="1" applyBorder="1"/>
    <xf numFmtId="4" fontId="10" fillId="3" borderId="18" xfId="0" applyNumberFormat="1" applyFont="1" applyFill="1" applyBorder="1"/>
    <xf numFmtId="0" fontId="10" fillId="3" borderId="19" xfId="0" applyFont="1" applyFill="1" applyBorder="1"/>
    <xf numFmtId="4" fontId="10" fillId="3" borderId="19" xfId="0" applyNumberFormat="1" applyFont="1" applyFill="1" applyBorder="1"/>
    <xf numFmtId="0" fontId="10" fillId="3" borderId="10" xfId="0" applyFont="1" applyFill="1" applyBorder="1"/>
    <xf numFmtId="4" fontId="10" fillId="3" borderId="10" xfId="0" applyNumberFormat="1" applyFont="1" applyFill="1" applyBorder="1"/>
    <xf numFmtId="0" fontId="12" fillId="5" borderId="20" xfId="0" applyFont="1" applyFill="1" applyBorder="1"/>
    <xf numFmtId="2" fontId="10" fillId="3" borderId="21" xfId="0" applyNumberFormat="1" applyFont="1" applyFill="1" applyBorder="1"/>
    <xf numFmtId="10" fontId="10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E085-8B18-45DC-AF25-92197915B1B7}">
  <dimension ref="B1:R306"/>
  <sheetViews>
    <sheetView tabSelected="1" workbookViewId="0">
      <selection activeCell="B1" sqref="B1:H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5703125" style="3" bestFit="1" customWidth="1"/>
    <col min="4" max="4" width="22.85546875" style="3" bestFit="1" customWidth="1"/>
    <col min="5" max="5" width="8.85546875" style="3" bestFit="1" customWidth="1"/>
    <col min="6" max="6" width="15.28515625" style="9" bestFit="1" customWidth="1"/>
    <col min="7" max="7" width="7.42578125" style="9" bestFit="1" customWidth="1"/>
    <col min="8" max="8" width="6.5703125" style="9" bestFit="1" customWidth="1"/>
    <col min="9" max="9" width="9.140625" style="3"/>
    <col min="10" max="10" width="31.5703125" style="4" customWidth="1"/>
    <col min="11" max="11" width="35.5703125" style="4" customWidth="1"/>
    <col min="12" max="13" width="31.42578125" style="3" customWidth="1"/>
    <col min="14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5" t="s">
        <v>1</v>
      </c>
      <c r="C3" s="6"/>
      <c r="D3" s="7"/>
      <c r="E3" s="7"/>
      <c r="F3" s="8"/>
      <c r="G3" s="8"/>
    </row>
    <row r="4" spans="2:18" ht="28.5" x14ac:dyDescent="0.2">
      <c r="B4" s="10" t="s">
        <v>2</v>
      </c>
      <c r="C4" s="11" t="s">
        <v>3</v>
      </c>
      <c r="D4" s="11" t="s">
        <v>4</v>
      </c>
      <c r="E4" s="11" t="s">
        <v>5</v>
      </c>
      <c r="F4" s="12" t="s">
        <v>6</v>
      </c>
      <c r="G4" s="13" t="s">
        <v>7</v>
      </c>
      <c r="H4" s="13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O4" s="15" t="s">
        <v>13</v>
      </c>
      <c r="P4" s="16"/>
      <c r="Q4" s="16"/>
      <c r="R4" s="17"/>
    </row>
    <row r="5" spans="2:18" ht="24" x14ac:dyDescent="0.2">
      <c r="B5" s="18" t="s">
        <v>14</v>
      </c>
      <c r="C5" s="19"/>
      <c r="D5" s="19"/>
      <c r="E5" s="19"/>
      <c r="F5" s="20"/>
      <c r="G5" s="20"/>
      <c r="H5" s="20"/>
      <c r="J5" s="21" t="e" vm="1">
        <v>#VALUE!</v>
      </c>
      <c r="K5" s="22" t="e" vm="2">
        <v>#VALUE!</v>
      </c>
      <c r="L5" s="21" t="e" vm="1">
        <v>#VALUE!</v>
      </c>
      <c r="M5" s="22" t="e" vm="2">
        <v>#VALUE!</v>
      </c>
      <c r="O5" s="23" t="s">
        <v>15</v>
      </c>
      <c r="P5" s="24" t="s">
        <v>16</v>
      </c>
      <c r="Q5" s="24" t="s">
        <v>17</v>
      </c>
      <c r="R5" s="24" t="s">
        <v>18</v>
      </c>
    </row>
    <row r="6" spans="2:18" ht="36" x14ac:dyDescent="0.2">
      <c r="B6" s="25" t="s">
        <v>19</v>
      </c>
      <c r="C6" s="26"/>
      <c r="D6" s="26"/>
      <c r="E6" s="26"/>
      <c r="F6" s="27"/>
      <c r="G6" s="27"/>
      <c r="H6" s="27"/>
      <c r="J6" s="28"/>
      <c r="K6" s="22"/>
      <c r="L6" s="28"/>
      <c r="M6" s="22"/>
      <c r="O6" s="29" t="s">
        <v>20</v>
      </c>
      <c r="P6" s="24"/>
      <c r="Q6" s="24"/>
      <c r="R6" s="24"/>
    </row>
    <row r="7" spans="2:18" x14ac:dyDescent="0.2">
      <c r="B7" s="26" t="s">
        <v>21</v>
      </c>
      <c r="C7" s="26" t="s">
        <v>22</v>
      </c>
      <c r="D7" s="26" t="s">
        <v>23</v>
      </c>
      <c r="E7" s="30">
        <v>1000</v>
      </c>
      <c r="F7" s="27">
        <v>1026.43</v>
      </c>
      <c r="G7" s="27">
        <v>7.95</v>
      </c>
      <c r="H7" s="27">
        <v>7.26</v>
      </c>
      <c r="J7" s="28"/>
      <c r="K7" s="22"/>
      <c r="L7" s="28"/>
      <c r="M7" s="22"/>
      <c r="O7" s="31" t="s">
        <v>24</v>
      </c>
      <c r="P7" s="32"/>
      <c r="Q7" s="32"/>
      <c r="R7" s="32"/>
    </row>
    <row r="8" spans="2:18" x14ac:dyDescent="0.2">
      <c r="B8" s="26" t="s">
        <v>25</v>
      </c>
      <c r="C8" s="26" t="s">
        <v>26</v>
      </c>
      <c r="D8" s="26" t="s">
        <v>23</v>
      </c>
      <c r="E8" s="30">
        <v>1000</v>
      </c>
      <c r="F8" s="27">
        <v>1011.16</v>
      </c>
      <c r="G8" s="27">
        <v>7.83</v>
      </c>
      <c r="H8" s="27">
        <v>7.5</v>
      </c>
      <c r="J8" s="28"/>
      <c r="K8" s="22"/>
      <c r="L8" s="28"/>
      <c r="M8" s="22"/>
      <c r="O8" s="31"/>
      <c r="P8" s="33"/>
      <c r="Q8" s="33"/>
      <c r="R8" s="33"/>
    </row>
    <row r="9" spans="2:18" x14ac:dyDescent="0.2">
      <c r="B9" s="26" t="s">
        <v>27</v>
      </c>
      <c r="C9" s="26" t="s">
        <v>28</v>
      </c>
      <c r="D9" s="26" t="s">
        <v>23</v>
      </c>
      <c r="E9" s="30">
        <v>1000</v>
      </c>
      <c r="F9" s="27">
        <v>1006.54</v>
      </c>
      <c r="G9" s="27">
        <v>7.79</v>
      </c>
      <c r="H9" s="27">
        <v>7.83</v>
      </c>
      <c r="J9" s="28"/>
      <c r="K9" s="22"/>
      <c r="L9" s="28"/>
      <c r="M9" s="22"/>
      <c r="O9" s="31" t="s">
        <v>29</v>
      </c>
      <c r="P9" s="32"/>
      <c r="Q9" s="32"/>
      <c r="R9" s="32"/>
    </row>
    <row r="10" spans="2:18" x14ac:dyDescent="0.2">
      <c r="B10" s="26" t="s">
        <v>30</v>
      </c>
      <c r="C10" s="26" t="s">
        <v>31</v>
      </c>
      <c r="D10" s="26" t="s">
        <v>23</v>
      </c>
      <c r="E10" s="30">
        <v>100</v>
      </c>
      <c r="F10" s="27">
        <v>1006.13</v>
      </c>
      <c r="G10" s="27">
        <v>7.79</v>
      </c>
      <c r="H10" s="27">
        <v>7.37</v>
      </c>
      <c r="J10" s="28"/>
      <c r="K10" s="22"/>
      <c r="L10" s="28"/>
      <c r="M10" s="22"/>
      <c r="O10" s="31"/>
      <c r="P10" s="33"/>
      <c r="Q10" s="33"/>
      <c r="R10" s="33"/>
    </row>
    <row r="11" spans="2:18" x14ac:dyDescent="0.2">
      <c r="B11" s="26" t="s">
        <v>32</v>
      </c>
      <c r="C11" s="26" t="s">
        <v>33</v>
      </c>
      <c r="D11" s="26" t="s">
        <v>23</v>
      </c>
      <c r="E11" s="30">
        <v>100</v>
      </c>
      <c r="F11" s="27">
        <v>1001.53</v>
      </c>
      <c r="G11" s="27">
        <v>7.75</v>
      </c>
      <c r="H11" s="27">
        <v>7.8</v>
      </c>
      <c r="J11" s="28"/>
      <c r="K11" s="22"/>
      <c r="L11" s="28"/>
      <c r="M11" s="22"/>
      <c r="O11" s="31" t="s">
        <v>34</v>
      </c>
      <c r="P11" s="32"/>
      <c r="Q11" s="34" t="s">
        <v>35</v>
      </c>
      <c r="R11" s="32"/>
    </row>
    <row r="12" spans="2:18" x14ac:dyDescent="0.2">
      <c r="B12" s="26" t="s">
        <v>36</v>
      </c>
      <c r="C12" s="26" t="s">
        <v>37</v>
      </c>
      <c r="D12" s="26" t="s">
        <v>23</v>
      </c>
      <c r="E12" s="30">
        <v>1000</v>
      </c>
      <c r="F12" s="27">
        <v>998.53</v>
      </c>
      <c r="G12" s="27">
        <v>7.73</v>
      </c>
      <c r="H12" s="27">
        <v>7.75</v>
      </c>
      <c r="J12" s="35"/>
      <c r="K12" s="22"/>
      <c r="L12" s="35"/>
      <c r="M12" s="22"/>
      <c r="O12" s="31"/>
      <c r="P12" s="33"/>
      <c r="Q12" s="36"/>
      <c r="R12" s="33"/>
    </row>
    <row r="13" spans="2:18" x14ac:dyDescent="0.2">
      <c r="B13" s="26" t="s">
        <v>38</v>
      </c>
      <c r="C13" s="26" t="s">
        <v>39</v>
      </c>
      <c r="D13" s="26" t="s">
        <v>23</v>
      </c>
      <c r="E13" s="30">
        <v>1000</v>
      </c>
      <c r="F13" s="27">
        <v>998.02</v>
      </c>
      <c r="G13" s="27">
        <v>7.73</v>
      </c>
      <c r="H13" s="27">
        <v>7.61</v>
      </c>
      <c r="K13" s="3" t="s">
        <v>40</v>
      </c>
      <c r="L13" s="4"/>
      <c r="M13" s="4"/>
    </row>
    <row r="14" spans="2:18" x14ac:dyDescent="0.2">
      <c r="B14" s="26" t="s">
        <v>41</v>
      </c>
      <c r="C14" s="26" t="s">
        <v>42</v>
      </c>
      <c r="D14" s="26" t="s">
        <v>23</v>
      </c>
      <c r="E14" s="30">
        <v>100</v>
      </c>
      <c r="F14" s="27">
        <v>991.68</v>
      </c>
      <c r="G14" s="27">
        <v>7.68</v>
      </c>
      <c r="H14" s="27">
        <v>7.6</v>
      </c>
      <c r="L14" s="4"/>
      <c r="M14" s="4"/>
      <c r="N14" s="4"/>
    </row>
    <row r="15" spans="2:18" x14ac:dyDescent="0.2">
      <c r="B15" s="26" t="s">
        <v>43</v>
      </c>
      <c r="C15" s="26" t="s">
        <v>44</v>
      </c>
      <c r="D15" s="26" t="s">
        <v>23</v>
      </c>
      <c r="E15" s="30">
        <v>50</v>
      </c>
      <c r="F15" s="27">
        <v>518.15</v>
      </c>
      <c r="G15" s="27">
        <v>4.01</v>
      </c>
      <c r="H15" s="27">
        <v>7.32</v>
      </c>
      <c r="L15" s="4"/>
      <c r="M15" s="4"/>
      <c r="N15" s="4"/>
    </row>
    <row r="16" spans="2:18" x14ac:dyDescent="0.2">
      <c r="B16" s="26" t="s">
        <v>45</v>
      </c>
      <c r="C16" s="26" t="s">
        <v>46</v>
      </c>
      <c r="D16" s="26" t="s">
        <v>23</v>
      </c>
      <c r="E16" s="30">
        <v>50</v>
      </c>
      <c r="F16" s="27">
        <v>502.98</v>
      </c>
      <c r="G16" s="27">
        <v>3.89</v>
      </c>
      <c r="H16" s="27">
        <v>7.49</v>
      </c>
      <c r="L16" s="4"/>
      <c r="M16" s="4"/>
      <c r="N16" s="4"/>
    </row>
    <row r="17" spans="2:14" x14ac:dyDescent="0.2">
      <c r="B17" s="26" t="s">
        <v>47</v>
      </c>
      <c r="C17" s="26" t="s">
        <v>48</v>
      </c>
      <c r="D17" s="26" t="s">
        <v>23</v>
      </c>
      <c r="E17" s="30">
        <v>500</v>
      </c>
      <c r="F17" s="27">
        <v>499.86</v>
      </c>
      <c r="G17" s="27">
        <v>3.87</v>
      </c>
      <c r="H17" s="27">
        <v>7.72</v>
      </c>
      <c r="L17" s="4"/>
      <c r="M17" s="4"/>
      <c r="N17" s="4"/>
    </row>
    <row r="18" spans="2:14" x14ac:dyDescent="0.2">
      <c r="B18" s="26" t="s">
        <v>49</v>
      </c>
      <c r="C18" s="26" t="s">
        <v>50</v>
      </c>
      <c r="D18" s="26" t="s">
        <v>51</v>
      </c>
      <c r="E18" s="30">
        <v>50</v>
      </c>
      <c r="F18" s="27">
        <v>499.68</v>
      </c>
      <c r="G18" s="27">
        <v>3.87</v>
      </c>
      <c r="H18" s="27">
        <v>7.92</v>
      </c>
      <c r="L18" s="4"/>
      <c r="M18" s="4"/>
      <c r="N18" s="4"/>
    </row>
    <row r="19" spans="2:14" x14ac:dyDescent="0.2">
      <c r="B19" s="37" t="s">
        <v>52</v>
      </c>
      <c r="C19" s="37"/>
      <c r="D19" s="37"/>
      <c r="E19" s="37"/>
      <c r="F19" s="38">
        <f>SUM(F6:F18)</f>
        <v>10060.69</v>
      </c>
      <c r="G19" s="38">
        <f>SUM(G6:G18)</f>
        <v>77.890000000000015</v>
      </c>
      <c r="H19" s="39"/>
      <c r="I19" s="40"/>
      <c r="L19" s="4"/>
      <c r="M19" s="4"/>
      <c r="N19" s="4"/>
    </row>
    <row r="20" spans="2:14" x14ac:dyDescent="0.2">
      <c r="B20" s="41" t="s">
        <v>53</v>
      </c>
      <c r="C20" s="41"/>
      <c r="D20" s="41"/>
      <c r="E20" s="41"/>
      <c r="F20" s="42">
        <f>F19</f>
        <v>10060.69</v>
      </c>
      <c r="G20" s="42">
        <f>G19</f>
        <v>77.890000000000015</v>
      </c>
      <c r="H20" s="42"/>
      <c r="I20" s="40"/>
      <c r="L20" s="4"/>
      <c r="M20" s="4"/>
      <c r="N20" s="4"/>
    </row>
    <row r="21" spans="2:14" x14ac:dyDescent="0.2">
      <c r="B21" s="25" t="s">
        <v>54</v>
      </c>
      <c r="C21" s="26"/>
      <c r="D21" s="26"/>
      <c r="E21" s="26"/>
      <c r="F21" s="27"/>
      <c r="G21" s="27"/>
      <c r="H21" s="27"/>
      <c r="L21" s="4"/>
      <c r="M21" s="4"/>
      <c r="N21" s="4"/>
    </row>
    <row r="22" spans="2:14" x14ac:dyDescent="0.2">
      <c r="B22" s="25" t="s">
        <v>55</v>
      </c>
      <c r="C22" s="26"/>
      <c r="D22" s="26"/>
      <c r="E22" s="26"/>
      <c r="F22" s="27"/>
      <c r="G22" s="27"/>
      <c r="H22" s="27"/>
      <c r="L22" s="4"/>
      <c r="M22" s="4"/>
      <c r="N22" s="4"/>
    </row>
    <row r="23" spans="2:14" x14ac:dyDescent="0.2">
      <c r="B23" s="26" t="s">
        <v>56</v>
      </c>
      <c r="C23" s="26" t="s">
        <v>57</v>
      </c>
      <c r="D23" s="26" t="s">
        <v>58</v>
      </c>
      <c r="E23" s="30">
        <v>100000</v>
      </c>
      <c r="F23" s="27">
        <v>94.22</v>
      </c>
      <c r="G23" s="27">
        <v>0.73</v>
      </c>
      <c r="H23" s="27">
        <v>6.57</v>
      </c>
      <c r="L23" s="4"/>
      <c r="M23" s="4"/>
      <c r="N23" s="4"/>
    </row>
    <row r="24" spans="2:14" x14ac:dyDescent="0.2">
      <c r="B24" s="37" t="s">
        <v>52</v>
      </c>
      <c r="C24" s="37"/>
      <c r="D24" s="37"/>
      <c r="E24" s="37"/>
      <c r="F24" s="38">
        <f>SUM(F22:F23)</f>
        <v>94.22</v>
      </c>
      <c r="G24" s="38">
        <f>SUM(G22:G23)</f>
        <v>0.73</v>
      </c>
      <c r="H24" s="39"/>
      <c r="I24" s="40"/>
      <c r="L24" s="4"/>
      <c r="M24" s="4"/>
      <c r="N24" s="4"/>
    </row>
    <row r="25" spans="2:14" x14ac:dyDescent="0.2">
      <c r="B25" s="41" t="s">
        <v>53</v>
      </c>
      <c r="C25" s="41"/>
      <c r="D25" s="41"/>
      <c r="E25" s="41"/>
      <c r="F25" s="42">
        <f>+F24</f>
        <v>94.22</v>
      </c>
      <c r="G25" s="42">
        <f>+G24</f>
        <v>0.73</v>
      </c>
      <c r="H25" s="42"/>
      <c r="I25" s="40"/>
      <c r="L25" s="4"/>
      <c r="M25" s="4"/>
      <c r="N25" s="4"/>
    </row>
    <row r="26" spans="2:14" x14ac:dyDescent="0.2">
      <c r="B26" s="25" t="s">
        <v>59</v>
      </c>
      <c r="C26" s="26"/>
      <c r="D26" s="26"/>
      <c r="E26" s="26"/>
      <c r="F26" s="27"/>
      <c r="G26" s="27"/>
      <c r="H26" s="27"/>
      <c r="L26" s="4"/>
      <c r="M26" s="4"/>
      <c r="N26" s="4"/>
    </row>
    <row r="27" spans="2:14" x14ac:dyDescent="0.2">
      <c r="B27" s="26" t="s">
        <v>60</v>
      </c>
      <c r="C27" s="26" t="s">
        <v>61</v>
      </c>
      <c r="D27" s="26" t="s">
        <v>62</v>
      </c>
      <c r="E27" s="30">
        <v>1000000</v>
      </c>
      <c r="F27" s="27">
        <v>1033.9100000000001</v>
      </c>
      <c r="G27" s="27">
        <v>8.01</v>
      </c>
      <c r="H27" s="27">
        <v>7.15</v>
      </c>
      <c r="L27" s="4"/>
      <c r="M27" s="4"/>
      <c r="N27" s="4"/>
    </row>
    <row r="28" spans="2:14" x14ac:dyDescent="0.2">
      <c r="B28" s="26" t="s">
        <v>63</v>
      </c>
      <c r="C28" s="26" t="s">
        <v>64</v>
      </c>
      <c r="D28" s="26" t="s">
        <v>62</v>
      </c>
      <c r="E28" s="30">
        <v>500000</v>
      </c>
      <c r="F28" s="27">
        <v>519.19000000000005</v>
      </c>
      <c r="G28" s="27">
        <v>4.0199999999999996</v>
      </c>
      <c r="H28" s="27">
        <v>7.17</v>
      </c>
      <c r="L28" s="4"/>
      <c r="M28" s="4"/>
      <c r="N28" s="4"/>
    </row>
    <row r="29" spans="2:14" x14ac:dyDescent="0.2">
      <c r="B29" s="43" t="s">
        <v>65</v>
      </c>
      <c r="C29" s="43" t="s">
        <v>66</v>
      </c>
      <c r="D29" s="43" t="s">
        <v>62</v>
      </c>
      <c r="E29" s="44">
        <v>500000</v>
      </c>
      <c r="F29" s="45">
        <v>514.11</v>
      </c>
      <c r="G29" s="45">
        <v>3.98</v>
      </c>
      <c r="H29" s="45">
        <v>6.96</v>
      </c>
      <c r="L29" s="4"/>
      <c r="M29" s="4"/>
      <c r="N29" s="4"/>
    </row>
    <row r="30" spans="2:14" x14ac:dyDescent="0.2">
      <c r="B30" s="46" t="s">
        <v>53</v>
      </c>
      <c r="C30" s="46"/>
      <c r="D30" s="46"/>
      <c r="E30" s="46"/>
      <c r="F30" s="47">
        <f>SUM(F27:F29)</f>
        <v>2067.21</v>
      </c>
      <c r="G30" s="47">
        <f>SUM(G27:G29)</f>
        <v>16.009999999999998</v>
      </c>
      <c r="H30" s="47"/>
      <c r="I30" s="40"/>
      <c r="L30" s="4"/>
      <c r="M30" s="4"/>
      <c r="N30" s="4"/>
    </row>
    <row r="31" spans="2:14" x14ac:dyDescent="0.2">
      <c r="B31" s="25" t="s">
        <v>67</v>
      </c>
      <c r="C31" s="26"/>
      <c r="D31" s="26"/>
      <c r="E31" s="26"/>
      <c r="F31" s="27"/>
      <c r="G31" s="27"/>
      <c r="H31" s="27"/>
      <c r="L31" s="4"/>
      <c r="M31" s="4"/>
      <c r="N31" s="4"/>
    </row>
    <row r="32" spans="2:14" x14ac:dyDescent="0.2">
      <c r="B32" s="43" t="s">
        <v>68</v>
      </c>
      <c r="C32" s="43" t="s">
        <v>69</v>
      </c>
      <c r="D32" s="43" t="s">
        <v>67</v>
      </c>
      <c r="E32" s="44">
        <v>488.87599999999998</v>
      </c>
      <c r="F32" s="45">
        <v>53.34</v>
      </c>
      <c r="G32" s="45">
        <v>0.41</v>
      </c>
      <c r="H32" s="45">
        <v>6.64</v>
      </c>
      <c r="L32" s="4"/>
      <c r="M32" s="4"/>
      <c r="N32" s="4"/>
    </row>
    <row r="33" spans="2:14" x14ac:dyDescent="0.2">
      <c r="B33" s="46" t="s">
        <v>53</v>
      </c>
      <c r="C33" s="46"/>
      <c r="D33" s="46"/>
      <c r="E33" s="46"/>
      <c r="F33" s="47">
        <f>SUM(F32:F32)</f>
        <v>53.34</v>
      </c>
      <c r="G33" s="47">
        <f>SUM(G32:G32)</f>
        <v>0.41</v>
      </c>
      <c r="H33" s="47"/>
      <c r="I33" s="40"/>
      <c r="L33" s="4"/>
      <c r="M33" s="4"/>
      <c r="N33" s="4"/>
    </row>
    <row r="34" spans="2:14" x14ac:dyDescent="0.2">
      <c r="B34" s="25" t="s">
        <v>70</v>
      </c>
      <c r="C34" s="26"/>
      <c r="D34" s="26"/>
      <c r="E34" s="26"/>
      <c r="F34" s="27"/>
      <c r="G34" s="27"/>
      <c r="H34" s="27"/>
      <c r="L34" s="4"/>
      <c r="M34" s="4"/>
      <c r="N34" s="4"/>
    </row>
    <row r="35" spans="2:14" x14ac:dyDescent="0.2">
      <c r="B35" s="26" t="s">
        <v>70</v>
      </c>
      <c r="C35" s="26"/>
      <c r="D35" s="26"/>
      <c r="E35" s="26"/>
      <c r="F35" s="27">
        <v>306.14</v>
      </c>
      <c r="G35" s="27">
        <v>2.37</v>
      </c>
      <c r="H35" s="27"/>
      <c r="L35" s="4"/>
      <c r="M35" s="4"/>
      <c r="N35" s="4"/>
    </row>
    <row r="36" spans="2:14" x14ac:dyDescent="0.2">
      <c r="B36" s="37" t="s">
        <v>52</v>
      </c>
      <c r="C36" s="37"/>
      <c r="D36" s="37"/>
      <c r="E36" s="37"/>
      <c r="F36" s="38">
        <f>SUM(F34:F35)</f>
        <v>306.14</v>
      </c>
      <c r="G36" s="38">
        <f>SUM(G34:G35)</f>
        <v>2.37</v>
      </c>
      <c r="H36" s="39"/>
      <c r="I36" s="40"/>
      <c r="L36" s="4"/>
      <c r="M36" s="4"/>
      <c r="N36" s="4"/>
    </row>
    <row r="37" spans="2:14" x14ac:dyDescent="0.2">
      <c r="B37" s="48" t="s">
        <v>53</v>
      </c>
      <c r="C37" s="48"/>
      <c r="D37" s="48"/>
      <c r="E37" s="48"/>
      <c r="F37" s="49">
        <f>F36</f>
        <v>306.14</v>
      </c>
      <c r="G37" s="49">
        <f>G36</f>
        <v>2.37</v>
      </c>
      <c r="H37" s="49"/>
      <c r="I37" s="40"/>
      <c r="L37" s="4"/>
      <c r="M37" s="4"/>
      <c r="N37" s="4"/>
    </row>
    <row r="38" spans="2:14" x14ac:dyDescent="0.2">
      <c r="B38" s="50" t="s">
        <v>71</v>
      </c>
      <c r="C38" s="50"/>
      <c r="D38" s="50"/>
      <c r="E38" s="50"/>
      <c r="F38" s="51">
        <f>F39-(+F20+F25+F30+F33+F37)</f>
        <v>333.8700000000008</v>
      </c>
      <c r="G38" s="51">
        <f>G39-(+G20+G25+G30+G33+G37)</f>
        <v>2.589999999999975</v>
      </c>
      <c r="H38" s="51"/>
      <c r="I38" s="40"/>
      <c r="L38" s="4"/>
      <c r="M38" s="4"/>
      <c r="N38" s="4"/>
    </row>
    <row r="39" spans="2:14" x14ac:dyDescent="0.2">
      <c r="B39" s="50" t="s">
        <v>72</v>
      </c>
      <c r="C39" s="50"/>
      <c r="D39" s="50"/>
      <c r="E39" s="50"/>
      <c r="F39" s="51">
        <v>12915.47</v>
      </c>
      <c r="G39" s="51">
        <v>100</v>
      </c>
      <c r="H39" s="51"/>
      <c r="I39" s="40"/>
      <c r="L39" s="4"/>
      <c r="M39" s="4"/>
      <c r="N39" s="4"/>
    </row>
    <row r="40" spans="2:14" x14ac:dyDescent="0.2">
      <c r="L40" s="4"/>
      <c r="M40" s="4"/>
      <c r="N40" s="4"/>
    </row>
    <row r="41" spans="2:14" x14ac:dyDescent="0.2">
      <c r="B41" s="40" t="s">
        <v>73</v>
      </c>
      <c r="L41" s="4"/>
      <c r="M41" s="4"/>
      <c r="N41" s="4"/>
    </row>
    <row r="42" spans="2:14" ht="12.75" thickBot="1" x14ac:dyDescent="0.25">
      <c r="L42" s="4"/>
      <c r="M42" s="4"/>
      <c r="N42" s="4"/>
    </row>
    <row r="43" spans="2:14" ht="13.5" thickTop="1" thickBot="1" x14ac:dyDescent="0.25">
      <c r="B43" s="52" t="s">
        <v>74</v>
      </c>
      <c r="C43" s="53">
        <v>3.6677</v>
      </c>
      <c r="L43" s="4"/>
      <c r="M43" s="4"/>
      <c r="N43" s="4"/>
    </row>
    <row r="44" spans="2:14" ht="13.5" thickTop="1" thickBot="1" x14ac:dyDescent="0.25">
      <c r="L44" s="4"/>
      <c r="M44" s="4"/>
      <c r="N44" s="4"/>
    </row>
    <row r="45" spans="2:14" ht="13.5" thickTop="1" thickBot="1" x14ac:dyDescent="0.25">
      <c r="B45" s="52" t="s">
        <v>75</v>
      </c>
      <c r="C45" s="54">
        <v>7.4499999999999997E-2</v>
      </c>
      <c r="L45" s="4"/>
      <c r="M45" s="4"/>
      <c r="N45" s="4"/>
    </row>
    <row r="46" spans="2:14" ht="13.5" thickTop="1" thickBot="1" x14ac:dyDescent="0.25">
      <c r="L46" s="4"/>
      <c r="M46" s="4"/>
      <c r="N46" s="4"/>
    </row>
    <row r="47" spans="2:14" ht="13.5" thickTop="1" thickBot="1" x14ac:dyDescent="0.25">
      <c r="B47" s="52" t="s">
        <v>76</v>
      </c>
      <c r="C47" s="53">
        <v>3.8856000000000002</v>
      </c>
      <c r="L47" s="4"/>
      <c r="M47" s="4"/>
      <c r="N47" s="4"/>
    </row>
    <row r="48" spans="2:14" ht="12.75" thickTop="1" x14ac:dyDescent="0.2">
      <c r="L48" s="4"/>
      <c r="M48" s="4"/>
      <c r="N48" s="4"/>
    </row>
    <row r="49" spans="12:14" x14ac:dyDescent="0.2">
      <c r="L49" s="4"/>
      <c r="M49" s="4"/>
      <c r="N49" s="4"/>
    </row>
    <row r="50" spans="12:14" x14ac:dyDescent="0.2">
      <c r="L50" s="4"/>
      <c r="M50" s="4"/>
      <c r="N50" s="4"/>
    </row>
    <row r="51" spans="12:14" x14ac:dyDescent="0.2">
      <c r="L51" s="4"/>
      <c r="M51" s="4"/>
      <c r="N51" s="4"/>
    </row>
    <row r="52" spans="12:14" x14ac:dyDescent="0.2">
      <c r="L52" s="4"/>
      <c r="M52" s="4"/>
      <c r="N52" s="4"/>
    </row>
    <row r="53" spans="12:14" x14ac:dyDescent="0.2">
      <c r="L53" s="4"/>
      <c r="M53" s="4"/>
      <c r="N53" s="4"/>
    </row>
    <row r="54" spans="12:14" x14ac:dyDescent="0.2">
      <c r="L54" s="4"/>
      <c r="M54" s="4"/>
      <c r="N54" s="4"/>
    </row>
    <row r="55" spans="12:14" x14ac:dyDescent="0.2">
      <c r="L55" s="4"/>
      <c r="M55" s="4"/>
      <c r="N55" s="4"/>
    </row>
    <row r="56" spans="12:14" x14ac:dyDescent="0.2">
      <c r="L56" s="4"/>
      <c r="M56" s="4"/>
      <c r="N56" s="4"/>
    </row>
    <row r="57" spans="12:14" x14ac:dyDescent="0.2">
      <c r="L57" s="4"/>
      <c r="M57" s="4"/>
      <c r="N57" s="4"/>
    </row>
    <row r="58" spans="12:14" x14ac:dyDescent="0.2">
      <c r="L58" s="4"/>
      <c r="M58" s="4"/>
      <c r="N58" s="4"/>
    </row>
    <row r="59" spans="12:14" x14ac:dyDescent="0.2">
      <c r="L59" s="4"/>
      <c r="M59" s="4"/>
      <c r="N59" s="4"/>
    </row>
    <row r="60" spans="12:14" x14ac:dyDescent="0.2">
      <c r="L60" s="4"/>
      <c r="M60" s="4"/>
      <c r="N60" s="4"/>
    </row>
    <row r="61" spans="12:14" x14ac:dyDescent="0.2">
      <c r="L61" s="4"/>
      <c r="M61" s="4"/>
      <c r="N61" s="4"/>
    </row>
    <row r="62" spans="12:14" x14ac:dyDescent="0.2">
      <c r="L62" s="4"/>
      <c r="M62" s="4"/>
      <c r="N62" s="4"/>
    </row>
    <row r="63" spans="12:14" x14ac:dyDescent="0.2">
      <c r="L63" s="4"/>
      <c r="M63" s="4"/>
      <c r="N63" s="4"/>
    </row>
    <row r="64" spans="12:14" x14ac:dyDescent="0.2">
      <c r="L64" s="4"/>
      <c r="M64" s="4"/>
      <c r="N64" s="4"/>
    </row>
    <row r="65" spans="12:14" x14ac:dyDescent="0.2">
      <c r="L65" s="4"/>
      <c r="M65" s="4"/>
      <c r="N65" s="4"/>
    </row>
    <row r="66" spans="12:14" x14ac:dyDescent="0.2">
      <c r="L66" s="4"/>
      <c r="M66" s="4"/>
      <c r="N66" s="4"/>
    </row>
    <row r="67" spans="12:14" x14ac:dyDescent="0.2">
      <c r="L67" s="4"/>
      <c r="M67" s="4"/>
      <c r="N67" s="4"/>
    </row>
    <row r="68" spans="12:14" x14ac:dyDescent="0.2">
      <c r="L68" s="4"/>
      <c r="M68" s="4"/>
      <c r="N68" s="4"/>
    </row>
    <row r="69" spans="12:14" x14ac:dyDescent="0.2">
      <c r="L69" s="4"/>
      <c r="M69" s="4"/>
      <c r="N69" s="4"/>
    </row>
    <row r="70" spans="12:14" x14ac:dyDescent="0.2">
      <c r="L70" s="4"/>
      <c r="M70" s="4"/>
      <c r="N70" s="4"/>
    </row>
    <row r="71" spans="12:14" x14ac:dyDescent="0.2">
      <c r="L71" s="4"/>
      <c r="M71" s="4"/>
      <c r="N71" s="4"/>
    </row>
    <row r="72" spans="12:14" x14ac:dyDescent="0.2">
      <c r="L72" s="4"/>
      <c r="M72" s="4"/>
      <c r="N72" s="4"/>
    </row>
    <row r="73" spans="12:14" x14ac:dyDescent="0.2">
      <c r="L73" s="4"/>
      <c r="M73" s="4"/>
      <c r="N73" s="4"/>
    </row>
    <row r="74" spans="12:14" x14ac:dyDescent="0.2">
      <c r="L74" s="4"/>
      <c r="M74" s="4"/>
      <c r="N74" s="4"/>
    </row>
    <row r="75" spans="12:14" x14ac:dyDescent="0.2">
      <c r="L75" s="4"/>
      <c r="M75" s="4"/>
      <c r="N75" s="4"/>
    </row>
    <row r="76" spans="12:14" x14ac:dyDescent="0.2">
      <c r="L76" s="4"/>
      <c r="M76" s="4"/>
      <c r="N76" s="4"/>
    </row>
    <row r="77" spans="12:14" x14ac:dyDescent="0.2">
      <c r="L77" s="4"/>
      <c r="M77" s="4"/>
      <c r="N77" s="4"/>
    </row>
    <row r="78" spans="12:14" x14ac:dyDescent="0.2">
      <c r="L78" s="4"/>
      <c r="M78" s="4"/>
      <c r="N78" s="4"/>
    </row>
    <row r="79" spans="12:14" x14ac:dyDescent="0.2">
      <c r="L79" s="4"/>
      <c r="M79" s="4"/>
      <c r="N79" s="4"/>
    </row>
    <row r="80" spans="12:14" x14ac:dyDescent="0.2">
      <c r="L80" s="4"/>
      <c r="M80" s="4"/>
      <c r="N80" s="4"/>
    </row>
    <row r="81" spans="12:14" x14ac:dyDescent="0.2">
      <c r="L81" s="4"/>
      <c r="M81" s="4"/>
      <c r="N81" s="4"/>
    </row>
    <row r="82" spans="12:14" x14ac:dyDescent="0.2">
      <c r="L82" s="4"/>
      <c r="M82" s="4"/>
      <c r="N82" s="4"/>
    </row>
    <row r="83" spans="12:14" x14ac:dyDescent="0.2">
      <c r="L83" s="4"/>
      <c r="M83" s="4"/>
      <c r="N83" s="4"/>
    </row>
    <row r="84" spans="12:14" x14ac:dyDescent="0.2">
      <c r="L84" s="4"/>
      <c r="M84" s="4"/>
      <c r="N84" s="4"/>
    </row>
    <row r="85" spans="12:14" x14ac:dyDescent="0.2">
      <c r="L85" s="4"/>
      <c r="M85" s="4"/>
      <c r="N85" s="4"/>
    </row>
    <row r="86" spans="12:14" x14ac:dyDescent="0.2">
      <c r="L86" s="4"/>
      <c r="M86" s="4"/>
      <c r="N86" s="4"/>
    </row>
    <row r="87" spans="12:14" x14ac:dyDescent="0.2">
      <c r="L87" s="4"/>
      <c r="M87" s="4"/>
      <c r="N87" s="4"/>
    </row>
    <row r="88" spans="12:14" x14ac:dyDescent="0.2">
      <c r="L88" s="4"/>
      <c r="M88" s="4"/>
      <c r="N88" s="4"/>
    </row>
    <row r="89" spans="12:14" x14ac:dyDescent="0.2">
      <c r="L89" s="4"/>
      <c r="M89" s="4"/>
      <c r="N89" s="4"/>
    </row>
    <row r="90" spans="12:14" x14ac:dyDescent="0.2">
      <c r="L90" s="4"/>
      <c r="M90" s="4"/>
      <c r="N90" s="4"/>
    </row>
    <row r="91" spans="12:14" x14ac:dyDescent="0.2">
      <c r="L91" s="4"/>
      <c r="M91" s="4"/>
      <c r="N91" s="4"/>
    </row>
    <row r="92" spans="12:14" x14ac:dyDescent="0.2">
      <c r="L92" s="4"/>
      <c r="M92" s="4"/>
      <c r="N92" s="4"/>
    </row>
    <row r="93" spans="12:14" x14ac:dyDescent="0.2">
      <c r="L93" s="4"/>
      <c r="M93" s="4"/>
      <c r="N93" s="4"/>
    </row>
    <row r="94" spans="12:14" x14ac:dyDescent="0.2">
      <c r="L94" s="4"/>
      <c r="M94" s="4"/>
      <c r="N94" s="4"/>
    </row>
    <row r="95" spans="12:14" x14ac:dyDescent="0.2">
      <c r="L95" s="4"/>
      <c r="M95" s="4"/>
      <c r="N95" s="4"/>
    </row>
    <row r="96" spans="12:14" x14ac:dyDescent="0.2">
      <c r="L96" s="4"/>
      <c r="M96" s="4"/>
      <c r="N96" s="4"/>
    </row>
    <row r="97" spans="12:14" x14ac:dyDescent="0.2">
      <c r="L97" s="4"/>
      <c r="M97" s="4"/>
      <c r="N97" s="4"/>
    </row>
    <row r="98" spans="12:14" x14ac:dyDescent="0.2">
      <c r="L98" s="4"/>
      <c r="M98" s="4"/>
      <c r="N98" s="4"/>
    </row>
    <row r="99" spans="12:14" x14ac:dyDescent="0.2">
      <c r="L99" s="4"/>
      <c r="M99" s="4"/>
      <c r="N99" s="4"/>
    </row>
    <row r="100" spans="12:14" x14ac:dyDescent="0.2">
      <c r="L100" s="4"/>
      <c r="M100" s="4"/>
      <c r="N100" s="4"/>
    </row>
    <row r="101" spans="12:14" x14ac:dyDescent="0.2">
      <c r="L101" s="4"/>
      <c r="M101" s="4"/>
      <c r="N101" s="4"/>
    </row>
    <row r="102" spans="12:14" x14ac:dyDescent="0.2">
      <c r="L102" s="4"/>
      <c r="M102" s="4"/>
      <c r="N102" s="4"/>
    </row>
    <row r="103" spans="12:14" x14ac:dyDescent="0.2">
      <c r="L103" s="4"/>
      <c r="M103" s="4"/>
      <c r="N103" s="4"/>
    </row>
    <row r="104" spans="12:14" x14ac:dyDescent="0.2">
      <c r="L104" s="4"/>
      <c r="M104" s="4"/>
      <c r="N104" s="4"/>
    </row>
    <row r="105" spans="12:14" x14ac:dyDescent="0.2">
      <c r="L105" s="4"/>
      <c r="M105" s="4"/>
      <c r="N105" s="4"/>
    </row>
    <row r="106" spans="12:14" x14ac:dyDescent="0.2">
      <c r="L106" s="4"/>
      <c r="M106" s="4"/>
      <c r="N106" s="4"/>
    </row>
    <row r="107" spans="12:14" x14ac:dyDescent="0.2">
      <c r="L107" s="4"/>
      <c r="M107" s="4"/>
      <c r="N107" s="4"/>
    </row>
    <row r="108" spans="12:14" x14ac:dyDescent="0.2">
      <c r="L108" s="4"/>
      <c r="M108" s="4"/>
      <c r="N108" s="4"/>
    </row>
    <row r="109" spans="12:14" x14ac:dyDescent="0.2">
      <c r="L109" s="4"/>
      <c r="M109" s="4"/>
      <c r="N109" s="4"/>
    </row>
    <row r="110" spans="12:14" x14ac:dyDescent="0.2">
      <c r="L110" s="4"/>
      <c r="M110" s="4"/>
      <c r="N110" s="4"/>
    </row>
    <row r="111" spans="12:14" x14ac:dyDescent="0.2">
      <c r="L111" s="4"/>
      <c r="M111" s="4"/>
      <c r="N111" s="4"/>
    </row>
    <row r="112" spans="12:14" x14ac:dyDescent="0.2">
      <c r="L112" s="4"/>
      <c r="M112" s="4"/>
      <c r="N112" s="4"/>
    </row>
    <row r="113" spans="12:14" x14ac:dyDescent="0.2">
      <c r="L113" s="4"/>
      <c r="M113" s="4"/>
      <c r="N113" s="4"/>
    </row>
    <row r="114" spans="12:14" x14ac:dyDescent="0.2">
      <c r="L114" s="4"/>
      <c r="M114" s="4"/>
      <c r="N114" s="4"/>
    </row>
    <row r="115" spans="12:14" x14ac:dyDescent="0.2">
      <c r="L115" s="4"/>
      <c r="M115" s="4"/>
      <c r="N115" s="4"/>
    </row>
    <row r="116" spans="12:14" x14ac:dyDescent="0.2">
      <c r="L116" s="4"/>
      <c r="M116" s="4"/>
      <c r="N116" s="4"/>
    </row>
    <row r="117" spans="12:14" x14ac:dyDescent="0.2">
      <c r="L117" s="4"/>
      <c r="M117" s="4"/>
      <c r="N117" s="4"/>
    </row>
    <row r="118" spans="12:14" x14ac:dyDescent="0.2">
      <c r="L118" s="4"/>
      <c r="M118" s="4"/>
      <c r="N118" s="4"/>
    </row>
    <row r="119" spans="12:14" x14ac:dyDescent="0.2">
      <c r="L119" s="4"/>
      <c r="M119" s="4"/>
      <c r="N119" s="4"/>
    </row>
    <row r="120" spans="12:14" x14ac:dyDescent="0.2">
      <c r="L120" s="4"/>
      <c r="M120" s="4"/>
      <c r="N120" s="4"/>
    </row>
    <row r="121" spans="12:14" x14ac:dyDescent="0.2">
      <c r="L121" s="4"/>
      <c r="M121" s="4"/>
      <c r="N121" s="4"/>
    </row>
    <row r="122" spans="12:14" x14ac:dyDescent="0.2">
      <c r="L122" s="4"/>
      <c r="M122" s="4"/>
      <c r="N122" s="4"/>
    </row>
    <row r="123" spans="12:14" x14ac:dyDescent="0.2">
      <c r="L123" s="4"/>
      <c r="M123" s="4"/>
      <c r="N123" s="4"/>
    </row>
    <row r="124" spans="12:14" x14ac:dyDescent="0.2">
      <c r="L124" s="4"/>
      <c r="M124" s="4"/>
      <c r="N124" s="4"/>
    </row>
    <row r="125" spans="12:14" x14ac:dyDescent="0.2">
      <c r="L125" s="4"/>
      <c r="M125" s="4"/>
      <c r="N125" s="4"/>
    </row>
    <row r="126" spans="12:14" x14ac:dyDescent="0.2">
      <c r="L126" s="4"/>
      <c r="M126" s="4"/>
      <c r="N126" s="4"/>
    </row>
    <row r="127" spans="12:14" x14ac:dyDescent="0.2">
      <c r="L127" s="4"/>
      <c r="M127" s="4"/>
      <c r="N127" s="4"/>
    </row>
    <row r="128" spans="12:14" x14ac:dyDescent="0.2">
      <c r="L128" s="4"/>
      <c r="M128" s="4"/>
      <c r="N128" s="4"/>
    </row>
    <row r="129" spans="12:14" x14ac:dyDescent="0.2">
      <c r="L129" s="4"/>
      <c r="M129" s="4"/>
      <c r="N129" s="4"/>
    </row>
    <row r="130" spans="12:14" x14ac:dyDescent="0.2">
      <c r="L130" s="4"/>
      <c r="M130" s="4"/>
      <c r="N130" s="4"/>
    </row>
    <row r="131" spans="12:14" x14ac:dyDescent="0.2">
      <c r="L131" s="4"/>
      <c r="M131" s="4"/>
      <c r="N131" s="4"/>
    </row>
    <row r="132" spans="12:14" x14ac:dyDescent="0.2">
      <c r="L132" s="4"/>
      <c r="M132" s="4"/>
      <c r="N132" s="4"/>
    </row>
    <row r="133" spans="12:14" x14ac:dyDescent="0.2">
      <c r="L133" s="4"/>
      <c r="M133" s="4"/>
      <c r="N133" s="4"/>
    </row>
    <row r="134" spans="12:14" x14ac:dyDescent="0.2">
      <c r="L134" s="4"/>
      <c r="M134" s="4"/>
      <c r="N134" s="4"/>
    </row>
    <row r="135" spans="12:14" x14ac:dyDescent="0.2">
      <c r="L135" s="4"/>
      <c r="M135" s="4"/>
      <c r="N135" s="4"/>
    </row>
    <row r="136" spans="12:14" x14ac:dyDescent="0.2">
      <c r="L136" s="4"/>
      <c r="M136" s="4"/>
      <c r="N136" s="4"/>
    </row>
    <row r="137" spans="12:14" x14ac:dyDescent="0.2">
      <c r="L137" s="4"/>
      <c r="M137" s="4"/>
      <c r="N137" s="4"/>
    </row>
    <row r="138" spans="12:14" x14ac:dyDescent="0.2">
      <c r="L138" s="4"/>
      <c r="M138" s="4"/>
      <c r="N138" s="4"/>
    </row>
    <row r="139" spans="12:14" x14ac:dyDescent="0.2">
      <c r="L139" s="4"/>
      <c r="M139" s="4"/>
      <c r="N139" s="4"/>
    </row>
    <row r="140" spans="12:14" x14ac:dyDescent="0.2">
      <c r="L140" s="4"/>
      <c r="M140" s="4"/>
      <c r="N140" s="4"/>
    </row>
    <row r="141" spans="12:14" x14ac:dyDescent="0.2">
      <c r="L141" s="4"/>
      <c r="M141" s="4"/>
      <c r="N141" s="4"/>
    </row>
    <row r="142" spans="12:14" x14ac:dyDescent="0.2">
      <c r="L142" s="4"/>
      <c r="M142" s="4"/>
      <c r="N142" s="4"/>
    </row>
    <row r="143" spans="12:14" x14ac:dyDescent="0.2">
      <c r="L143" s="4"/>
      <c r="M143" s="4"/>
      <c r="N143" s="4"/>
    </row>
    <row r="144" spans="12:14" x14ac:dyDescent="0.2">
      <c r="L144" s="4"/>
      <c r="M144" s="4"/>
      <c r="N144" s="4"/>
    </row>
    <row r="145" spans="12:14" x14ac:dyDescent="0.2">
      <c r="L145" s="4"/>
      <c r="M145" s="4"/>
      <c r="N145" s="4"/>
    </row>
    <row r="146" spans="12:14" x14ac:dyDescent="0.2">
      <c r="L146" s="4"/>
      <c r="M146" s="4"/>
      <c r="N146" s="4"/>
    </row>
    <row r="147" spans="12:14" x14ac:dyDescent="0.2">
      <c r="L147" s="4"/>
      <c r="M147" s="4"/>
      <c r="N147" s="4"/>
    </row>
    <row r="148" spans="12:14" x14ac:dyDescent="0.2">
      <c r="L148" s="4"/>
      <c r="M148" s="4"/>
      <c r="N148" s="4"/>
    </row>
    <row r="149" spans="12:14" x14ac:dyDescent="0.2">
      <c r="L149" s="4"/>
      <c r="M149" s="4"/>
      <c r="N149" s="4"/>
    </row>
    <row r="150" spans="12:14" x14ac:dyDescent="0.2">
      <c r="L150" s="4"/>
      <c r="M150" s="4"/>
      <c r="N150" s="4"/>
    </row>
    <row r="151" spans="12:14" x14ac:dyDescent="0.2">
      <c r="L151" s="4"/>
      <c r="M151" s="4"/>
      <c r="N151" s="4"/>
    </row>
    <row r="152" spans="12:14" x14ac:dyDescent="0.2">
      <c r="L152" s="4"/>
      <c r="M152" s="4"/>
      <c r="N152" s="4"/>
    </row>
    <row r="153" spans="12:14" x14ac:dyDescent="0.2">
      <c r="L153" s="4"/>
      <c r="M153" s="4"/>
      <c r="N153" s="4"/>
    </row>
    <row r="154" spans="12:14" x14ac:dyDescent="0.2">
      <c r="L154" s="4"/>
      <c r="M154" s="4"/>
      <c r="N154" s="4"/>
    </row>
    <row r="155" spans="12:14" x14ac:dyDescent="0.2">
      <c r="L155" s="4"/>
      <c r="M155" s="4"/>
      <c r="N155" s="4"/>
    </row>
    <row r="156" spans="12:14" x14ac:dyDescent="0.2">
      <c r="L156" s="4"/>
      <c r="M156" s="4"/>
      <c r="N156" s="4"/>
    </row>
    <row r="157" spans="12:14" x14ac:dyDescent="0.2">
      <c r="L157" s="4"/>
      <c r="M157" s="4"/>
      <c r="N157" s="4"/>
    </row>
    <row r="158" spans="12:14" x14ac:dyDescent="0.2">
      <c r="L158" s="4"/>
      <c r="M158" s="4"/>
      <c r="N158" s="4"/>
    </row>
    <row r="159" spans="12:14" x14ac:dyDescent="0.2">
      <c r="L159" s="4"/>
      <c r="M159" s="4"/>
      <c r="N159" s="4"/>
    </row>
    <row r="160" spans="12:14" x14ac:dyDescent="0.2">
      <c r="L160" s="4"/>
      <c r="M160" s="4"/>
      <c r="N160" s="4"/>
    </row>
    <row r="161" spans="12:14" x14ac:dyDescent="0.2">
      <c r="L161" s="4"/>
      <c r="M161" s="4"/>
      <c r="N161" s="4"/>
    </row>
    <row r="162" spans="12:14" x14ac:dyDescent="0.2">
      <c r="L162" s="4"/>
      <c r="M162" s="4"/>
      <c r="N162" s="4"/>
    </row>
    <row r="163" spans="12:14" x14ac:dyDescent="0.2">
      <c r="L163" s="4"/>
      <c r="M163" s="4"/>
      <c r="N163" s="4"/>
    </row>
    <row r="164" spans="12:14" x14ac:dyDescent="0.2">
      <c r="L164" s="4"/>
      <c r="M164" s="4"/>
      <c r="N164" s="4"/>
    </row>
    <row r="165" spans="12:14" x14ac:dyDescent="0.2">
      <c r="L165" s="4"/>
      <c r="M165" s="4"/>
      <c r="N165" s="4"/>
    </row>
    <row r="166" spans="12:14" x14ac:dyDescent="0.2">
      <c r="L166" s="4"/>
      <c r="M166" s="4"/>
      <c r="N166" s="4"/>
    </row>
    <row r="167" spans="12:14" x14ac:dyDescent="0.2">
      <c r="L167" s="4"/>
      <c r="M167" s="4"/>
      <c r="N167" s="4"/>
    </row>
    <row r="168" spans="12:14" x14ac:dyDescent="0.2">
      <c r="L168" s="4"/>
      <c r="M168" s="4"/>
      <c r="N168" s="4"/>
    </row>
    <row r="169" spans="12:14" x14ac:dyDescent="0.2">
      <c r="L169" s="4"/>
      <c r="M169" s="4"/>
      <c r="N169" s="4"/>
    </row>
    <row r="170" spans="12:14" x14ac:dyDescent="0.2">
      <c r="L170" s="4"/>
      <c r="M170" s="4"/>
      <c r="N170" s="4"/>
    </row>
    <row r="171" spans="12:14" x14ac:dyDescent="0.2">
      <c r="L171" s="4"/>
      <c r="M171" s="4"/>
      <c r="N171" s="4"/>
    </row>
    <row r="172" spans="12:14" x14ac:dyDescent="0.2">
      <c r="L172" s="4"/>
      <c r="M172" s="4"/>
      <c r="N172" s="4"/>
    </row>
    <row r="173" spans="12:14" x14ac:dyDescent="0.2">
      <c r="L173" s="4"/>
      <c r="M173" s="4"/>
      <c r="N173" s="4"/>
    </row>
    <row r="174" spans="12:14" x14ac:dyDescent="0.2">
      <c r="L174" s="4"/>
      <c r="M174" s="4"/>
      <c r="N174" s="4"/>
    </row>
    <row r="175" spans="12:14" x14ac:dyDescent="0.2">
      <c r="L175" s="4"/>
      <c r="M175" s="4"/>
      <c r="N175" s="4"/>
    </row>
    <row r="176" spans="12:14" x14ac:dyDescent="0.2">
      <c r="L176" s="4"/>
      <c r="M176" s="4"/>
      <c r="N176" s="4"/>
    </row>
    <row r="177" spans="12:14" x14ac:dyDescent="0.2">
      <c r="L177" s="4"/>
      <c r="M177" s="4"/>
      <c r="N177" s="4"/>
    </row>
    <row r="178" spans="12:14" x14ac:dyDescent="0.2">
      <c r="L178" s="4"/>
      <c r="M178" s="4"/>
      <c r="N178" s="4"/>
    </row>
    <row r="179" spans="12:14" x14ac:dyDescent="0.2">
      <c r="L179" s="4"/>
      <c r="M179" s="4"/>
      <c r="N179" s="4"/>
    </row>
    <row r="180" spans="12:14" x14ac:dyDescent="0.2">
      <c r="L180" s="4"/>
      <c r="M180" s="4"/>
      <c r="N180" s="4"/>
    </row>
    <row r="181" spans="12:14" x14ac:dyDescent="0.2">
      <c r="L181" s="4"/>
      <c r="M181" s="4"/>
      <c r="N181" s="4"/>
    </row>
    <row r="182" spans="12:14" x14ac:dyDescent="0.2">
      <c r="L182" s="4"/>
      <c r="M182" s="4"/>
      <c r="N182" s="4"/>
    </row>
    <row r="183" spans="12:14" x14ac:dyDescent="0.2">
      <c r="L183" s="4"/>
      <c r="M183" s="4"/>
      <c r="N183" s="4"/>
    </row>
    <row r="184" spans="12:14" x14ac:dyDescent="0.2">
      <c r="L184" s="4"/>
      <c r="M184" s="4"/>
      <c r="N184" s="4"/>
    </row>
    <row r="185" spans="12:14" x14ac:dyDescent="0.2">
      <c r="L185" s="4"/>
      <c r="M185" s="4"/>
      <c r="N185" s="4"/>
    </row>
    <row r="186" spans="12:14" x14ac:dyDescent="0.2">
      <c r="L186" s="4"/>
      <c r="M186" s="4"/>
      <c r="N186" s="4"/>
    </row>
    <row r="187" spans="12:14" x14ac:dyDescent="0.2">
      <c r="L187" s="4"/>
      <c r="M187" s="4"/>
      <c r="N187" s="4"/>
    </row>
    <row r="188" spans="12:14" x14ac:dyDescent="0.2">
      <c r="L188" s="4"/>
      <c r="M188" s="4"/>
      <c r="N188" s="4"/>
    </row>
    <row r="189" spans="12:14" x14ac:dyDescent="0.2">
      <c r="L189" s="4"/>
      <c r="M189" s="4"/>
      <c r="N189" s="4"/>
    </row>
    <row r="190" spans="12:14" x14ac:dyDescent="0.2">
      <c r="L190" s="4"/>
      <c r="M190" s="4"/>
      <c r="N190" s="4"/>
    </row>
    <row r="191" spans="12:14" x14ac:dyDescent="0.2">
      <c r="L191" s="4"/>
      <c r="M191" s="4"/>
      <c r="N191" s="4"/>
    </row>
    <row r="192" spans="12:14" x14ac:dyDescent="0.2">
      <c r="L192" s="4"/>
      <c r="M192" s="4"/>
      <c r="N192" s="4"/>
    </row>
    <row r="193" spans="12:14" x14ac:dyDescent="0.2">
      <c r="L193" s="4"/>
      <c r="M193" s="4"/>
      <c r="N193" s="4"/>
    </row>
    <row r="194" spans="12:14" x14ac:dyDescent="0.2">
      <c r="L194" s="4"/>
      <c r="M194" s="4"/>
      <c r="N194" s="4"/>
    </row>
    <row r="195" spans="12:14" x14ac:dyDescent="0.2">
      <c r="L195" s="4"/>
      <c r="M195" s="4"/>
      <c r="N195" s="4"/>
    </row>
    <row r="196" spans="12:14" x14ac:dyDescent="0.2">
      <c r="L196" s="4"/>
      <c r="M196" s="4"/>
      <c r="N196" s="4"/>
    </row>
    <row r="197" spans="12:14" x14ac:dyDescent="0.2">
      <c r="L197" s="4"/>
      <c r="M197" s="4"/>
      <c r="N197" s="4"/>
    </row>
    <row r="198" spans="12:14" x14ac:dyDescent="0.2">
      <c r="L198" s="4"/>
      <c r="M198" s="4"/>
      <c r="N198" s="4"/>
    </row>
    <row r="199" spans="12:14" x14ac:dyDescent="0.2">
      <c r="L199" s="4"/>
      <c r="M199" s="4"/>
      <c r="N199" s="4"/>
    </row>
    <row r="200" spans="12:14" x14ac:dyDescent="0.2">
      <c r="L200" s="4"/>
      <c r="M200" s="4"/>
      <c r="N200" s="4"/>
    </row>
    <row r="201" spans="12:14" x14ac:dyDescent="0.2">
      <c r="L201" s="4"/>
      <c r="M201" s="4"/>
      <c r="N201" s="4"/>
    </row>
    <row r="202" spans="12:14" x14ac:dyDescent="0.2">
      <c r="L202" s="4"/>
      <c r="M202" s="4"/>
      <c r="N202" s="4"/>
    </row>
    <row r="203" spans="12:14" x14ac:dyDescent="0.2">
      <c r="L203" s="4"/>
      <c r="M203" s="4"/>
      <c r="N203" s="4"/>
    </row>
    <row r="204" spans="12:14" x14ac:dyDescent="0.2">
      <c r="L204" s="4"/>
      <c r="M204" s="4"/>
      <c r="N204" s="4"/>
    </row>
    <row r="205" spans="12:14" x14ac:dyDescent="0.2">
      <c r="L205" s="4"/>
      <c r="M205" s="4"/>
      <c r="N205" s="4"/>
    </row>
    <row r="206" spans="12:14" x14ac:dyDescent="0.2">
      <c r="L206" s="4"/>
      <c r="M206" s="4"/>
      <c r="N206" s="4"/>
    </row>
    <row r="207" spans="12:14" x14ac:dyDescent="0.2">
      <c r="L207" s="4"/>
      <c r="M207" s="4"/>
      <c r="N207" s="4"/>
    </row>
    <row r="208" spans="12:14" x14ac:dyDescent="0.2">
      <c r="L208" s="4"/>
      <c r="M208" s="4"/>
      <c r="N208" s="4"/>
    </row>
    <row r="209" spans="12:14" x14ac:dyDescent="0.2">
      <c r="L209" s="4"/>
      <c r="M209" s="4"/>
      <c r="N209" s="4"/>
    </row>
    <row r="210" spans="12:14" x14ac:dyDescent="0.2">
      <c r="L210" s="4"/>
      <c r="M210" s="4"/>
      <c r="N210" s="4"/>
    </row>
    <row r="211" spans="12:14" x14ac:dyDescent="0.2">
      <c r="L211" s="4"/>
      <c r="M211" s="4"/>
      <c r="N211" s="4"/>
    </row>
    <row r="212" spans="12:14" x14ac:dyDescent="0.2">
      <c r="L212" s="4"/>
      <c r="M212" s="4"/>
      <c r="N212" s="4"/>
    </row>
    <row r="213" spans="12:14" x14ac:dyDescent="0.2">
      <c r="L213" s="4"/>
      <c r="M213" s="4"/>
      <c r="N213" s="4"/>
    </row>
    <row r="214" spans="12:14" x14ac:dyDescent="0.2">
      <c r="L214" s="4"/>
      <c r="M214" s="4"/>
      <c r="N214" s="4"/>
    </row>
    <row r="215" spans="12:14" x14ac:dyDescent="0.2">
      <c r="L215" s="4"/>
      <c r="M215" s="4"/>
      <c r="N215" s="4"/>
    </row>
    <row r="216" spans="12:14" x14ac:dyDescent="0.2">
      <c r="L216" s="4"/>
      <c r="M216" s="4"/>
      <c r="N216" s="4"/>
    </row>
    <row r="217" spans="12:14" x14ac:dyDescent="0.2">
      <c r="L217" s="4"/>
      <c r="M217" s="4"/>
      <c r="N217" s="4"/>
    </row>
    <row r="218" spans="12:14" x14ac:dyDescent="0.2">
      <c r="L218" s="4"/>
      <c r="M218" s="4"/>
      <c r="N218" s="4"/>
    </row>
    <row r="219" spans="12:14" x14ac:dyDescent="0.2">
      <c r="L219" s="4"/>
      <c r="M219" s="4"/>
      <c r="N219" s="4"/>
    </row>
    <row r="220" spans="12:14" x14ac:dyDescent="0.2">
      <c r="L220" s="4"/>
      <c r="M220" s="4"/>
      <c r="N220" s="4"/>
    </row>
    <row r="221" spans="12:14" x14ac:dyDescent="0.2">
      <c r="L221" s="4"/>
      <c r="M221" s="4"/>
      <c r="N221" s="4"/>
    </row>
    <row r="222" spans="12:14" x14ac:dyDescent="0.2">
      <c r="L222" s="4"/>
      <c r="M222" s="4"/>
      <c r="N222" s="4"/>
    </row>
    <row r="223" spans="12:14" x14ac:dyDescent="0.2">
      <c r="L223" s="4"/>
      <c r="M223" s="4"/>
      <c r="N223" s="4"/>
    </row>
    <row r="224" spans="12:14" x14ac:dyDescent="0.2">
      <c r="L224" s="4"/>
      <c r="M224" s="4"/>
      <c r="N224" s="4"/>
    </row>
    <row r="225" spans="12:14" x14ac:dyDescent="0.2">
      <c r="L225" s="4"/>
      <c r="M225" s="4"/>
      <c r="N225" s="4"/>
    </row>
    <row r="226" spans="12:14" x14ac:dyDescent="0.2">
      <c r="L226" s="4"/>
      <c r="M226" s="4"/>
      <c r="N226" s="4"/>
    </row>
    <row r="227" spans="12:14" x14ac:dyDescent="0.2">
      <c r="L227" s="4"/>
      <c r="M227" s="4"/>
      <c r="N227" s="4"/>
    </row>
    <row r="228" spans="12:14" x14ac:dyDescent="0.2">
      <c r="L228" s="4"/>
      <c r="M228" s="4"/>
      <c r="N228" s="4"/>
    </row>
    <row r="229" spans="12:14" x14ac:dyDescent="0.2">
      <c r="L229" s="4"/>
      <c r="M229" s="4"/>
      <c r="N229" s="4"/>
    </row>
    <row r="230" spans="12:14" x14ac:dyDescent="0.2">
      <c r="L230" s="4"/>
      <c r="M230" s="4"/>
      <c r="N230" s="4"/>
    </row>
    <row r="231" spans="12:14" x14ac:dyDescent="0.2">
      <c r="L231" s="4"/>
      <c r="M231" s="4"/>
      <c r="N231" s="4"/>
    </row>
    <row r="232" spans="12:14" x14ac:dyDescent="0.2">
      <c r="L232" s="4"/>
      <c r="M232" s="4"/>
      <c r="N232" s="4"/>
    </row>
    <row r="233" spans="12:14" x14ac:dyDescent="0.2">
      <c r="L233" s="4"/>
      <c r="M233" s="4"/>
      <c r="N233" s="4"/>
    </row>
    <row r="234" spans="12:14" x14ac:dyDescent="0.2">
      <c r="L234" s="4"/>
      <c r="M234" s="4"/>
      <c r="N234" s="4"/>
    </row>
    <row r="235" spans="12:14" x14ac:dyDescent="0.2">
      <c r="L235" s="4"/>
      <c r="M235" s="4"/>
      <c r="N235" s="4"/>
    </row>
    <row r="236" spans="12:14" x14ac:dyDescent="0.2">
      <c r="L236" s="4"/>
      <c r="M236" s="4"/>
      <c r="N236" s="4"/>
    </row>
    <row r="237" spans="12:14" x14ac:dyDescent="0.2">
      <c r="L237" s="4"/>
      <c r="M237" s="4"/>
      <c r="N237" s="4"/>
    </row>
    <row r="238" spans="12:14" x14ac:dyDescent="0.2">
      <c r="L238" s="4"/>
      <c r="M238" s="4"/>
      <c r="N238" s="4"/>
    </row>
    <row r="239" spans="12:14" x14ac:dyDescent="0.2">
      <c r="L239" s="4"/>
      <c r="M239" s="4"/>
      <c r="N239" s="4"/>
    </row>
    <row r="240" spans="12:14" x14ac:dyDescent="0.2">
      <c r="L240" s="4"/>
      <c r="M240" s="4"/>
      <c r="N240" s="4"/>
    </row>
    <row r="241" spans="12:14" x14ac:dyDescent="0.2">
      <c r="L241" s="4"/>
      <c r="M241" s="4"/>
      <c r="N241" s="4"/>
    </row>
    <row r="242" spans="12:14" x14ac:dyDescent="0.2">
      <c r="L242" s="4"/>
      <c r="M242" s="4"/>
      <c r="N242" s="4"/>
    </row>
    <row r="243" spans="12:14" x14ac:dyDescent="0.2">
      <c r="L243" s="4"/>
      <c r="M243" s="4"/>
      <c r="N243" s="4"/>
    </row>
    <row r="244" spans="12:14" x14ac:dyDescent="0.2">
      <c r="L244" s="4"/>
      <c r="M244" s="4"/>
      <c r="N244" s="4"/>
    </row>
    <row r="245" spans="12:14" x14ac:dyDescent="0.2">
      <c r="L245" s="4"/>
      <c r="M245" s="4"/>
      <c r="N245" s="4"/>
    </row>
    <row r="246" spans="12:14" x14ac:dyDescent="0.2">
      <c r="L246" s="4"/>
      <c r="M246" s="4"/>
      <c r="N246" s="4"/>
    </row>
    <row r="247" spans="12:14" x14ac:dyDescent="0.2">
      <c r="L247" s="4"/>
      <c r="M247" s="4"/>
      <c r="N247" s="4"/>
    </row>
    <row r="248" spans="12:14" x14ac:dyDescent="0.2">
      <c r="L248" s="4"/>
      <c r="M248" s="4"/>
      <c r="N248" s="4"/>
    </row>
    <row r="249" spans="12:14" x14ac:dyDescent="0.2">
      <c r="L249" s="4"/>
      <c r="M249" s="4"/>
      <c r="N249" s="4"/>
    </row>
    <row r="250" spans="12:14" x14ac:dyDescent="0.2">
      <c r="L250" s="4"/>
      <c r="M250" s="4"/>
      <c r="N250" s="4"/>
    </row>
    <row r="251" spans="12:14" x14ac:dyDescent="0.2">
      <c r="L251" s="4"/>
      <c r="M251" s="4"/>
      <c r="N251" s="4"/>
    </row>
    <row r="252" spans="12:14" x14ac:dyDescent="0.2">
      <c r="L252" s="4"/>
      <c r="M252" s="4"/>
      <c r="N252" s="4"/>
    </row>
    <row r="253" spans="12:14" x14ac:dyDescent="0.2">
      <c r="L253" s="4"/>
      <c r="M253" s="4"/>
      <c r="N253" s="4"/>
    </row>
    <row r="254" spans="12:14" x14ac:dyDescent="0.2">
      <c r="L254" s="4"/>
      <c r="M254" s="4"/>
      <c r="N254" s="4"/>
    </row>
    <row r="255" spans="12:14" x14ac:dyDescent="0.2">
      <c r="L255" s="4"/>
      <c r="M255" s="4"/>
      <c r="N255" s="4"/>
    </row>
    <row r="256" spans="12:14" x14ac:dyDescent="0.2">
      <c r="L256" s="4"/>
      <c r="M256" s="4"/>
      <c r="N256" s="4"/>
    </row>
    <row r="257" spans="12:14" x14ac:dyDescent="0.2">
      <c r="L257" s="4"/>
      <c r="M257" s="4"/>
      <c r="N257" s="4"/>
    </row>
    <row r="258" spans="12:14" x14ac:dyDescent="0.2">
      <c r="L258" s="4"/>
      <c r="M258" s="4"/>
      <c r="N258" s="4"/>
    </row>
    <row r="259" spans="12:14" x14ac:dyDescent="0.2">
      <c r="L259" s="4"/>
      <c r="M259" s="4"/>
      <c r="N259" s="4"/>
    </row>
    <row r="260" spans="12:14" x14ac:dyDescent="0.2">
      <c r="L260" s="4"/>
      <c r="M260" s="4"/>
      <c r="N260" s="4"/>
    </row>
    <row r="261" spans="12:14" x14ac:dyDescent="0.2">
      <c r="L261" s="4"/>
      <c r="M261" s="4"/>
      <c r="N261" s="4"/>
    </row>
    <row r="262" spans="12:14" x14ac:dyDescent="0.2">
      <c r="L262" s="4"/>
      <c r="M262" s="4"/>
      <c r="N262" s="4"/>
    </row>
    <row r="263" spans="12:14" x14ac:dyDescent="0.2">
      <c r="L263" s="4"/>
      <c r="M263" s="4"/>
      <c r="N263" s="4"/>
    </row>
    <row r="264" spans="12:14" x14ac:dyDescent="0.2">
      <c r="L264" s="4"/>
      <c r="M264" s="4"/>
      <c r="N264" s="4"/>
    </row>
    <row r="265" spans="12:14" x14ac:dyDescent="0.2">
      <c r="L265" s="4"/>
      <c r="M265" s="4"/>
      <c r="N265" s="4"/>
    </row>
    <row r="266" spans="12:14" x14ac:dyDescent="0.2">
      <c r="L266" s="4"/>
      <c r="M266" s="4"/>
      <c r="N266" s="4"/>
    </row>
    <row r="267" spans="12:14" x14ac:dyDescent="0.2">
      <c r="L267" s="4"/>
      <c r="M267" s="4"/>
      <c r="N267" s="4"/>
    </row>
    <row r="268" spans="12:14" x14ac:dyDescent="0.2">
      <c r="L268" s="4"/>
      <c r="M268" s="4"/>
      <c r="N268" s="4"/>
    </row>
    <row r="269" spans="12:14" x14ac:dyDescent="0.2">
      <c r="L269" s="4"/>
      <c r="M269" s="4"/>
      <c r="N269" s="4"/>
    </row>
    <row r="270" spans="12:14" x14ac:dyDescent="0.2">
      <c r="L270" s="4"/>
      <c r="M270" s="4"/>
      <c r="N270" s="4"/>
    </row>
    <row r="271" spans="12:14" x14ac:dyDescent="0.2">
      <c r="L271" s="4"/>
      <c r="M271" s="4"/>
      <c r="N271" s="4"/>
    </row>
    <row r="272" spans="12:14" x14ac:dyDescent="0.2">
      <c r="L272" s="4"/>
      <c r="M272" s="4"/>
      <c r="N272" s="4"/>
    </row>
    <row r="273" spans="12:14" x14ac:dyDescent="0.2">
      <c r="L273" s="4"/>
      <c r="M273" s="4"/>
      <c r="N273" s="4"/>
    </row>
    <row r="274" spans="12:14" x14ac:dyDescent="0.2">
      <c r="L274" s="4"/>
      <c r="M274" s="4"/>
      <c r="N274" s="4"/>
    </row>
    <row r="275" spans="12:14" x14ac:dyDescent="0.2">
      <c r="L275" s="4"/>
      <c r="M275" s="4"/>
      <c r="N275" s="4"/>
    </row>
    <row r="276" spans="12:14" x14ac:dyDescent="0.2">
      <c r="L276" s="4"/>
      <c r="M276" s="4"/>
      <c r="N276" s="4"/>
    </row>
    <row r="277" spans="12:14" x14ac:dyDescent="0.2">
      <c r="L277" s="4"/>
      <c r="M277" s="4"/>
      <c r="N277" s="4"/>
    </row>
    <row r="278" spans="12:14" x14ac:dyDescent="0.2">
      <c r="L278" s="4"/>
      <c r="M278" s="4"/>
      <c r="N278" s="4"/>
    </row>
    <row r="279" spans="12:14" x14ac:dyDescent="0.2">
      <c r="L279" s="4"/>
      <c r="M279" s="4"/>
      <c r="N279" s="4"/>
    </row>
    <row r="280" spans="12:14" x14ac:dyDescent="0.2">
      <c r="L280" s="4"/>
      <c r="M280" s="4"/>
      <c r="N280" s="4"/>
    </row>
    <row r="281" spans="12:14" x14ac:dyDescent="0.2">
      <c r="L281" s="4"/>
      <c r="M281" s="4"/>
      <c r="N281" s="4"/>
    </row>
    <row r="282" spans="12:14" x14ac:dyDescent="0.2">
      <c r="L282" s="4"/>
      <c r="M282" s="4"/>
      <c r="N282" s="4"/>
    </row>
    <row r="283" spans="12:14" x14ac:dyDescent="0.2">
      <c r="L283" s="4"/>
      <c r="M283" s="4"/>
      <c r="N283" s="4"/>
    </row>
    <row r="284" spans="12:14" x14ac:dyDescent="0.2">
      <c r="L284" s="4"/>
      <c r="M284" s="4"/>
      <c r="N284" s="4"/>
    </row>
    <row r="285" spans="12:14" x14ac:dyDescent="0.2">
      <c r="L285" s="4"/>
      <c r="M285" s="4"/>
      <c r="N285" s="4"/>
    </row>
    <row r="286" spans="12:14" x14ac:dyDescent="0.2">
      <c r="L286" s="4"/>
      <c r="M286" s="4"/>
      <c r="N286" s="4"/>
    </row>
    <row r="287" spans="12:14" x14ac:dyDescent="0.2">
      <c r="L287" s="4"/>
      <c r="M287" s="4"/>
      <c r="N287" s="4"/>
    </row>
    <row r="288" spans="12:14" x14ac:dyDescent="0.2">
      <c r="L288" s="4"/>
      <c r="M288" s="4"/>
      <c r="N288" s="4"/>
    </row>
    <row r="289" spans="12:14" x14ac:dyDescent="0.2">
      <c r="L289" s="4"/>
      <c r="M289" s="4"/>
      <c r="N289" s="4"/>
    </row>
    <row r="290" spans="12:14" x14ac:dyDescent="0.2">
      <c r="L290" s="4"/>
      <c r="M290" s="4"/>
      <c r="N290" s="4"/>
    </row>
    <row r="291" spans="12:14" x14ac:dyDescent="0.2">
      <c r="L291" s="4"/>
      <c r="M291" s="4"/>
      <c r="N291" s="4"/>
    </row>
    <row r="292" spans="12:14" x14ac:dyDescent="0.2">
      <c r="L292" s="4"/>
      <c r="M292" s="4"/>
      <c r="N292" s="4"/>
    </row>
    <row r="293" spans="12:14" x14ac:dyDescent="0.2">
      <c r="L293" s="4"/>
      <c r="M293" s="4"/>
      <c r="N293" s="4"/>
    </row>
    <row r="294" spans="12:14" x14ac:dyDescent="0.2">
      <c r="L294" s="4"/>
      <c r="M294" s="4"/>
      <c r="N294" s="4"/>
    </row>
    <row r="295" spans="12:14" x14ac:dyDescent="0.2">
      <c r="L295" s="4"/>
      <c r="M295" s="4"/>
      <c r="N295" s="4"/>
    </row>
    <row r="296" spans="12:14" x14ac:dyDescent="0.2">
      <c r="L296" s="4"/>
      <c r="M296" s="4"/>
      <c r="N296" s="4"/>
    </row>
    <row r="297" spans="12:14" x14ac:dyDescent="0.2">
      <c r="L297" s="4"/>
      <c r="M297" s="4"/>
      <c r="N297" s="4"/>
    </row>
    <row r="298" spans="12:14" x14ac:dyDescent="0.2">
      <c r="L298" s="4"/>
      <c r="M298" s="4"/>
      <c r="N298" s="4"/>
    </row>
    <row r="299" spans="12:14" x14ac:dyDescent="0.2">
      <c r="L299" s="4"/>
      <c r="M299" s="4"/>
      <c r="N299" s="4"/>
    </row>
    <row r="300" spans="12:14" x14ac:dyDescent="0.2">
      <c r="L300" s="4"/>
      <c r="M300" s="4"/>
      <c r="N300" s="4"/>
    </row>
    <row r="301" spans="12:14" x14ac:dyDescent="0.2">
      <c r="L301" s="4"/>
      <c r="M301" s="4"/>
      <c r="N301" s="4"/>
    </row>
    <row r="302" spans="12:14" x14ac:dyDescent="0.2">
      <c r="L302" s="4"/>
      <c r="M302" s="4"/>
      <c r="N302" s="4"/>
    </row>
    <row r="303" spans="12:14" x14ac:dyDescent="0.2">
      <c r="L303" s="4"/>
      <c r="M303" s="4"/>
      <c r="N303" s="4"/>
    </row>
    <row r="304" spans="12:14" x14ac:dyDescent="0.2">
      <c r="L304" s="4"/>
      <c r="M304" s="4"/>
      <c r="N304" s="4"/>
    </row>
    <row r="305" spans="12:14" x14ac:dyDescent="0.2">
      <c r="L305" s="4"/>
      <c r="M305" s="4"/>
      <c r="N305" s="4"/>
    </row>
    <row r="306" spans="12:14" x14ac:dyDescent="0.2">
      <c r="L306" s="4"/>
      <c r="M306" s="4"/>
      <c r="N306" s="4"/>
    </row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15:52:50</KDate>
  <Classification>MIS Internal</Classification>
  <Subclassification/>
  <HostName>MUMCMP01323</HostName>
  <Domain_User>CANARAROBECOMF/628</Domain_User>
  <IPAdd>192.9.198.194</IPAdd>
  <FilePath>Book24</FilePath>
  <KID>109819A0F0A5638745403704015615</KID>
  <UniqueName/>
  <Suggested/>
  <Justification/>
</Klassify>
</file>

<file path=customXml/itemProps1.xml><?xml version="1.0" encoding="utf-8"?>
<ds:datastoreItem xmlns:ds="http://schemas.openxmlformats.org/officeDocument/2006/customXml" ds:itemID="{70EAFF71-5E66-40ED-A9F5-49EB71AA4F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2025-02-07T10:22:48Z</dcterms:created>
  <dcterms:modified xsi:type="dcterms:W3CDTF">2025-02-07T10:22:50Z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109819A0F0A5638745403704015615</vt:lpwstr>
  </property>
</Properties>
</file>