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8546AC7F-BB2E-4D78-9336-06C635CE0698}" xr6:coauthVersionLast="47" xr6:coauthVersionMax="47" xr10:uidLastSave="{00000000-0000-0000-0000-000000000000}"/>
  <bookViews>
    <workbookView xWindow="-120" yWindow="-120" windowWidth="20730" windowHeight="11040" xr2:uid="{A7813F75-E2EB-4FFD-9D60-E2A7F4261D0C}"/>
  </bookViews>
  <sheets>
    <sheet name="V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71" i="1"/>
  <c r="G70" i="1"/>
  <c r="F70" i="1"/>
  <c r="F71" i="1" s="1"/>
  <c r="G67" i="1"/>
  <c r="F67" i="1"/>
  <c r="F72" i="1" s="1"/>
  <c r="G66" i="1"/>
  <c r="F6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<sst xmlns="http://schemas.openxmlformats.org/spreadsheetml/2006/main" count="262" uniqueCount="176">
  <si>
    <t>CANARA ROBECO VALUE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</si>
  <si>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</si>
  <si>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</si>
  <si>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</si>
  <si>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</si>
  <si>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</si>
  <si>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</si>
  <si>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</si>
  <si>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</si>
  <si>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</si>
  <si>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</si>
  <si>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</si>
  <si>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</si>
  <si>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</si>
  <si>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</si>
  <si>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ICICI Bank Ltd</t>
  </si>
  <si>
    <t>INE090A01021</t>
  </si>
  <si>
    <t>Banks</t>
  </si>
  <si>
    <t>Large Cap</t>
  </si>
  <si>
    <t>HDFC Bank Ltd</t>
  </si>
  <si>
    <t>INE040A01034</t>
  </si>
  <si>
    <t>Infosys Ltd</t>
  </si>
  <si>
    <t>INE009A01021</t>
  </si>
  <si>
    <t>IT - Software</t>
  </si>
  <si>
    <t>Reliance Industries Ltd</t>
  </si>
  <si>
    <t>INE002A01018</t>
  </si>
  <si>
    <t>Petroleum Products</t>
  </si>
  <si>
    <t>NTPC Ltd</t>
  </si>
  <si>
    <t>INE733E01010</t>
  </si>
  <si>
    <t>Power</t>
  </si>
  <si>
    <t>Bharti Airtel Ltd</t>
  </si>
  <si>
    <t>INE397D01024</t>
  </si>
  <si>
    <t>Telecom - Services</t>
  </si>
  <si>
    <t>Larsen &amp; Toubro Ltd</t>
  </si>
  <si>
    <t>INE018A01030</t>
  </si>
  <si>
    <t>Construction</t>
  </si>
  <si>
    <t>Benchmark: BSE 500 TRI</t>
  </si>
  <si>
    <t>Brigade Enterprises Ltd</t>
  </si>
  <si>
    <t>INE791I01019</t>
  </si>
  <si>
    <t>Realty</t>
  </si>
  <si>
    <t>Small Cap</t>
  </si>
  <si>
    <t>State Bank of India</t>
  </si>
  <si>
    <t>INE062A01020</t>
  </si>
  <si>
    <t>Varun Beverages Ltd</t>
  </si>
  <si>
    <t>INE200M01039</t>
  </si>
  <si>
    <t>Beverages</t>
  </si>
  <si>
    <t>Interglobe Aviation Ltd</t>
  </si>
  <si>
    <t>INE646L01027</t>
  </si>
  <si>
    <t>Transport Services</t>
  </si>
  <si>
    <t>ITC Ltd</t>
  </si>
  <si>
    <t>INE154A01025</t>
  </si>
  <si>
    <t>Diversified Fmcg</t>
  </si>
  <si>
    <t>HCL Technologies Ltd</t>
  </si>
  <si>
    <t>INE860A01027</t>
  </si>
  <si>
    <t>Bharat Electronics Ltd</t>
  </si>
  <si>
    <t>INE263A01024</t>
  </si>
  <si>
    <t>Aerospace &amp; Defense</t>
  </si>
  <si>
    <t>Bajaj Auto Ltd</t>
  </si>
  <si>
    <t>INE917I01010</t>
  </si>
  <si>
    <t>Automobiles</t>
  </si>
  <si>
    <t>Axis Bank Ltd</t>
  </si>
  <si>
    <t>INE238A01034</t>
  </si>
  <si>
    <t>Sun Pharmaceutical Industries Ltd</t>
  </si>
  <si>
    <t>INE044A01036</t>
  </si>
  <si>
    <t>Pharmaceuticals &amp; Biotechnology</t>
  </si>
  <si>
    <t>SBI Life Insurance Co Ltd</t>
  </si>
  <si>
    <t>INE123W01016</t>
  </si>
  <si>
    <t>Insurance</t>
  </si>
  <si>
    <t>Coal India Ltd</t>
  </si>
  <si>
    <t>INE522F01014</t>
  </si>
  <si>
    <t>Consumable Fuels</t>
  </si>
  <si>
    <t>Medi Assist Healthcare Services Ltd</t>
  </si>
  <si>
    <t>INE456Z01021</t>
  </si>
  <si>
    <t>Sumitomo Chemical India Ltd</t>
  </si>
  <si>
    <t>INE258G01013</t>
  </si>
  <si>
    <t>Fertilizers &amp; Agrochemicals</t>
  </si>
  <si>
    <t>KEI Industries Ltd</t>
  </si>
  <si>
    <t>INE878B01027</t>
  </si>
  <si>
    <t>Industrial Products</t>
  </si>
  <si>
    <t>Mid Cap</t>
  </si>
  <si>
    <t>Indian Bank</t>
  </si>
  <si>
    <t>INE562A01011</t>
  </si>
  <si>
    <t>Awfis Space Solutions Ltd</t>
  </si>
  <si>
    <t>INE108V01019</t>
  </si>
  <si>
    <t>Commercial Services &amp; Supplies</t>
  </si>
  <si>
    <t>Innova Captab Ltd</t>
  </si>
  <si>
    <t>INE0DUT01020</t>
  </si>
  <si>
    <t>Vijaya Diagnostic Centre Ltd</t>
  </si>
  <si>
    <t>INE043W01024</t>
  </si>
  <si>
    <t>Healthcare Services</t>
  </si>
  <si>
    <t>Deepak Nitrite Ltd</t>
  </si>
  <si>
    <t>INE288B01029</t>
  </si>
  <si>
    <t>Chemicals &amp; Petrochemicals</t>
  </si>
  <si>
    <t>K.P.R. Mill Ltd</t>
  </si>
  <si>
    <t>INE930H01031</t>
  </si>
  <si>
    <t>Textiles &amp; Apparels</t>
  </si>
  <si>
    <t>ICICI Lombard General Insurance Co Ltd</t>
  </si>
  <si>
    <t>INE765G01017</t>
  </si>
  <si>
    <t>PNB Housing Finance Ltd</t>
  </si>
  <si>
    <t>INE572E01012</t>
  </si>
  <si>
    <t>Finance</t>
  </si>
  <si>
    <t>Hindustan Aeronautics Ltd</t>
  </si>
  <si>
    <t>INE066F01020</t>
  </si>
  <si>
    <t>Cipla Ltd</t>
  </si>
  <si>
    <t>INE059A01026</t>
  </si>
  <si>
    <t>Arvind Fashions Ltd</t>
  </si>
  <si>
    <t>INE955V01021</t>
  </si>
  <si>
    <t>Retailing</t>
  </si>
  <si>
    <t>Cholamandalam Financial Holdings Ltd</t>
  </si>
  <si>
    <t>INE149A01033</t>
  </si>
  <si>
    <t>Multi Commodity Exchange Of India Ltd</t>
  </si>
  <si>
    <t>INE745G01035</t>
  </si>
  <si>
    <t>Capital Markets</t>
  </si>
  <si>
    <t>J.B. Chemicals &amp; Pharmaceuticals Ltd</t>
  </si>
  <si>
    <t>INE572A01036</t>
  </si>
  <si>
    <t>Samvardhana Motherson International Ltd</t>
  </si>
  <si>
    <t>INE775A01035</t>
  </si>
  <si>
    <t>Auto Components</t>
  </si>
  <si>
    <t>Power Finance Corporation Ltd</t>
  </si>
  <si>
    <t>INE134E01011</t>
  </si>
  <si>
    <t>Bharat Petroleum Corporation Ltd</t>
  </si>
  <si>
    <t>INE029A01011</t>
  </si>
  <si>
    <t>Engineers India Ltd</t>
  </si>
  <si>
    <t>INE510A01028</t>
  </si>
  <si>
    <t>Shriram Finance Ltd</t>
  </si>
  <si>
    <t>INE721A01047</t>
  </si>
  <si>
    <t>CCL Products (India) Ltd</t>
  </si>
  <si>
    <t>INE421D01022</t>
  </si>
  <si>
    <t>Agricultural Food &amp; Other Products</t>
  </si>
  <si>
    <t>Maruti Suzuki India Ltd</t>
  </si>
  <si>
    <t>INE585B01010</t>
  </si>
  <si>
    <t>Crompton Greaves Consumer Electricals Ltd</t>
  </si>
  <si>
    <t>INE299U01018</t>
  </si>
  <si>
    <t>Consumer Durables</t>
  </si>
  <si>
    <t>Sonata Software Ltd</t>
  </si>
  <si>
    <t>INE269A01021</t>
  </si>
  <si>
    <t>Mrs Bectors Food Specialities Ltd</t>
  </si>
  <si>
    <t>INE495P01012</t>
  </si>
  <si>
    <t>Food Products</t>
  </si>
  <si>
    <t>Tech Mahindra Ltd</t>
  </si>
  <si>
    <t>INE669C01036</t>
  </si>
  <si>
    <t>NTPC Green Energy Ltd</t>
  </si>
  <si>
    <t>INE0ONG01011</t>
  </si>
  <si>
    <t>UTI Asset Management Co Ltd</t>
  </si>
  <si>
    <t>INE094J01016</t>
  </si>
  <si>
    <t>Oil India Ltd</t>
  </si>
  <si>
    <t>INE274J01014</t>
  </si>
  <si>
    <t>Oil</t>
  </si>
  <si>
    <t>EID Parry India Ltd</t>
  </si>
  <si>
    <t>INE126A01031</t>
  </si>
  <si>
    <t>Jyothy Labs Ltd</t>
  </si>
  <si>
    <t>INE668F01031</t>
  </si>
  <si>
    <t>Household Products</t>
  </si>
  <si>
    <t>Global Health Ltd</t>
  </si>
  <si>
    <t>INE474Q01031</t>
  </si>
  <si>
    <t>Birla Corporation Ltd</t>
  </si>
  <si>
    <t>INE340A01012</t>
  </si>
  <si>
    <t>Cement &amp; Cement Products</t>
  </si>
  <si>
    <t>Mphasis Ltd</t>
  </si>
  <si>
    <t>INE356A01018</t>
  </si>
  <si>
    <t>Blue Star Ltd</t>
  </si>
  <si>
    <t>INE472A01039</t>
  </si>
  <si>
    <t>Tata Motors Ltd</t>
  </si>
  <si>
    <t>INE155A01022</t>
  </si>
  <si>
    <t>Gujarat Gas Ltd</t>
  </si>
  <si>
    <t>INE844O01030</t>
  </si>
  <si>
    <t>Gas</t>
  </si>
  <si>
    <t>Emcure Pharmaceuticals Ltd</t>
  </si>
  <si>
    <t>INE168P01015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</si>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</sst>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43" fontId="3" fillId="3" borderId="0" xfId="1" applyFont="1" applyFill="1" applyAlignment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346A-4908-411E-90C1-CFD28139994E}">
  <dimension ref="B1:M306"/>
  <sheetViews>
    <sheetView tabSelected="1" workbookViewId="0">
      <selection activeCell="D14" sqref="D14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85546875" style="3" bestFit="1" customWidth="1"/>
    <col min="4" max="4" width="28.42578125" style="3" bestFit="1" customWidth="1"/>
    <col min="5" max="5" width="8.85546875" style="3" bestFit="1" customWidth="1"/>
    <col min="6" max="6" width="15.28515625" style="38" bestFit="1" customWidth="1"/>
    <col min="7" max="7" width="7.42578125" style="38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670585</v>
      </c>
      <c r="F7" s="19">
        <v>8401.09</v>
      </c>
      <c r="G7" s="19">
        <v>6.95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17</v>
      </c>
      <c r="E8" s="22">
        <v>482667</v>
      </c>
      <c r="F8" s="19">
        <v>8199.31</v>
      </c>
      <c r="G8" s="19">
        <v>6.78</v>
      </c>
      <c r="H8" s="19" t="s">
        <v>18</v>
      </c>
      <c r="J8" s="20"/>
      <c r="K8" s="20"/>
      <c r="L8" s="20"/>
      <c r="M8" s="20"/>
    </row>
    <row r="9" spans="2:13" x14ac:dyDescent="0.2">
      <c r="B9" s="21" t="s">
        <v>21</v>
      </c>
      <c r="C9" s="18" t="s">
        <v>22</v>
      </c>
      <c r="D9" s="18" t="s">
        <v>23</v>
      </c>
      <c r="E9" s="22">
        <v>326000</v>
      </c>
      <c r="F9" s="19">
        <v>6128.15</v>
      </c>
      <c r="G9" s="19">
        <v>5.07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24</v>
      </c>
      <c r="C10" s="18" t="s">
        <v>25</v>
      </c>
      <c r="D10" s="18" t="s">
        <v>26</v>
      </c>
      <c r="E10" s="22">
        <v>375598</v>
      </c>
      <c r="F10" s="19">
        <v>4751.6899999999996</v>
      </c>
      <c r="G10" s="19">
        <v>3.93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27</v>
      </c>
      <c r="C11" s="18" t="s">
        <v>28</v>
      </c>
      <c r="D11" s="18" t="s">
        <v>29</v>
      </c>
      <c r="E11" s="22">
        <v>1345000</v>
      </c>
      <c r="F11" s="19">
        <v>4357.8</v>
      </c>
      <c r="G11" s="19">
        <v>3.61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30</v>
      </c>
      <c r="C12" s="18" t="s">
        <v>31</v>
      </c>
      <c r="D12" s="18" t="s">
        <v>32</v>
      </c>
      <c r="E12" s="22">
        <v>265500</v>
      </c>
      <c r="F12" s="19">
        <v>4317.83</v>
      </c>
      <c r="G12" s="19">
        <v>3.57</v>
      </c>
      <c r="H12" s="19" t="s">
        <v>18</v>
      </c>
      <c r="J12" s="23"/>
      <c r="K12" s="23"/>
      <c r="L12" s="23"/>
      <c r="M12" s="23"/>
    </row>
    <row r="13" spans="2:13" x14ac:dyDescent="0.2">
      <c r="B13" s="21" t="s">
        <v>33</v>
      </c>
      <c r="C13" s="18" t="s">
        <v>34</v>
      </c>
      <c r="D13" s="18" t="s">
        <v>35</v>
      </c>
      <c r="E13" s="22">
        <v>93150</v>
      </c>
      <c r="F13" s="19">
        <v>3323.03</v>
      </c>
      <c r="G13" s="19">
        <v>2.75</v>
      </c>
      <c r="H13" s="19" t="s">
        <v>18</v>
      </c>
      <c r="J13" s="24"/>
      <c r="K13" s="25" t="s">
        <v>36</v>
      </c>
      <c r="L13" s="24"/>
      <c r="M13" s="24"/>
    </row>
    <row r="14" spans="2:13" x14ac:dyDescent="0.2">
      <c r="B14" s="21" t="s">
        <v>37</v>
      </c>
      <c r="C14" s="18" t="s">
        <v>38</v>
      </c>
      <c r="D14" s="18" t="s">
        <v>39</v>
      </c>
      <c r="E14" s="22">
        <v>263165</v>
      </c>
      <c r="F14" s="19">
        <v>3081.79</v>
      </c>
      <c r="G14" s="19">
        <v>2.5499999999999998</v>
      </c>
      <c r="H14" s="19" t="s">
        <v>40</v>
      </c>
      <c r="J14" s="24"/>
      <c r="K14" s="24"/>
      <c r="L14" s="24"/>
      <c r="M14" s="24"/>
    </row>
    <row r="15" spans="2:13" x14ac:dyDescent="0.2">
      <c r="B15" s="21" t="s">
        <v>41</v>
      </c>
      <c r="C15" s="18" t="s">
        <v>42</v>
      </c>
      <c r="D15" s="18" t="s">
        <v>17</v>
      </c>
      <c r="E15" s="22">
        <v>396415</v>
      </c>
      <c r="F15" s="19">
        <v>3063.89</v>
      </c>
      <c r="G15" s="19">
        <v>2.5299999999999998</v>
      </c>
      <c r="H15" s="19" t="s">
        <v>18</v>
      </c>
      <c r="J15" s="24"/>
      <c r="K15" s="24"/>
      <c r="L15" s="24"/>
      <c r="M15" s="24"/>
    </row>
    <row r="16" spans="2:13" x14ac:dyDescent="0.2">
      <c r="B16" s="21" t="s">
        <v>43</v>
      </c>
      <c r="C16" s="18" t="s">
        <v>44</v>
      </c>
      <c r="D16" s="18" t="s">
        <v>45</v>
      </c>
      <c r="E16" s="22">
        <v>564715</v>
      </c>
      <c r="F16" s="19">
        <v>3031.11</v>
      </c>
      <c r="G16" s="19">
        <v>2.5099999999999998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46</v>
      </c>
      <c r="C17" s="18" t="s">
        <v>47</v>
      </c>
      <c r="D17" s="18" t="s">
        <v>48</v>
      </c>
      <c r="E17" s="22">
        <v>55000</v>
      </c>
      <c r="F17" s="19">
        <v>2378.39</v>
      </c>
      <c r="G17" s="19">
        <v>1.97</v>
      </c>
      <c r="H17" s="19" t="s">
        <v>18</v>
      </c>
      <c r="J17" s="24"/>
      <c r="K17" s="24"/>
      <c r="L17" s="24"/>
      <c r="M17" s="24"/>
    </row>
    <row r="18" spans="2:13" x14ac:dyDescent="0.2">
      <c r="B18" s="21" t="s">
        <v>49</v>
      </c>
      <c r="C18" s="18" t="s">
        <v>50</v>
      </c>
      <c r="D18" s="18" t="s">
        <v>51</v>
      </c>
      <c r="E18" s="22">
        <v>511880</v>
      </c>
      <c r="F18" s="19">
        <v>2290.66</v>
      </c>
      <c r="G18" s="19">
        <v>1.9</v>
      </c>
      <c r="H18" s="19" t="s">
        <v>18</v>
      </c>
      <c r="J18" s="24"/>
      <c r="K18" s="24"/>
      <c r="L18" s="24"/>
      <c r="M18" s="24"/>
    </row>
    <row r="19" spans="2:13" x14ac:dyDescent="0.2">
      <c r="B19" s="21" t="s">
        <v>52</v>
      </c>
      <c r="C19" s="18" t="s">
        <v>53</v>
      </c>
      <c r="D19" s="18" t="s">
        <v>23</v>
      </c>
      <c r="E19" s="22">
        <v>132430</v>
      </c>
      <c r="F19" s="19">
        <v>2285.0100000000002</v>
      </c>
      <c r="G19" s="19">
        <v>1.89</v>
      </c>
      <c r="H19" s="19" t="s">
        <v>18</v>
      </c>
      <c r="J19" s="24"/>
      <c r="K19" s="24"/>
      <c r="L19" s="24"/>
      <c r="M19" s="24"/>
    </row>
    <row r="20" spans="2:13" x14ac:dyDescent="0.2">
      <c r="B20" s="21" t="s">
        <v>54</v>
      </c>
      <c r="C20" s="18" t="s">
        <v>55</v>
      </c>
      <c r="D20" s="18" t="s">
        <v>56</v>
      </c>
      <c r="E20" s="22">
        <v>750783</v>
      </c>
      <c r="F20" s="19">
        <v>2197.17</v>
      </c>
      <c r="G20" s="19">
        <v>1.82</v>
      </c>
      <c r="H20" s="19" t="s">
        <v>18</v>
      </c>
      <c r="J20" s="24"/>
      <c r="K20" s="24"/>
      <c r="L20" s="24"/>
      <c r="M20" s="24"/>
    </row>
    <row r="21" spans="2:13" x14ac:dyDescent="0.2">
      <c r="B21" s="21" t="s">
        <v>57</v>
      </c>
      <c r="C21" s="18" t="s">
        <v>58</v>
      </c>
      <c r="D21" s="18" t="s">
        <v>59</v>
      </c>
      <c r="E21" s="22">
        <v>24483</v>
      </c>
      <c r="F21" s="19">
        <v>2166.21</v>
      </c>
      <c r="G21" s="19">
        <v>1.79</v>
      </c>
      <c r="H21" s="19" t="s">
        <v>18</v>
      </c>
      <c r="J21" s="24"/>
      <c r="K21" s="24"/>
      <c r="L21" s="24"/>
      <c r="M21" s="24"/>
    </row>
    <row r="22" spans="2:13" x14ac:dyDescent="0.2">
      <c r="B22" s="21" t="s">
        <v>60</v>
      </c>
      <c r="C22" s="18" t="s">
        <v>61</v>
      </c>
      <c r="D22" s="18" t="s">
        <v>17</v>
      </c>
      <c r="E22" s="22">
        <v>217357</v>
      </c>
      <c r="F22" s="19">
        <v>2143.36</v>
      </c>
      <c r="G22" s="19">
        <v>1.77</v>
      </c>
      <c r="H22" s="19" t="s">
        <v>18</v>
      </c>
      <c r="J22" s="24"/>
      <c r="K22" s="24"/>
      <c r="L22" s="24"/>
      <c r="M22" s="24"/>
    </row>
    <row r="23" spans="2:13" x14ac:dyDescent="0.2">
      <c r="B23" s="21" t="s">
        <v>62</v>
      </c>
      <c r="C23" s="18" t="s">
        <v>63</v>
      </c>
      <c r="D23" s="18" t="s">
        <v>64</v>
      </c>
      <c r="E23" s="22">
        <v>116938</v>
      </c>
      <c r="F23" s="19">
        <v>2039.34</v>
      </c>
      <c r="G23" s="19">
        <v>1.69</v>
      </c>
      <c r="H23" s="19" t="s">
        <v>18</v>
      </c>
      <c r="J23" s="24"/>
      <c r="K23" s="24"/>
      <c r="L23" s="24"/>
      <c r="M23" s="24"/>
    </row>
    <row r="24" spans="2:13" x14ac:dyDescent="0.2">
      <c r="B24" s="21" t="s">
        <v>65</v>
      </c>
      <c r="C24" s="18" t="s">
        <v>66</v>
      </c>
      <c r="D24" s="18" t="s">
        <v>67</v>
      </c>
      <c r="E24" s="22">
        <v>130000</v>
      </c>
      <c r="F24" s="19">
        <v>1928.68</v>
      </c>
      <c r="G24" s="19">
        <v>1.6</v>
      </c>
      <c r="H24" s="19" t="s">
        <v>18</v>
      </c>
      <c r="J24" s="24"/>
      <c r="K24" s="24"/>
      <c r="L24" s="24"/>
      <c r="M24" s="24"/>
    </row>
    <row r="25" spans="2:13" x14ac:dyDescent="0.2">
      <c r="B25" s="21" t="s">
        <v>68</v>
      </c>
      <c r="C25" s="18" t="s">
        <v>69</v>
      </c>
      <c r="D25" s="18" t="s">
        <v>70</v>
      </c>
      <c r="E25" s="22">
        <v>485000</v>
      </c>
      <c r="F25" s="19">
        <v>1920.12</v>
      </c>
      <c r="G25" s="19">
        <v>1.59</v>
      </c>
      <c r="H25" s="19" t="s">
        <v>18</v>
      </c>
      <c r="J25" s="24"/>
      <c r="K25" s="24"/>
      <c r="L25" s="24"/>
      <c r="M25" s="24"/>
    </row>
    <row r="26" spans="2:13" x14ac:dyDescent="0.2">
      <c r="B26" s="21" t="s">
        <v>71</v>
      </c>
      <c r="C26" s="18" t="s">
        <v>72</v>
      </c>
      <c r="D26" s="18" t="s">
        <v>67</v>
      </c>
      <c r="E26" s="22">
        <v>332500</v>
      </c>
      <c r="F26" s="19">
        <v>1915.37</v>
      </c>
      <c r="G26" s="19">
        <v>1.58</v>
      </c>
      <c r="H26" s="19" t="s">
        <v>40</v>
      </c>
      <c r="J26" s="24"/>
      <c r="K26" s="24"/>
      <c r="L26" s="24"/>
      <c r="M26" s="24"/>
    </row>
    <row r="27" spans="2:13" x14ac:dyDescent="0.2">
      <c r="B27" s="21" t="s">
        <v>73</v>
      </c>
      <c r="C27" s="18" t="s">
        <v>74</v>
      </c>
      <c r="D27" s="18" t="s">
        <v>75</v>
      </c>
      <c r="E27" s="22">
        <v>353503</v>
      </c>
      <c r="F27" s="19">
        <v>1808.87</v>
      </c>
      <c r="G27" s="19">
        <v>1.5</v>
      </c>
      <c r="H27" s="19" t="s">
        <v>40</v>
      </c>
      <c r="J27" s="24"/>
      <c r="K27" s="24"/>
      <c r="L27" s="24"/>
      <c r="M27" s="24"/>
    </row>
    <row r="28" spans="2:13" x14ac:dyDescent="0.2">
      <c r="B28" s="21" t="s">
        <v>76</v>
      </c>
      <c r="C28" s="18" t="s">
        <v>77</v>
      </c>
      <c r="D28" s="18" t="s">
        <v>78</v>
      </c>
      <c r="E28" s="22">
        <v>44500</v>
      </c>
      <c r="F28" s="19">
        <v>1790.5</v>
      </c>
      <c r="G28" s="19">
        <v>1.48</v>
      </c>
      <c r="H28" s="19" t="s">
        <v>79</v>
      </c>
      <c r="J28" s="24"/>
      <c r="K28" s="24"/>
      <c r="L28" s="24"/>
      <c r="M28" s="24"/>
    </row>
    <row r="29" spans="2:13" x14ac:dyDescent="0.2">
      <c r="B29" s="21" t="s">
        <v>80</v>
      </c>
      <c r="C29" s="18" t="s">
        <v>81</v>
      </c>
      <c r="D29" s="18" t="s">
        <v>17</v>
      </c>
      <c r="E29" s="22">
        <v>307000</v>
      </c>
      <c r="F29" s="19">
        <v>1706.15</v>
      </c>
      <c r="G29" s="19">
        <v>1.41</v>
      </c>
      <c r="H29" s="19" t="s">
        <v>79</v>
      </c>
      <c r="J29" s="24"/>
      <c r="K29" s="24"/>
      <c r="L29" s="24"/>
      <c r="M29" s="24"/>
    </row>
    <row r="30" spans="2:13" x14ac:dyDescent="0.2">
      <c r="B30" s="21" t="s">
        <v>82</v>
      </c>
      <c r="C30" s="18" t="s">
        <v>83</v>
      </c>
      <c r="D30" s="18" t="s">
        <v>84</v>
      </c>
      <c r="E30" s="22">
        <v>249843</v>
      </c>
      <c r="F30" s="19">
        <v>1658.83</v>
      </c>
      <c r="G30" s="19">
        <v>1.37</v>
      </c>
      <c r="H30" s="19" t="s">
        <v>40</v>
      </c>
      <c r="J30" s="24"/>
      <c r="K30" s="24"/>
      <c r="L30" s="24"/>
      <c r="M30" s="24"/>
    </row>
    <row r="31" spans="2:13" x14ac:dyDescent="0.2">
      <c r="B31" s="21" t="s">
        <v>85</v>
      </c>
      <c r="C31" s="18" t="s">
        <v>86</v>
      </c>
      <c r="D31" s="18" t="s">
        <v>64</v>
      </c>
      <c r="E31" s="22">
        <v>164500</v>
      </c>
      <c r="F31" s="19">
        <v>1652.98</v>
      </c>
      <c r="G31" s="19">
        <v>1.37</v>
      </c>
      <c r="H31" s="19" t="s">
        <v>40</v>
      </c>
      <c r="J31" s="24"/>
      <c r="K31" s="24"/>
      <c r="L31" s="24"/>
      <c r="M31" s="24"/>
    </row>
    <row r="32" spans="2:13" x14ac:dyDescent="0.2">
      <c r="B32" s="21" t="s">
        <v>87</v>
      </c>
      <c r="C32" s="18" t="s">
        <v>88</v>
      </c>
      <c r="D32" s="18" t="s">
        <v>89</v>
      </c>
      <c r="E32" s="22">
        <v>156758</v>
      </c>
      <c r="F32" s="19">
        <v>1622.13</v>
      </c>
      <c r="G32" s="19">
        <v>1.34</v>
      </c>
      <c r="H32" s="19" t="s">
        <v>40</v>
      </c>
      <c r="J32" s="24"/>
      <c r="K32" s="24"/>
      <c r="L32" s="24"/>
      <c r="M32" s="24"/>
    </row>
    <row r="33" spans="2:13" x14ac:dyDescent="0.2">
      <c r="B33" s="21" t="s">
        <v>90</v>
      </c>
      <c r="C33" s="18" t="s">
        <v>91</v>
      </c>
      <c r="D33" s="18" t="s">
        <v>92</v>
      </c>
      <c r="E33" s="22">
        <v>67500</v>
      </c>
      <c r="F33" s="19">
        <v>1569.78</v>
      </c>
      <c r="G33" s="19">
        <v>1.3</v>
      </c>
      <c r="H33" s="19" t="s">
        <v>79</v>
      </c>
      <c r="J33" s="24"/>
      <c r="K33" s="24"/>
      <c r="L33" s="24"/>
      <c r="M33" s="24"/>
    </row>
    <row r="34" spans="2:13" x14ac:dyDescent="0.2">
      <c r="B34" s="21" t="s">
        <v>93</v>
      </c>
      <c r="C34" s="18" t="s">
        <v>94</v>
      </c>
      <c r="D34" s="18" t="s">
        <v>95</v>
      </c>
      <c r="E34" s="22">
        <v>166759</v>
      </c>
      <c r="F34" s="19">
        <v>1554.19</v>
      </c>
      <c r="G34" s="19">
        <v>1.29</v>
      </c>
      <c r="H34" s="19" t="s">
        <v>40</v>
      </c>
      <c r="J34" s="24"/>
      <c r="K34" s="24"/>
      <c r="L34" s="24"/>
      <c r="M34" s="24"/>
    </row>
    <row r="35" spans="2:13" x14ac:dyDescent="0.2">
      <c r="B35" s="21" t="s">
        <v>96</v>
      </c>
      <c r="C35" s="18" t="s">
        <v>97</v>
      </c>
      <c r="D35" s="18" t="s">
        <v>67</v>
      </c>
      <c r="E35" s="22">
        <v>80000</v>
      </c>
      <c r="F35" s="19">
        <v>1486.8</v>
      </c>
      <c r="G35" s="19">
        <v>1.23</v>
      </c>
      <c r="H35" s="19" t="s">
        <v>79</v>
      </c>
      <c r="J35" s="24"/>
      <c r="K35" s="24"/>
      <c r="L35" s="24"/>
      <c r="M35" s="24"/>
    </row>
    <row r="36" spans="2:13" x14ac:dyDescent="0.2">
      <c r="B36" s="21" t="s">
        <v>98</v>
      </c>
      <c r="C36" s="18" t="s">
        <v>99</v>
      </c>
      <c r="D36" s="18" t="s">
        <v>100</v>
      </c>
      <c r="E36" s="22">
        <v>166633</v>
      </c>
      <c r="F36" s="19">
        <v>1463.37</v>
      </c>
      <c r="G36" s="19">
        <v>1.21</v>
      </c>
      <c r="H36" s="19" t="s">
        <v>40</v>
      </c>
      <c r="J36" s="24"/>
      <c r="K36" s="24"/>
      <c r="L36" s="24"/>
      <c r="M36" s="24"/>
    </row>
    <row r="37" spans="2:13" x14ac:dyDescent="0.2">
      <c r="B37" s="21" t="s">
        <v>101</v>
      </c>
      <c r="C37" s="18" t="s">
        <v>102</v>
      </c>
      <c r="D37" s="18" t="s">
        <v>56</v>
      </c>
      <c r="E37" s="22">
        <v>35000</v>
      </c>
      <c r="F37" s="19">
        <v>1377.88</v>
      </c>
      <c r="G37" s="19">
        <v>1.1399999999999999</v>
      </c>
      <c r="H37" s="19" t="s">
        <v>18</v>
      </c>
      <c r="J37" s="24"/>
      <c r="K37" s="24"/>
      <c r="L37" s="24"/>
      <c r="M37" s="24"/>
    </row>
    <row r="38" spans="2:13" x14ac:dyDescent="0.2">
      <c r="B38" s="21" t="s">
        <v>103</v>
      </c>
      <c r="C38" s="18" t="s">
        <v>104</v>
      </c>
      <c r="D38" s="18" t="s">
        <v>64</v>
      </c>
      <c r="E38" s="22">
        <v>91740</v>
      </c>
      <c r="F38" s="19">
        <v>1357.2</v>
      </c>
      <c r="G38" s="19">
        <v>1.1200000000000001</v>
      </c>
      <c r="H38" s="19" t="s">
        <v>18</v>
      </c>
      <c r="J38" s="24"/>
      <c r="K38" s="24"/>
      <c r="L38" s="24"/>
      <c r="M38" s="24"/>
    </row>
    <row r="39" spans="2:13" x14ac:dyDescent="0.2">
      <c r="B39" s="21" t="s">
        <v>105</v>
      </c>
      <c r="C39" s="18" t="s">
        <v>106</v>
      </c>
      <c r="D39" s="18" t="s">
        <v>107</v>
      </c>
      <c r="E39" s="22">
        <v>274382</v>
      </c>
      <c r="F39" s="19">
        <v>1322.8</v>
      </c>
      <c r="G39" s="19">
        <v>1.0900000000000001</v>
      </c>
      <c r="H39" s="19" t="s">
        <v>40</v>
      </c>
      <c r="J39" s="24"/>
      <c r="K39" s="24"/>
      <c r="L39" s="24"/>
      <c r="M39" s="24"/>
    </row>
    <row r="40" spans="2:13" x14ac:dyDescent="0.2">
      <c r="B40" s="21" t="s">
        <v>108</v>
      </c>
      <c r="C40" s="18" t="s">
        <v>109</v>
      </c>
      <c r="D40" s="18" t="s">
        <v>100</v>
      </c>
      <c r="E40" s="22">
        <v>87000</v>
      </c>
      <c r="F40" s="19">
        <v>1321.36</v>
      </c>
      <c r="G40" s="19">
        <v>1.0900000000000001</v>
      </c>
      <c r="H40" s="19" t="s">
        <v>40</v>
      </c>
      <c r="J40" s="24"/>
      <c r="K40" s="24"/>
      <c r="L40" s="24"/>
      <c r="M40" s="24"/>
    </row>
    <row r="41" spans="2:13" x14ac:dyDescent="0.2">
      <c r="B41" s="21" t="s">
        <v>110</v>
      </c>
      <c r="C41" s="18" t="s">
        <v>111</v>
      </c>
      <c r="D41" s="18" t="s">
        <v>112</v>
      </c>
      <c r="E41" s="22">
        <v>22250</v>
      </c>
      <c r="F41" s="19">
        <v>1275.58</v>
      </c>
      <c r="G41" s="19">
        <v>1.06</v>
      </c>
      <c r="H41" s="19" t="s">
        <v>40</v>
      </c>
      <c r="J41" s="24"/>
      <c r="K41" s="24"/>
      <c r="L41" s="24"/>
      <c r="M41" s="24"/>
    </row>
    <row r="42" spans="2:13" x14ac:dyDescent="0.2">
      <c r="B42" s="21" t="s">
        <v>113</v>
      </c>
      <c r="C42" s="18" t="s">
        <v>114</v>
      </c>
      <c r="D42" s="18" t="s">
        <v>64</v>
      </c>
      <c r="E42" s="22">
        <v>70301</v>
      </c>
      <c r="F42" s="19">
        <v>1240.04</v>
      </c>
      <c r="G42" s="19">
        <v>1.03</v>
      </c>
      <c r="H42" s="19" t="s">
        <v>40</v>
      </c>
      <c r="J42" s="24"/>
      <c r="K42" s="24"/>
      <c r="L42" s="24"/>
      <c r="M42" s="24"/>
    </row>
    <row r="43" spans="2:13" x14ac:dyDescent="0.2">
      <c r="B43" s="21" t="s">
        <v>115</v>
      </c>
      <c r="C43" s="18" t="s">
        <v>116</v>
      </c>
      <c r="D43" s="18" t="s">
        <v>117</v>
      </c>
      <c r="E43" s="22">
        <v>875000</v>
      </c>
      <c r="F43" s="19">
        <v>1236.03</v>
      </c>
      <c r="G43" s="19">
        <v>1.02</v>
      </c>
      <c r="H43" s="19" t="s">
        <v>18</v>
      </c>
      <c r="J43" s="24"/>
      <c r="K43" s="24"/>
      <c r="L43" s="24"/>
      <c r="M43" s="24"/>
    </row>
    <row r="44" spans="2:13" x14ac:dyDescent="0.2">
      <c r="B44" s="21" t="s">
        <v>118</v>
      </c>
      <c r="C44" s="18" t="s">
        <v>119</v>
      </c>
      <c r="D44" s="18" t="s">
        <v>100</v>
      </c>
      <c r="E44" s="22">
        <v>285000</v>
      </c>
      <c r="F44" s="19">
        <v>1204.1300000000001</v>
      </c>
      <c r="G44" s="19">
        <v>1</v>
      </c>
      <c r="H44" s="19" t="s">
        <v>18</v>
      </c>
      <c r="J44" s="24"/>
      <c r="K44" s="24"/>
      <c r="L44" s="24"/>
      <c r="M44" s="24"/>
    </row>
    <row r="45" spans="2:13" x14ac:dyDescent="0.2">
      <c r="B45" s="21" t="s">
        <v>120</v>
      </c>
      <c r="C45" s="18" t="s">
        <v>121</v>
      </c>
      <c r="D45" s="18" t="s">
        <v>26</v>
      </c>
      <c r="E45" s="22">
        <v>440000</v>
      </c>
      <c r="F45" s="19">
        <v>1148.8399999999999</v>
      </c>
      <c r="G45" s="19">
        <v>0.95</v>
      </c>
      <c r="H45" s="19" t="s">
        <v>18</v>
      </c>
      <c r="J45" s="24"/>
      <c r="K45" s="24"/>
      <c r="L45" s="24"/>
      <c r="M45" s="24"/>
    </row>
    <row r="46" spans="2:13" x14ac:dyDescent="0.2">
      <c r="B46" s="21" t="s">
        <v>122</v>
      </c>
      <c r="C46" s="18" t="s">
        <v>123</v>
      </c>
      <c r="D46" s="18" t="s">
        <v>35</v>
      </c>
      <c r="E46" s="22">
        <v>670000</v>
      </c>
      <c r="F46" s="19">
        <v>1146.04</v>
      </c>
      <c r="G46" s="19">
        <v>0.95</v>
      </c>
      <c r="H46" s="19" t="s">
        <v>40</v>
      </c>
      <c r="J46" s="24"/>
      <c r="K46" s="24"/>
      <c r="L46" s="24"/>
      <c r="M46" s="24"/>
    </row>
    <row r="47" spans="2:13" x14ac:dyDescent="0.2">
      <c r="B47" s="21" t="s">
        <v>124</v>
      </c>
      <c r="C47" s="18" t="s">
        <v>125</v>
      </c>
      <c r="D47" s="18" t="s">
        <v>100</v>
      </c>
      <c r="E47" s="22">
        <v>210000</v>
      </c>
      <c r="F47" s="19">
        <v>1141.8800000000001</v>
      </c>
      <c r="G47" s="19">
        <v>0.94</v>
      </c>
      <c r="H47" s="19" t="s">
        <v>18</v>
      </c>
      <c r="J47" s="24"/>
      <c r="K47" s="24"/>
      <c r="L47" s="24"/>
      <c r="M47" s="24"/>
    </row>
    <row r="48" spans="2:13" x14ac:dyDescent="0.2">
      <c r="B48" s="21" t="s">
        <v>126</v>
      </c>
      <c r="C48" s="18" t="s">
        <v>127</v>
      </c>
      <c r="D48" s="18" t="s">
        <v>128</v>
      </c>
      <c r="E48" s="22">
        <v>180000</v>
      </c>
      <c r="F48" s="19">
        <v>1119.06</v>
      </c>
      <c r="G48" s="19">
        <v>0.93</v>
      </c>
      <c r="H48" s="19" t="s">
        <v>40</v>
      </c>
      <c r="J48" s="24"/>
      <c r="K48" s="24"/>
      <c r="L48" s="24"/>
      <c r="M48" s="24"/>
    </row>
    <row r="49" spans="2:13" x14ac:dyDescent="0.2">
      <c r="B49" s="21" t="s">
        <v>129</v>
      </c>
      <c r="C49" s="18" t="s">
        <v>130</v>
      </c>
      <c r="D49" s="18" t="s">
        <v>59</v>
      </c>
      <c r="E49" s="22">
        <v>9000</v>
      </c>
      <c r="F49" s="19">
        <v>1107.96</v>
      </c>
      <c r="G49" s="19">
        <v>0.92</v>
      </c>
      <c r="H49" s="19" t="s">
        <v>18</v>
      </c>
      <c r="J49" s="24"/>
      <c r="K49" s="24"/>
      <c r="L49" s="24"/>
      <c r="M49" s="24"/>
    </row>
    <row r="50" spans="2:13" x14ac:dyDescent="0.2">
      <c r="B50" s="21" t="s">
        <v>131</v>
      </c>
      <c r="C50" s="18" t="s">
        <v>132</v>
      </c>
      <c r="D50" s="18" t="s">
        <v>133</v>
      </c>
      <c r="E50" s="22">
        <v>320000</v>
      </c>
      <c r="F50" s="19">
        <v>1098.8800000000001</v>
      </c>
      <c r="G50" s="19">
        <v>0.91</v>
      </c>
      <c r="H50" s="19" t="s">
        <v>40</v>
      </c>
      <c r="J50" s="24"/>
      <c r="K50" s="24"/>
      <c r="L50" s="24"/>
      <c r="M50" s="24"/>
    </row>
    <row r="51" spans="2:13" x14ac:dyDescent="0.2">
      <c r="B51" s="21" t="s">
        <v>134</v>
      </c>
      <c r="C51" s="18" t="s">
        <v>135</v>
      </c>
      <c r="D51" s="18" t="s">
        <v>23</v>
      </c>
      <c r="E51" s="22">
        <v>207500</v>
      </c>
      <c r="F51" s="19">
        <v>1097.68</v>
      </c>
      <c r="G51" s="19">
        <v>0.91</v>
      </c>
      <c r="H51" s="19" t="s">
        <v>40</v>
      </c>
      <c r="J51" s="24"/>
      <c r="K51" s="24"/>
      <c r="L51" s="24"/>
      <c r="M51" s="24"/>
    </row>
    <row r="52" spans="2:13" x14ac:dyDescent="0.2">
      <c r="B52" s="21" t="s">
        <v>136</v>
      </c>
      <c r="C52" s="18" t="s">
        <v>137</v>
      </c>
      <c r="D52" s="18" t="s">
        <v>138</v>
      </c>
      <c r="E52" s="22">
        <v>74500</v>
      </c>
      <c r="F52" s="19">
        <v>1095.1099999999999</v>
      </c>
      <c r="G52" s="19">
        <v>0.91</v>
      </c>
      <c r="H52" s="19" t="s">
        <v>40</v>
      </c>
      <c r="J52" s="24"/>
      <c r="K52" s="24"/>
      <c r="L52" s="24"/>
      <c r="M52" s="24"/>
    </row>
    <row r="53" spans="2:13" x14ac:dyDescent="0.2">
      <c r="B53" s="21" t="s">
        <v>139</v>
      </c>
      <c r="C53" s="18" t="s">
        <v>140</v>
      </c>
      <c r="D53" s="18" t="s">
        <v>23</v>
      </c>
      <c r="E53" s="22">
        <v>65000</v>
      </c>
      <c r="F53" s="19">
        <v>1088.3900000000001</v>
      </c>
      <c r="G53" s="19">
        <v>0.9</v>
      </c>
      <c r="H53" s="19" t="s">
        <v>18</v>
      </c>
      <c r="J53" s="24"/>
      <c r="K53" s="24"/>
      <c r="L53" s="24"/>
      <c r="M53" s="24"/>
    </row>
    <row r="54" spans="2:13" x14ac:dyDescent="0.2">
      <c r="B54" s="21" t="s">
        <v>141</v>
      </c>
      <c r="C54" s="18" t="s">
        <v>142</v>
      </c>
      <c r="D54" s="18" t="s">
        <v>29</v>
      </c>
      <c r="E54" s="22">
        <v>914436</v>
      </c>
      <c r="F54" s="19">
        <v>1050.78</v>
      </c>
      <c r="G54" s="19">
        <v>0.87</v>
      </c>
      <c r="H54" s="19" t="s">
        <v>18</v>
      </c>
      <c r="J54" s="24"/>
      <c r="K54" s="24"/>
      <c r="L54" s="24"/>
      <c r="M54" s="24"/>
    </row>
    <row r="55" spans="2:13" x14ac:dyDescent="0.2">
      <c r="B55" s="21" t="s">
        <v>143</v>
      </c>
      <c r="C55" s="18" t="s">
        <v>144</v>
      </c>
      <c r="D55" s="18" t="s">
        <v>112</v>
      </c>
      <c r="E55" s="22">
        <v>92500</v>
      </c>
      <c r="F55" s="19">
        <v>960.61</v>
      </c>
      <c r="G55" s="19">
        <v>0.79</v>
      </c>
      <c r="H55" s="19" t="s">
        <v>40</v>
      </c>
      <c r="J55" s="24"/>
      <c r="K55" s="24"/>
      <c r="L55" s="24"/>
      <c r="M55" s="24"/>
    </row>
    <row r="56" spans="2:13" x14ac:dyDescent="0.2">
      <c r="B56" s="21" t="s">
        <v>145</v>
      </c>
      <c r="C56" s="18" t="s">
        <v>146</v>
      </c>
      <c r="D56" s="18" t="s">
        <v>147</v>
      </c>
      <c r="E56" s="22">
        <v>225000</v>
      </c>
      <c r="F56" s="19">
        <v>946.01</v>
      </c>
      <c r="G56" s="19">
        <v>0.78</v>
      </c>
      <c r="H56" s="19" t="s">
        <v>79</v>
      </c>
      <c r="J56" s="24"/>
      <c r="K56" s="24"/>
      <c r="L56" s="24"/>
      <c r="M56" s="24"/>
    </row>
    <row r="57" spans="2:13" x14ac:dyDescent="0.2">
      <c r="B57" s="21" t="s">
        <v>148</v>
      </c>
      <c r="C57" s="18" t="s">
        <v>149</v>
      </c>
      <c r="D57" s="18" t="s">
        <v>75</v>
      </c>
      <c r="E57" s="22">
        <v>115000</v>
      </c>
      <c r="F57" s="19">
        <v>942.89</v>
      </c>
      <c r="G57" s="19">
        <v>0.78</v>
      </c>
      <c r="H57" s="19" t="s">
        <v>40</v>
      </c>
      <c r="J57" s="24"/>
      <c r="K57" s="24"/>
      <c r="L57" s="24"/>
      <c r="M57" s="24"/>
    </row>
    <row r="58" spans="2:13" x14ac:dyDescent="0.2">
      <c r="B58" s="21" t="s">
        <v>150</v>
      </c>
      <c r="C58" s="18" t="s">
        <v>151</v>
      </c>
      <c r="D58" s="18" t="s">
        <v>152</v>
      </c>
      <c r="E58" s="22">
        <v>233780</v>
      </c>
      <c r="F58" s="19">
        <v>931.38</v>
      </c>
      <c r="G58" s="19">
        <v>0.77</v>
      </c>
      <c r="H58" s="19" t="s">
        <v>40</v>
      </c>
      <c r="J58" s="24"/>
      <c r="K58" s="24"/>
      <c r="L58" s="24"/>
      <c r="M58" s="24"/>
    </row>
    <row r="59" spans="2:13" x14ac:dyDescent="0.2">
      <c r="B59" s="21" t="s">
        <v>153</v>
      </c>
      <c r="C59" s="18" t="s">
        <v>154</v>
      </c>
      <c r="D59" s="18" t="s">
        <v>89</v>
      </c>
      <c r="E59" s="22">
        <v>85000</v>
      </c>
      <c r="F59" s="19">
        <v>883.66</v>
      </c>
      <c r="G59" s="19">
        <v>0.73</v>
      </c>
      <c r="H59" s="19" t="s">
        <v>40</v>
      </c>
      <c r="J59" s="24"/>
      <c r="K59" s="24"/>
      <c r="L59" s="24"/>
      <c r="M59" s="24"/>
    </row>
    <row r="60" spans="2:13" x14ac:dyDescent="0.2">
      <c r="B60" s="21" t="s">
        <v>155</v>
      </c>
      <c r="C60" s="18" t="s">
        <v>156</v>
      </c>
      <c r="D60" s="18" t="s">
        <v>157</v>
      </c>
      <c r="E60" s="22">
        <v>75000</v>
      </c>
      <c r="F60" s="19">
        <v>875.63</v>
      </c>
      <c r="G60" s="19">
        <v>0.72</v>
      </c>
      <c r="H60" s="19" t="s">
        <v>40</v>
      </c>
      <c r="J60" s="24"/>
      <c r="K60" s="24"/>
      <c r="L60" s="24"/>
      <c r="M60" s="24"/>
    </row>
    <row r="61" spans="2:13" x14ac:dyDescent="0.2">
      <c r="B61" s="21" t="s">
        <v>158</v>
      </c>
      <c r="C61" s="18" t="s">
        <v>159</v>
      </c>
      <c r="D61" s="18" t="s">
        <v>23</v>
      </c>
      <c r="E61" s="22">
        <v>27500</v>
      </c>
      <c r="F61" s="19">
        <v>788.69</v>
      </c>
      <c r="G61" s="19">
        <v>0.65</v>
      </c>
      <c r="H61" s="19" t="s">
        <v>79</v>
      </c>
      <c r="J61" s="24"/>
      <c r="K61" s="24"/>
      <c r="L61" s="24"/>
      <c r="M61" s="24"/>
    </row>
    <row r="62" spans="2:13" x14ac:dyDescent="0.2">
      <c r="B62" s="21" t="s">
        <v>160</v>
      </c>
      <c r="C62" s="18" t="s">
        <v>161</v>
      </c>
      <c r="D62" s="18" t="s">
        <v>133</v>
      </c>
      <c r="E62" s="22">
        <v>42500</v>
      </c>
      <c r="F62" s="19">
        <v>772.46</v>
      </c>
      <c r="G62" s="19">
        <v>0.64</v>
      </c>
      <c r="H62" s="19" t="s">
        <v>79</v>
      </c>
      <c r="J62" s="24"/>
      <c r="K62" s="24"/>
      <c r="L62" s="24"/>
      <c r="M62" s="24"/>
    </row>
    <row r="63" spans="2:13" x14ac:dyDescent="0.2">
      <c r="B63" s="21" t="s">
        <v>162</v>
      </c>
      <c r="C63" s="18" t="s">
        <v>163</v>
      </c>
      <c r="D63" s="18" t="s">
        <v>59</v>
      </c>
      <c r="E63" s="22">
        <v>94504</v>
      </c>
      <c r="F63" s="19">
        <v>676.74</v>
      </c>
      <c r="G63" s="19">
        <v>0.56000000000000005</v>
      </c>
      <c r="H63" s="19" t="s">
        <v>18</v>
      </c>
      <c r="J63" s="24"/>
      <c r="K63" s="24"/>
      <c r="L63" s="24"/>
      <c r="M63" s="24"/>
    </row>
    <row r="64" spans="2:13" x14ac:dyDescent="0.2">
      <c r="B64" s="21" t="s">
        <v>164</v>
      </c>
      <c r="C64" s="18" t="s">
        <v>165</v>
      </c>
      <c r="D64" s="18" t="s">
        <v>166</v>
      </c>
      <c r="E64" s="22">
        <v>105000</v>
      </c>
      <c r="F64" s="19">
        <v>510.3</v>
      </c>
      <c r="G64" s="19">
        <v>0.42</v>
      </c>
      <c r="H64" s="19" t="s">
        <v>79</v>
      </c>
      <c r="J64" s="24"/>
      <c r="K64" s="24"/>
      <c r="L64" s="24"/>
      <c r="M64" s="24"/>
    </row>
    <row r="65" spans="2:13" x14ac:dyDescent="0.2">
      <c r="B65" s="21" t="s">
        <v>167</v>
      </c>
      <c r="C65" s="18" t="s">
        <v>168</v>
      </c>
      <c r="D65" s="18" t="s">
        <v>64</v>
      </c>
      <c r="E65" s="22">
        <v>6046</v>
      </c>
      <c r="F65" s="19">
        <v>74.28</v>
      </c>
      <c r="G65" s="19">
        <v>0.06</v>
      </c>
      <c r="H65" s="19" t="s">
        <v>40</v>
      </c>
      <c r="J65" s="24"/>
      <c r="K65" s="24"/>
      <c r="L65" s="24"/>
      <c r="M65" s="24"/>
    </row>
    <row r="66" spans="2:13" x14ac:dyDescent="0.2">
      <c r="B66" s="26" t="s">
        <v>169</v>
      </c>
      <c r="C66" s="27"/>
      <c r="D66" s="27"/>
      <c r="E66" s="27"/>
      <c r="F66" s="28">
        <f>SUM(F7:F65)</f>
        <v>116025.89</v>
      </c>
      <c r="G66" s="28">
        <f>SUM(G7:G65)</f>
        <v>95.990000000000038</v>
      </c>
      <c r="H66" s="28"/>
      <c r="J66" s="24"/>
      <c r="K66" s="24"/>
      <c r="L66" s="24"/>
      <c r="M66" s="24"/>
    </row>
    <row r="67" spans="2:13" x14ac:dyDescent="0.2">
      <c r="B67" s="29" t="s">
        <v>170</v>
      </c>
      <c r="C67" s="29"/>
      <c r="D67" s="29"/>
      <c r="E67" s="29"/>
      <c r="F67" s="30">
        <f>F66</f>
        <v>116025.89</v>
      </c>
      <c r="G67" s="30">
        <f>G66</f>
        <v>95.990000000000038</v>
      </c>
      <c r="H67" s="30"/>
      <c r="J67" s="24"/>
      <c r="K67" s="24"/>
      <c r="L67" s="24"/>
      <c r="M67" s="24"/>
    </row>
    <row r="68" spans="2:13" x14ac:dyDescent="0.2">
      <c r="B68" s="31" t="s">
        <v>171</v>
      </c>
      <c r="C68" s="32"/>
      <c r="D68" s="32"/>
      <c r="E68" s="32"/>
      <c r="F68" s="33"/>
      <c r="G68" s="33"/>
      <c r="H68" s="33"/>
      <c r="J68" s="24"/>
      <c r="K68" s="24"/>
      <c r="L68" s="24"/>
      <c r="M68" s="24"/>
    </row>
    <row r="69" spans="2:13" x14ac:dyDescent="0.2">
      <c r="B69" s="21" t="s">
        <v>171</v>
      </c>
      <c r="C69" s="21"/>
      <c r="D69" s="18"/>
      <c r="E69" s="18"/>
      <c r="F69" s="19">
        <v>2539.5300000000002</v>
      </c>
      <c r="G69" s="19">
        <v>2.1</v>
      </c>
      <c r="H69" s="19"/>
      <c r="J69" s="24"/>
      <c r="K69" s="24"/>
      <c r="L69" s="24"/>
      <c r="M69" s="24"/>
    </row>
    <row r="70" spans="2:13" x14ac:dyDescent="0.2">
      <c r="B70" s="26" t="s">
        <v>169</v>
      </c>
      <c r="C70" s="27"/>
      <c r="D70" s="27"/>
      <c r="E70" s="27"/>
      <c r="F70" s="28">
        <f>SUM(F68:F69)</f>
        <v>2539.5300000000002</v>
      </c>
      <c r="G70" s="28">
        <f>SUM(G68:G69)</f>
        <v>2.1</v>
      </c>
      <c r="H70" s="28"/>
      <c r="J70" s="24"/>
      <c r="K70" s="24"/>
      <c r="L70" s="24"/>
      <c r="M70" s="24"/>
    </row>
    <row r="71" spans="2:13" x14ac:dyDescent="0.2">
      <c r="B71" s="34" t="s">
        <v>170</v>
      </c>
      <c r="C71" s="34"/>
      <c r="D71" s="34"/>
      <c r="E71" s="34"/>
      <c r="F71" s="35">
        <f>F70</f>
        <v>2539.5300000000002</v>
      </c>
      <c r="G71" s="35">
        <f>G70</f>
        <v>2.1</v>
      </c>
      <c r="H71" s="35"/>
      <c r="J71" s="24"/>
      <c r="K71" s="24"/>
      <c r="L71" s="24"/>
      <c r="M71" s="24"/>
    </row>
    <row r="72" spans="2:13" x14ac:dyDescent="0.2">
      <c r="B72" s="36" t="s">
        <v>172</v>
      </c>
      <c r="C72" s="36"/>
      <c r="D72" s="36"/>
      <c r="E72" s="36"/>
      <c r="F72" s="37">
        <f>F73-(+F67+F71)</f>
        <v>2310.7599999999948</v>
      </c>
      <c r="G72" s="37">
        <f>G73-(+G67+G71)</f>
        <v>1.9099999999999682</v>
      </c>
      <c r="H72" s="37"/>
      <c r="J72" s="24"/>
      <c r="K72" s="24"/>
      <c r="L72" s="24"/>
      <c r="M72" s="24"/>
    </row>
    <row r="73" spans="2:13" x14ac:dyDescent="0.2">
      <c r="B73" s="36" t="s">
        <v>173</v>
      </c>
      <c r="C73" s="36"/>
      <c r="D73" s="36"/>
      <c r="E73" s="36"/>
      <c r="F73" s="37">
        <v>120876.18</v>
      </c>
      <c r="G73" s="37">
        <v>100</v>
      </c>
      <c r="H73" s="37"/>
      <c r="J73" s="24"/>
      <c r="K73" s="24"/>
      <c r="L73" s="24"/>
      <c r="M73" s="24"/>
    </row>
    <row r="74" spans="2:13" x14ac:dyDescent="0.2">
      <c r="J74" s="24"/>
      <c r="K74" s="24"/>
      <c r="L74" s="24"/>
      <c r="M74" s="24"/>
    </row>
    <row r="75" spans="2:13" ht="12.75" thickBot="1" x14ac:dyDescent="0.25">
      <c r="B75" s="39"/>
      <c r="J75" s="24"/>
      <c r="K75" s="24"/>
      <c r="L75" s="24"/>
      <c r="M75" s="24"/>
    </row>
    <row r="76" spans="2:13" ht="13.5" thickTop="1" thickBot="1" x14ac:dyDescent="0.25">
      <c r="B76" s="40" t="s">
        <v>174</v>
      </c>
      <c r="C76" s="41" t="s">
        <v>175</v>
      </c>
      <c r="J76" s="24"/>
      <c r="K76" s="24"/>
      <c r="L76" s="24"/>
      <c r="M76" s="24"/>
    </row>
    <row r="77" spans="2:13" ht="12.75" thickTop="1" x14ac:dyDescent="0.2">
      <c r="J77" s="24"/>
      <c r="K77" s="24"/>
      <c r="L77" s="24"/>
      <c r="M77" s="24"/>
    </row>
    <row r="78" spans="2:13" x14ac:dyDescent="0.2">
      <c r="J78" s="24"/>
      <c r="K78" s="24"/>
      <c r="L78" s="24"/>
      <c r="M78" s="24"/>
    </row>
    <row r="79" spans="2:13" x14ac:dyDescent="0.2">
      <c r="J79" s="24"/>
      <c r="K79" s="24"/>
      <c r="L79" s="24"/>
      <c r="M79" s="24"/>
    </row>
    <row r="80" spans="2:13" x14ac:dyDescent="0.2">
      <c r="J80" s="24"/>
      <c r="K80" s="24"/>
      <c r="L80" s="24"/>
      <c r="M80" s="24"/>
    </row>
    <row r="81" spans="10:13" x14ac:dyDescent="0.2">
      <c r="J81" s="24"/>
      <c r="K81" s="24"/>
      <c r="L81" s="24"/>
      <c r="M81" s="24"/>
    </row>
    <row r="82" spans="10:13" x14ac:dyDescent="0.2">
      <c r="J82" s="24"/>
      <c r="K82" s="24"/>
      <c r="L82" s="24"/>
      <c r="M82" s="24"/>
    </row>
    <row r="83" spans="10:13" x14ac:dyDescent="0.2">
      <c r="J83" s="24"/>
      <c r="K83" s="24"/>
      <c r="L83" s="24"/>
      <c r="M83" s="24"/>
    </row>
    <row r="84" spans="10:13" x14ac:dyDescent="0.2">
      <c r="J84" s="24"/>
      <c r="K84" s="24"/>
      <c r="L84" s="24"/>
      <c r="M84" s="24"/>
    </row>
    <row r="85" spans="10:13" x14ac:dyDescent="0.2">
      <c r="J85" s="24"/>
      <c r="K85" s="24"/>
      <c r="L85" s="24"/>
      <c r="M85" s="24"/>
    </row>
    <row r="86" spans="10:13" x14ac:dyDescent="0.2">
      <c r="J86" s="24"/>
      <c r="K86" s="24"/>
      <c r="L86" s="24"/>
      <c r="M86" s="24"/>
    </row>
    <row r="87" spans="10:13" x14ac:dyDescent="0.2">
      <c r="J87" s="24"/>
      <c r="K87" s="24"/>
      <c r="L87" s="24"/>
      <c r="M87" s="24"/>
    </row>
    <row r="88" spans="10:13" x14ac:dyDescent="0.2">
      <c r="J88" s="24"/>
      <c r="K88" s="24"/>
      <c r="L88" s="24"/>
      <c r="M88" s="24"/>
    </row>
    <row r="89" spans="10:13" x14ac:dyDescent="0.2">
      <c r="J89" s="24"/>
      <c r="K89" s="24"/>
      <c r="L89" s="24"/>
      <c r="M89" s="24"/>
    </row>
    <row r="90" spans="10:13" x14ac:dyDescent="0.2">
      <c r="J90" s="24"/>
      <c r="K90" s="24"/>
      <c r="L90" s="24"/>
      <c r="M90" s="24"/>
    </row>
    <row r="91" spans="10:13" x14ac:dyDescent="0.2">
      <c r="J91" s="24"/>
      <c r="K91" s="24"/>
      <c r="L91" s="24"/>
      <c r="M91" s="24"/>
    </row>
    <row r="92" spans="10:13" x14ac:dyDescent="0.2">
      <c r="J92" s="24"/>
      <c r="K92" s="24"/>
      <c r="L92" s="24"/>
      <c r="M92" s="24"/>
    </row>
    <row r="93" spans="10:13" x14ac:dyDescent="0.2">
      <c r="J93" s="24"/>
      <c r="K93" s="24"/>
      <c r="L93" s="24"/>
      <c r="M93" s="24"/>
    </row>
    <row r="94" spans="10:13" x14ac:dyDescent="0.2">
      <c r="J94" s="24"/>
      <c r="K94" s="24"/>
      <c r="L94" s="24"/>
      <c r="M94" s="24"/>
    </row>
    <row r="95" spans="10:13" x14ac:dyDescent="0.2">
      <c r="J95" s="24"/>
      <c r="K95" s="24"/>
      <c r="L95" s="24"/>
      <c r="M95" s="24"/>
    </row>
    <row r="96" spans="10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15:50:41</KDate>
  <Classification>MIS Internal</Classification>
  <Subclassification/>
  <HostName>MUMCMP01323</HostName>
  <Domain_User>CANARAROBECOMF/628</Domain_User>
  <IPAdd>192.9.198.194</IPAdd>
  <FilePath>Book9</FilePath>
  <KID>109819A0F0A5638745402419129386</KID>
  <UniqueName/>
  <Suggested/>
  <Justification/>
</Klassify>
</file>

<file path=customXml/itemProps1.xml><?xml version="1.0" encoding="utf-8"?>
<ds:datastoreItem xmlns:ds="http://schemas.openxmlformats.org/officeDocument/2006/customXml" ds:itemID="{147BD22B-6D2C-4EDD-B436-035CA03BA0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2025-02-07T10:20:40Z</dcterms:created>
  <dcterms:modified xsi:type="dcterms:W3CDTF">2025-02-07T10:20:42Z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109819A0F0A5638745402419129386</vt:lpwstr>
  </property>
</Properties>
</file>