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amd\app\webroot\angular\references\"/>
    </mc:Choice>
  </mc:AlternateContent>
  <bookViews>
    <workbookView xWindow="0" yWindow="0" windowWidth="20490" windowHeight="8595" firstSheet="3" activeTab="5"/>
  </bookViews>
  <sheets>
    <sheet name="height based old" sheetId="1" r:id="rId1"/>
    <sheet name="height based" sheetId="2" r:id="rId2"/>
    <sheet name="height based concatenate" sheetId="3" r:id="rId3"/>
    <sheet name="age based" sheetId="4" r:id="rId4"/>
    <sheet name="age based concatenate" sheetId="5" r:id="rId5"/>
    <sheet name="dimensions" sheetId="6" r:id="rId6"/>
    <sheet name="dimensions stats" sheetId="7" r:id="rId7"/>
  </sheets>
  <calcPr calcId="152511"/>
</workbook>
</file>

<file path=xl/calcChain.xml><?xml version="1.0" encoding="utf-8"?>
<calcChain xmlns="http://schemas.openxmlformats.org/spreadsheetml/2006/main">
  <c r="L13" i="7" l="1"/>
  <c r="K13" i="7"/>
  <c r="J13" i="7"/>
  <c r="I13" i="7"/>
  <c r="H13" i="7"/>
  <c r="G13" i="7"/>
  <c r="F13" i="7"/>
  <c r="E13" i="7"/>
  <c r="L12" i="7"/>
  <c r="K12" i="7"/>
  <c r="J12" i="7"/>
  <c r="I12" i="7"/>
  <c r="H12" i="7"/>
  <c r="G12" i="7"/>
  <c r="F12" i="7"/>
  <c r="E12" i="7"/>
  <c r="L11" i="7"/>
  <c r="K11" i="7"/>
  <c r="J11" i="7"/>
  <c r="I11" i="7"/>
  <c r="H11" i="7"/>
  <c r="G11" i="7"/>
  <c r="F11" i="7"/>
  <c r="E11" i="7"/>
  <c r="L10" i="7"/>
  <c r="K10" i="7"/>
  <c r="J10" i="7"/>
  <c r="I10" i="7"/>
  <c r="H10" i="7"/>
  <c r="G10" i="7"/>
  <c r="F10" i="7"/>
  <c r="E10" i="7"/>
  <c r="L9" i="7"/>
  <c r="K9" i="7"/>
  <c r="J9" i="7"/>
  <c r="I9" i="7"/>
  <c r="H9" i="7"/>
  <c r="G9" i="7"/>
  <c r="F9" i="7"/>
  <c r="E9" i="7"/>
  <c r="L8" i="7"/>
  <c r="K8" i="7"/>
  <c r="J8" i="7"/>
  <c r="I8" i="7"/>
  <c r="H8" i="7"/>
  <c r="G8" i="7"/>
  <c r="F8" i="7"/>
  <c r="E8" i="7"/>
  <c r="L7" i="7"/>
  <c r="K7" i="7"/>
  <c r="J7" i="7"/>
  <c r="I7" i="7"/>
  <c r="H7" i="7"/>
  <c r="G7" i="7"/>
  <c r="F7" i="7"/>
  <c r="E7" i="7"/>
  <c r="L6" i="7"/>
  <c r="K6" i="7"/>
  <c r="J6" i="7"/>
  <c r="I6" i="7"/>
  <c r="H6" i="7"/>
  <c r="G6" i="7"/>
  <c r="F6" i="7"/>
  <c r="E6" i="7"/>
  <c r="L5" i="7"/>
  <c r="K5" i="7"/>
  <c r="J5" i="7"/>
  <c r="I5" i="7"/>
  <c r="H5" i="7"/>
  <c r="G5" i="7"/>
  <c r="F5" i="7"/>
  <c r="E5" i="7"/>
  <c r="L4" i="7"/>
  <c r="K4" i="7"/>
  <c r="J4" i="7"/>
  <c r="I4" i="7"/>
  <c r="H4" i="7"/>
  <c r="G4" i="7"/>
  <c r="F4" i="7"/>
  <c r="E4" i="7"/>
  <c r="L3" i="7"/>
  <c r="K3" i="7"/>
  <c r="J3" i="7"/>
  <c r="I3" i="7"/>
  <c r="H3" i="7"/>
  <c r="G3" i="7"/>
  <c r="F3" i="7"/>
  <c r="E3" i="7"/>
  <c r="L2" i="7"/>
  <c r="K2" i="7"/>
  <c r="J2" i="7"/>
  <c r="I2" i="7"/>
  <c r="H2" i="7"/>
  <c r="G2" i="7"/>
  <c r="F2" i="7"/>
  <c r="E2" i="7"/>
  <c r="A13" i="6" l="1"/>
  <c r="A12" i="6"/>
  <c r="A11" i="6"/>
  <c r="A8" i="6"/>
  <c r="A7" i="6"/>
  <c r="A6" i="6"/>
  <c r="A5" i="6"/>
  <c r="A4" i="6"/>
  <c r="A3" i="6"/>
  <c r="A2" i="6"/>
  <c r="B13" i="7"/>
  <c r="B12" i="7"/>
  <c r="B11" i="7"/>
  <c r="B8" i="7"/>
  <c r="B7" i="7"/>
  <c r="B6" i="7"/>
  <c r="B5" i="7"/>
  <c r="B4" i="7"/>
  <c r="B3" i="7"/>
  <c r="B2" i="7"/>
  <c r="J13" i="6"/>
  <c r="I13" i="6"/>
  <c r="D13" i="6"/>
  <c r="C13" i="6"/>
  <c r="L12" i="6"/>
  <c r="L13" i="6" s="1"/>
  <c r="K12" i="6"/>
  <c r="K13" i="6" s="1"/>
  <c r="D12" i="6"/>
  <c r="C12" i="6"/>
  <c r="B12" i="6"/>
  <c r="B13" i="6" s="1"/>
  <c r="H11" i="6"/>
  <c r="H12" i="6" s="1"/>
  <c r="H13" i="6" s="1"/>
  <c r="G11" i="6"/>
  <c r="G12" i="6" s="1"/>
  <c r="G13" i="6" s="1"/>
  <c r="F11" i="6"/>
  <c r="F12" i="6" s="1"/>
  <c r="F13" i="6" s="1"/>
  <c r="E11" i="6"/>
  <c r="E12" i="6" s="1"/>
  <c r="E13" i="6" s="1"/>
  <c r="D11" i="6"/>
  <c r="J10" i="6"/>
  <c r="I10" i="6"/>
  <c r="D10" i="6"/>
  <c r="L9" i="6"/>
  <c r="L10" i="6" s="1"/>
  <c r="K9" i="6"/>
  <c r="K10" i="6" s="1"/>
  <c r="D9" i="6"/>
  <c r="C9" i="6"/>
  <c r="A9" i="6" s="1"/>
  <c r="B9" i="6"/>
  <c r="B10" i="6" s="1"/>
  <c r="H8" i="6"/>
  <c r="H9" i="6" s="1"/>
  <c r="G8" i="6"/>
  <c r="G9" i="6" s="1"/>
  <c r="G10" i="6" s="1"/>
  <c r="F8" i="6"/>
  <c r="E8" i="6"/>
  <c r="E9" i="6" s="1"/>
  <c r="E10" i="6" s="1"/>
  <c r="D8" i="6"/>
  <c r="A1" i="7"/>
  <c r="A1" i="6"/>
  <c r="B3" i="6"/>
  <c r="B4" i="6"/>
  <c r="B6" i="6"/>
  <c r="B7" i="6"/>
  <c r="C7" i="6"/>
  <c r="C6" i="6"/>
  <c r="C3" i="6"/>
  <c r="J7" i="6"/>
  <c r="J4" i="6"/>
  <c r="I7" i="6"/>
  <c r="I4" i="6"/>
  <c r="L3" i="6"/>
  <c r="L4" i="6" s="1"/>
  <c r="L5" i="6" s="1"/>
  <c r="L6" i="6" s="1"/>
  <c r="L7" i="6" s="1"/>
  <c r="K3" i="6"/>
  <c r="K4" i="6"/>
  <c r="K5" i="6"/>
  <c r="K6" i="6"/>
  <c r="K7" i="6" s="1"/>
  <c r="D7" i="6"/>
  <c r="D6" i="6"/>
  <c r="D5" i="6"/>
  <c r="H3" i="6"/>
  <c r="H4" i="6" s="1"/>
  <c r="H5" i="6" s="1"/>
  <c r="H6" i="6" s="1"/>
  <c r="H7" i="6" s="1"/>
  <c r="G3" i="6"/>
  <c r="G4" i="6" s="1"/>
  <c r="G5" i="6" s="1"/>
  <c r="G6" i="6" s="1"/>
  <c r="G7" i="6" s="1"/>
  <c r="F3" i="6"/>
  <c r="F4" i="6" s="1"/>
  <c r="F5" i="6" s="1"/>
  <c r="F6" i="6" s="1"/>
  <c r="F7" i="6" s="1"/>
  <c r="E3" i="6"/>
  <c r="E4" i="6" s="1"/>
  <c r="E5" i="6" s="1"/>
  <c r="E6" i="6" s="1"/>
  <c r="E7" i="6" s="1"/>
  <c r="B9" i="7" l="1"/>
  <c r="C10" i="6"/>
  <c r="A10" i="6" s="1"/>
  <c r="H10" i="6"/>
  <c r="F9" i="6"/>
  <c r="C4" i="6"/>
  <c r="AG24" i="5"/>
  <c r="AF24" i="5" s="1"/>
  <c r="AE24" i="5" s="1"/>
  <c r="AD24" i="5" s="1"/>
  <c r="AC24" i="5"/>
  <c r="AB24" i="5" s="1"/>
  <c r="AA24" i="5" s="1"/>
  <c r="Z24" i="5" s="1"/>
  <c r="Y24" i="5" s="1"/>
  <c r="X24" i="5" s="1"/>
  <c r="W24" i="5" s="1"/>
  <c r="V24" i="5" s="1"/>
  <c r="U24" i="5" s="1"/>
  <c r="T24" i="5" s="1"/>
  <c r="S24" i="5" s="1"/>
  <c r="R24" i="5" s="1"/>
  <c r="Q24" i="5" s="1"/>
  <c r="P24" i="5" s="1"/>
  <c r="O24" i="5" s="1"/>
  <c r="N24" i="5" s="1"/>
  <c r="M24" i="5" s="1"/>
  <c r="L24" i="5" s="1"/>
  <c r="K24" i="5" s="1"/>
  <c r="J24" i="5" s="1"/>
  <c r="I24" i="5" s="1"/>
  <c r="H24" i="5" s="1"/>
  <c r="G24" i="5" s="1"/>
  <c r="F24" i="5" s="1"/>
  <c r="E24" i="5" s="1"/>
  <c r="D24" i="5" s="1"/>
  <c r="A24" i="5"/>
  <c r="AG23" i="5"/>
  <c r="AF23" i="5" s="1"/>
  <c r="AE23" i="5" s="1"/>
  <c r="AD23" i="5" s="1"/>
  <c r="AC23" i="5" s="1"/>
  <c r="AB23" i="5" s="1"/>
  <c r="AA23" i="5" s="1"/>
  <c r="Z23" i="5" s="1"/>
  <c r="Y23" i="5" s="1"/>
  <c r="X23" i="5" s="1"/>
  <c r="W23" i="5" s="1"/>
  <c r="V23" i="5" s="1"/>
  <c r="U23" i="5" s="1"/>
  <c r="T23" i="5" s="1"/>
  <c r="S23" i="5" s="1"/>
  <c r="R23" i="5" s="1"/>
  <c r="Q23" i="5" s="1"/>
  <c r="P23" i="5" s="1"/>
  <c r="O23" i="5" s="1"/>
  <c r="N23" i="5" s="1"/>
  <c r="M23" i="5" s="1"/>
  <c r="L23" i="5" s="1"/>
  <c r="K23" i="5" s="1"/>
  <c r="J23" i="5" s="1"/>
  <c r="I23" i="5" s="1"/>
  <c r="H23" i="5" s="1"/>
  <c r="G23" i="5" s="1"/>
  <c r="F23" i="5" s="1"/>
  <c r="E23" i="5" s="1"/>
  <c r="D23" i="5" s="1"/>
  <c r="A23" i="5"/>
  <c r="AG22" i="5"/>
  <c r="AF22" i="5" s="1"/>
  <c r="AE22" i="5" s="1"/>
  <c r="AD22" i="5" s="1"/>
  <c r="AC22" i="5" s="1"/>
  <c r="AB22" i="5" s="1"/>
  <c r="AA22" i="5" s="1"/>
  <c r="Z22" i="5" s="1"/>
  <c r="Y22" i="5" s="1"/>
  <c r="X22" i="5" s="1"/>
  <c r="W22" i="5" s="1"/>
  <c r="V22" i="5" s="1"/>
  <c r="U22" i="5" s="1"/>
  <c r="T22" i="5" s="1"/>
  <c r="S22" i="5" s="1"/>
  <c r="R22" i="5" s="1"/>
  <c r="Q22" i="5" s="1"/>
  <c r="P22" i="5" s="1"/>
  <c r="O22" i="5" s="1"/>
  <c r="N22" i="5" s="1"/>
  <c r="M22" i="5" s="1"/>
  <c r="L22" i="5" s="1"/>
  <c r="K22" i="5" s="1"/>
  <c r="J22" i="5" s="1"/>
  <c r="I22" i="5" s="1"/>
  <c r="H22" i="5" s="1"/>
  <c r="G22" i="5" s="1"/>
  <c r="F22" i="5" s="1"/>
  <c r="E22" i="5" s="1"/>
  <c r="D22" i="5" s="1"/>
  <c r="C22" i="5"/>
  <c r="AG21" i="5"/>
  <c r="AF21" i="5"/>
  <c r="AE21" i="5" s="1"/>
  <c r="AD21" i="5" s="1"/>
  <c r="AC21" i="5" s="1"/>
  <c r="AB21" i="5" s="1"/>
  <c r="AA21" i="5" s="1"/>
  <c r="Z21" i="5"/>
  <c r="Y21" i="5" s="1"/>
  <c r="X21" i="5" s="1"/>
  <c r="W21" i="5" s="1"/>
  <c r="V21" i="5" s="1"/>
  <c r="U21" i="5" s="1"/>
  <c r="T21" i="5" s="1"/>
  <c r="S21" i="5" s="1"/>
  <c r="R21" i="5" s="1"/>
  <c r="Q21" i="5" s="1"/>
  <c r="P21" i="5" s="1"/>
  <c r="O21" i="5" s="1"/>
  <c r="N21" i="5" s="1"/>
  <c r="M21" i="5" s="1"/>
  <c r="L21" i="5" s="1"/>
  <c r="K21" i="5" s="1"/>
  <c r="J21" i="5" s="1"/>
  <c r="I21" i="5" s="1"/>
  <c r="H21" i="5" s="1"/>
  <c r="G21" i="5" s="1"/>
  <c r="F21" i="5" s="1"/>
  <c r="E21" i="5" s="1"/>
  <c r="D21" i="5" s="1"/>
  <c r="B21" i="5"/>
  <c r="A21" i="5"/>
  <c r="AG20" i="5"/>
  <c r="AF20" i="5" s="1"/>
  <c r="AE20" i="5" s="1"/>
  <c r="AD20" i="5" s="1"/>
  <c r="AC20" i="5" s="1"/>
  <c r="AB20" i="5" s="1"/>
  <c r="AA20" i="5" s="1"/>
  <c r="Z20" i="5" s="1"/>
  <c r="Y20" i="5" s="1"/>
  <c r="X20" i="5" s="1"/>
  <c r="W20" i="5" s="1"/>
  <c r="V20" i="5" s="1"/>
  <c r="U20" i="5" s="1"/>
  <c r="T20" i="5" s="1"/>
  <c r="S20" i="5" s="1"/>
  <c r="R20" i="5" s="1"/>
  <c r="Q20" i="5" s="1"/>
  <c r="P20" i="5" s="1"/>
  <c r="O20" i="5" s="1"/>
  <c r="N20" i="5" s="1"/>
  <c r="M20" i="5" s="1"/>
  <c r="L20" i="5" s="1"/>
  <c r="K20" i="5" s="1"/>
  <c r="J20" i="5" s="1"/>
  <c r="I20" i="5" s="1"/>
  <c r="H20" i="5" s="1"/>
  <c r="G20" i="5" s="1"/>
  <c r="F20" i="5" s="1"/>
  <c r="E20" i="5" s="1"/>
  <c r="D20" i="5" s="1"/>
  <c r="A20" i="5"/>
  <c r="AG19" i="5"/>
  <c r="AF19" i="5"/>
  <c r="AE19" i="5" s="1"/>
  <c r="AD19" i="5"/>
  <c r="AC19" i="5" s="1"/>
  <c r="AB19" i="5" s="1"/>
  <c r="AA19" i="5" s="1"/>
  <c r="Z19" i="5" s="1"/>
  <c r="Y19" i="5" s="1"/>
  <c r="X19" i="5"/>
  <c r="W19" i="5" s="1"/>
  <c r="V19" i="5" s="1"/>
  <c r="U19" i="5" s="1"/>
  <c r="T19" i="5" s="1"/>
  <c r="S19" i="5" s="1"/>
  <c r="R19" i="5" s="1"/>
  <c r="Q19" i="5" s="1"/>
  <c r="P19" i="5" s="1"/>
  <c r="O19" i="5" s="1"/>
  <c r="N19" i="5" s="1"/>
  <c r="M19" i="5" s="1"/>
  <c r="L19" i="5" s="1"/>
  <c r="K19" i="5" s="1"/>
  <c r="J19" i="5" s="1"/>
  <c r="I19" i="5" s="1"/>
  <c r="H19" i="5" s="1"/>
  <c r="G19" i="5" s="1"/>
  <c r="F19" i="5" s="1"/>
  <c r="E19" i="5" s="1"/>
  <c r="D19" i="5" s="1"/>
  <c r="A19" i="5"/>
  <c r="AG18" i="5"/>
  <c r="AF18" i="5" s="1"/>
  <c r="AE18" i="5"/>
  <c r="AD18" i="5" s="1"/>
  <c r="AC18" i="5" s="1"/>
  <c r="AB18" i="5" s="1"/>
  <c r="AA18" i="5" s="1"/>
  <c r="Z18" i="5" s="1"/>
  <c r="Y18" i="5" s="1"/>
  <c r="X18" i="5" s="1"/>
  <c r="W18" i="5" s="1"/>
  <c r="V18" i="5" s="1"/>
  <c r="U18" i="5" s="1"/>
  <c r="T18" i="5" s="1"/>
  <c r="S18" i="5" s="1"/>
  <c r="R18" i="5" s="1"/>
  <c r="Q18" i="5" s="1"/>
  <c r="P18" i="5" s="1"/>
  <c r="O18" i="5" s="1"/>
  <c r="N18" i="5" s="1"/>
  <c r="M18" i="5" s="1"/>
  <c r="L18" i="5" s="1"/>
  <c r="K18" i="5" s="1"/>
  <c r="J18" i="5" s="1"/>
  <c r="I18" i="5" s="1"/>
  <c r="H18" i="5" s="1"/>
  <c r="G18" i="5" s="1"/>
  <c r="F18" i="5" s="1"/>
  <c r="E18" i="5" s="1"/>
  <c r="D18" i="5" s="1"/>
  <c r="C18" i="5"/>
  <c r="A18" i="5" s="1"/>
  <c r="AG17" i="5"/>
  <c r="AF17" i="5"/>
  <c r="AE17" i="5" s="1"/>
  <c r="AD17" i="5"/>
  <c r="AC17" i="5" s="1"/>
  <c r="AB17" i="5"/>
  <c r="AA17" i="5" s="1"/>
  <c r="Z17" i="5" s="1"/>
  <c r="Y17" i="5" s="1"/>
  <c r="X17" i="5" s="1"/>
  <c r="W17" i="5" s="1"/>
  <c r="V17" i="5" s="1"/>
  <c r="U17" i="5" s="1"/>
  <c r="T17" i="5" s="1"/>
  <c r="S17" i="5" s="1"/>
  <c r="R17" i="5" s="1"/>
  <c r="Q17" i="5" s="1"/>
  <c r="P17" i="5" s="1"/>
  <c r="O17" i="5" s="1"/>
  <c r="N17" i="5" s="1"/>
  <c r="M17" i="5" s="1"/>
  <c r="L17" i="5" s="1"/>
  <c r="K17" i="5" s="1"/>
  <c r="J17" i="5" s="1"/>
  <c r="I17" i="5" s="1"/>
  <c r="H17" i="5" s="1"/>
  <c r="G17" i="5" s="1"/>
  <c r="F17" i="5" s="1"/>
  <c r="E17" i="5" s="1"/>
  <c r="D17" i="5" s="1"/>
  <c r="B17" i="5"/>
  <c r="A17" i="5"/>
  <c r="AG16" i="5"/>
  <c r="AF16" i="5" s="1"/>
  <c r="AE16" i="5" s="1"/>
  <c r="AD16" i="5" s="1"/>
  <c r="AC16" i="5" s="1"/>
  <c r="AB16" i="5" s="1"/>
  <c r="AA16" i="5" s="1"/>
  <c r="Z16" i="5" s="1"/>
  <c r="Y16" i="5" s="1"/>
  <c r="X16" i="5" s="1"/>
  <c r="W16" i="5" s="1"/>
  <c r="V16" i="5" s="1"/>
  <c r="U16" i="5" s="1"/>
  <c r="T16" i="5" s="1"/>
  <c r="S16" i="5" s="1"/>
  <c r="R16" i="5" s="1"/>
  <c r="Q16" i="5" s="1"/>
  <c r="P16" i="5" s="1"/>
  <c r="O16" i="5" s="1"/>
  <c r="N16" i="5" s="1"/>
  <c r="M16" i="5" s="1"/>
  <c r="L16" i="5" s="1"/>
  <c r="K16" i="5" s="1"/>
  <c r="J16" i="5" s="1"/>
  <c r="I16" i="5" s="1"/>
  <c r="H16" i="5" s="1"/>
  <c r="G16" i="5" s="1"/>
  <c r="F16" i="5" s="1"/>
  <c r="E16" i="5" s="1"/>
  <c r="D16" i="5" s="1"/>
  <c r="A16" i="5"/>
  <c r="AG15" i="5"/>
  <c r="AF15" i="5" s="1"/>
  <c r="AE15" i="5" s="1"/>
  <c r="AD15" i="5" s="1"/>
  <c r="AC15" i="5" s="1"/>
  <c r="AB15" i="5" s="1"/>
  <c r="AA15" i="5" s="1"/>
  <c r="Z15" i="5" s="1"/>
  <c r="Y15" i="5" s="1"/>
  <c r="X15" i="5" s="1"/>
  <c r="W15" i="5" s="1"/>
  <c r="V15" i="5" s="1"/>
  <c r="U15" i="5" s="1"/>
  <c r="T15" i="5" s="1"/>
  <c r="S15" i="5" s="1"/>
  <c r="R15" i="5" s="1"/>
  <c r="Q15" i="5" s="1"/>
  <c r="P15" i="5" s="1"/>
  <c r="O15" i="5" s="1"/>
  <c r="N15" i="5" s="1"/>
  <c r="M15" i="5" s="1"/>
  <c r="L15" i="5" s="1"/>
  <c r="K15" i="5" s="1"/>
  <c r="J15" i="5" s="1"/>
  <c r="I15" i="5" s="1"/>
  <c r="H15" i="5" s="1"/>
  <c r="G15" i="5" s="1"/>
  <c r="F15" i="5" s="1"/>
  <c r="E15" i="5" s="1"/>
  <c r="D15" i="5" s="1"/>
  <c r="A15" i="5"/>
  <c r="AG14" i="5"/>
  <c r="AF14" i="5" s="1"/>
  <c r="AE14" i="5" s="1"/>
  <c r="AD14" i="5" s="1"/>
  <c r="AC14" i="5" s="1"/>
  <c r="AB14" i="5" s="1"/>
  <c r="AA14" i="5" s="1"/>
  <c r="Z14" i="5" s="1"/>
  <c r="Y14" i="5" s="1"/>
  <c r="X14" i="5" s="1"/>
  <c r="W14" i="5" s="1"/>
  <c r="V14" i="5" s="1"/>
  <c r="U14" i="5" s="1"/>
  <c r="T14" i="5" s="1"/>
  <c r="S14" i="5" s="1"/>
  <c r="R14" i="5" s="1"/>
  <c r="Q14" i="5" s="1"/>
  <c r="P14" i="5" s="1"/>
  <c r="O14" i="5" s="1"/>
  <c r="N14" i="5" s="1"/>
  <c r="M14" i="5" s="1"/>
  <c r="L14" i="5" s="1"/>
  <c r="K14" i="5" s="1"/>
  <c r="J14" i="5" s="1"/>
  <c r="I14" i="5" s="1"/>
  <c r="H14" i="5" s="1"/>
  <c r="G14" i="5" s="1"/>
  <c r="F14" i="5" s="1"/>
  <c r="E14" i="5" s="1"/>
  <c r="D14" i="5" s="1"/>
  <c r="C14" i="5"/>
  <c r="C15" i="5" s="1"/>
  <c r="C16" i="5" s="1"/>
  <c r="AG13" i="5"/>
  <c r="AF13" i="5" s="1"/>
  <c r="AE13" i="5" s="1"/>
  <c r="AD13" i="5" s="1"/>
  <c r="AC13" i="5" s="1"/>
  <c r="AB13" i="5" s="1"/>
  <c r="AA13" i="5" s="1"/>
  <c r="Z13" i="5" s="1"/>
  <c r="Y13" i="5" s="1"/>
  <c r="X13" i="5" s="1"/>
  <c r="W13" i="5" s="1"/>
  <c r="V13" i="5" s="1"/>
  <c r="U13" i="5" s="1"/>
  <c r="T13" i="5" s="1"/>
  <c r="S13" i="5" s="1"/>
  <c r="R13" i="5" s="1"/>
  <c r="Q13" i="5" s="1"/>
  <c r="P13" i="5" s="1"/>
  <c r="O13" i="5" s="1"/>
  <c r="N13" i="5" s="1"/>
  <c r="M13" i="5" s="1"/>
  <c r="L13" i="5" s="1"/>
  <c r="K13" i="5" s="1"/>
  <c r="J13" i="5" s="1"/>
  <c r="I13" i="5" s="1"/>
  <c r="H13" i="5" s="1"/>
  <c r="G13" i="5" s="1"/>
  <c r="F13" i="5" s="1"/>
  <c r="E13" i="5" s="1"/>
  <c r="D13" i="5" s="1"/>
  <c r="B13" i="5"/>
  <c r="A13" i="5"/>
  <c r="AG12" i="5"/>
  <c r="AF12" i="5"/>
  <c r="AE12" i="5"/>
  <c r="AD12" i="5" s="1"/>
  <c r="AC12" i="5" s="1"/>
  <c r="AB12" i="5" s="1"/>
  <c r="AA12" i="5" s="1"/>
  <c r="Z12" i="5" s="1"/>
  <c r="Y12" i="5" s="1"/>
  <c r="X12" i="5" s="1"/>
  <c r="W12" i="5" s="1"/>
  <c r="V12" i="5" s="1"/>
  <c r="U12" i="5" s="1"/>
  <c r="T12" i="5" s="1"/>
  <c r="S12" i="5" s="1"/>
  <c r="R12" i="5" s="1"/>
  <c r="Q12" i="5" s="1"/>
  <c r="P12" i="5" s="1"/>
  <c r="O12" i="5" s="1"/>
  <c r="N12" i="5" s="1"/>
  <c r="M12" i="5" s="1"/>
  <c r="L12" i="5" s="1"/>
  <c r="K12" i="5" s="1"/>
  <c r="J12" i="5" s="1"/>
  <c r="I12" i="5" s="1"/>
  <c r="H12" i="5" s="1"/>
  <c r="G12" i="5" s="1"/>
  <c r="F12" i="5" s="1"/>
  <c r="E12" i="5" s="1"/>
  <c r="D12" i="5" s="1"/>
  <c r="A12" i="5"/>
  <c r="AG11" i="5"/>
  <c r="AF11" i="5" s="1"/>
  <c r="AE11" i="5" s="1"/>
  <c r="AD11" i="5" s="1"/>
  <c r="AC11" i="5"/>
  <c r="AB11" i="5" s="1"/>
  <c r="AA11" i="5" s="1"/>
  <c r="Z11" i="5" s="1"/>
  <c r="Y11" i="5" s="1"/>
  <c r="X11" i="5" s="1"/>
  <c r="W11" i="5" s="1"/>
  <c r="V11" i="5" s="1"/>
  <c r="U11" i="5" s="1"/>
  <c r="T11" i="5" s="1"/>
  <c r="S11" i="5" s="1"/>
  <c r="R11" i="5" s="1"/>
  <c r="Q11" i="5" s="1"/>
  <c r="P11" i="5" s="1"/>
  <c r="O11" i="5" s="1"/>
  <c r="N11" i="5" s="1"/>
  <c r="M11" i="5" s="1"/>
  <c r="L11" i="5" s="1"/>
  <c r="K11" i="5" s="1"/>
  <c r="J11" i="5" s="1"/>
  <c r="I11" i="5" s="1"/>
  <c r="H11" i="5" s="1"/>
  <c r="G11" i="5" s="1"/>
  <c r="F11" i="5" s="1"/>
  <c r="E11" i="5" s="1"/>
  <c r="D11" i="5" s="1"/>
  <c r="A11" i="5"/>
  <c r="AG10" i="5"/>
  <c r="AF10" i="5" s="1"/>
  <c r="AE10" i="5" s="1"/>
  <c r="AD10" i="5"/>
  <c r="AC10" i="5" s="1"/>
  <c r="AB10" i="5" s="1"/>
  <c r="AA10" i="5" s="1"/>
  <c r="Z10" i="5" s="1"/>
  <c r="Y10" i="5" s="1"/>
  <c r="X10" i="5" s="1"/>
  <c r="W10" i="5" s="1"/>
  <c r="V10" i="5" s="1"/>
  <c r="U10" i="5" s="1"/>
  <c r="T10" i="5" s="1"/>
  <c r="S10" i="5" s="1"/>
  <c r="R10" i="5" s="1"/>
  <c r="Q10" i="5" s="1"/>
  <c r="P10" i="5" s="1"/>
  <c r="O10" i="5" s="1"/>
  <c r="N10" i="5" s="1"/>
  <c r="M10" i="5" s="1"/>
  <c r="L10" i="5" s="1"/>
  <c r="K10" i="5" s="1"/>
  <c r="J10" i="5" s="1"/>
  <c r="I10" i="5" s="1"/>
  <c r="H10" i="5" s="1"/>
  <c r="G10" i="5" s="1"/>
  <c r="F10" i="5" s="1"/>
  <c r="E10" i="5" s="1"/>
  <c r="D10" i="5" s="1"/>
  <c r="C10" i="5"/>
  <c r="AG9" i="5"/>
  <c r="AF9" i="5" s="1"/>
  <c r="AE9" i="5" s="1"/>
  <c r="AD9" i="5" s="1"/>
  <c r="AC9" i="5" s="1"/>
  <c r="AB9" i="5" s="1"/>
  <c r="AA9" i="5" s="1"/>
  <c r="Z9" i="5" s="1"/>
  <c r="Y9" i="5" s="1"/>
  <c r="X9" i="5" s="1"/>
  <c r="W9" i="5" s="1"/>
  <c r="V9" i="5" s="1"/>
  <c r="U9" i="5" s="1"/>
  <c r="T9" i="5" s="1"/>
  <c r="S9" i="5" s="1"/>
  <c r="R9" i="5" s="1"/>
  <c r="Q9" i="5" s="1"/>
  <c r="P9" i="5" s="1"/>
  <c r="O9" i="5" s="1"/>
  <c r="N9" i="5" s="1"/>
  <c r="M9" i="5" s="1"/>
  <c r="L9" i="5" s="1"/>
  <c r="K9" i="5" s="1"/>
  <c r="J9" i="5" s="1"/>
  <c r="I9" i="5" s="1"/>
  <c r="H9" i="5" s="1"/>
  <c r="G9" i="5" s="1"/>
  <c r="F9" i="5" s="1"/>
  <c r="E9" i="5" s="1"/>
  <c r="D9" i="5" s="1"/>
  <c r="B9" i="5"/>
  <c r="A9" i="5"/>
  <c r="AG8" i="5"/>
  <c r="AF8" i="5" s="1"/>
  <c r="AE8" i="5" s="1"/>
  <c r="AD8" i="5" s="1"/>
  <c r="AC8" i="5" s="1"/>
  <c r="AB8" i="5" s="1"/>
  <c r="AA8" i="5" s="1"/>
  <c r="Z8" i="5" s="1"/>
  <c r="Y8" i="5" s="1"/>
  <c r="X8" i="5" s="1"/>
  <c r="W8" i="5" s="1"/>
  <c r="V8" i="5" s="1"/>
  <c r="U8" i="5" s="1"/>
  <c r="T8" i="5" s="1"/>
  <c r="S8" i="5" s="1"/>
  <c r="R8" i="5" s="1"/>
  <c r="Q8" i="5" s="1"/>
  <c r="P8" i="5" s="1"/>
  <c r="O8" i="5" s="1"/>
  <c r="N8" i="5" s="1"/>
  <c r="M8" i="5" s="1"/>
  <c r="L8" i="5" s="1"/>
  <c r="K8" i="5" s="1"/>
  <c r="J8" i="5" s="1"/>
  <c r="I8" i="5" s="1"/>
  <c r="H8" i="5" s="1"/>
  <c r="G8" i="5" s="1"/>
  <c r="F8" i="5" s="1"/>
  <c r="E8" i="5" s="1"/>
  <c r="D8" i="5" s="1"/>
  <c r="A8" i="5"/>
  <c r="AG7" i="5"/>
  <c r="AF7" i="5" s="1"/>
  <c r="AE7" i="5" s="1"/>
  <c r="AD7" i="5"/>
  <c r="AC7" i="5" s="1"/>
  <c r="AB7" i="5" s="1"/>
  <c r="AA7" i="5" s="1"/>
  <c r="Z7" i="5" s="1"/>
  <c r="Y7" i="5" s="1"/>
  <c r="X7" i="5" s="1"/>
  <c r="W7" i="5" s="1"/>
  <c r="V7" i="5" s="1"/>
  <c r="U7" i="5" s="1"/>
  <c r="T7" i="5" s="1"/>
  <c r="S7" i="5" s="1"/>
  <c r="R7" i="5" s="1"/>
  <c r="Q7" i="5" s="1"/>
  <c r="P7" i="5" s="1"/>
  <c r="O7" i="5" s="1"/>
  <c r="N7" i="5" s="1"/>
  <c r="M7" i="5" s="1"/>
  <c r="L7" i="5" s="1"/>
  <c r="K7" i="5" s="1"/>
  <c r="J7" i="5" s="1"/>
  <c r="I7" i="5" s="1"/>
  <c r="H7" i="5" s="1"/>
  <c r="G7" i="5" s="1"/>
  <c r="F7" i="5" s="1"/>
  <c r="E7" i="5" s="1"/>
  <c r="D7" i="5" s="1"/>
  <c r="A7" i="5"/>
  <c r="AG6" i="5"/>
  <c r="AF6" i="5"/>
  <c r="AE6" i="5" s="1"/>
  <c r="AD6" i="5" s="1"/>
  <c r="AC6" i="5" s="1"/>
  <c r="AB6" i="5" s="1"/>
  <c r="AA6" i="5" s="1"/>
  <c r="Z6" i="5" s="1"/>
  <c r="Y6" i="5"/>
  <c r="X6" i="5" s="1"/>
  <c r="W6" i="5" s="1"/>
  <c r="V6" i="5" s="1"/>
  <c r="U6" i="5" s="1"/>
  <c r="T6" i="5" s="1"/>
  <c r="S6" i="5" s="1"/>
  <c r="R6" i="5" s="1"/>
  <c r="Q6" i="5" s="1"/>
  <c r="P6" i="5" s="1"/>
  <c r="O6" i="5" s="1"/>
  <c r="N6" i="5" s="1"/>
  <c r="M6" i="5" s="1"/>
  <c r="L6" i="5" s="1"/>
  <c r="K6" i="5" s="1"/>
  <c r="J6" i="5" s="1"/>
  <c r="I6" i="5" s="1"/>
  <c r="H6" i="5" s="1"/>
  <c r="G6" i="5" s="1"/>
  <c r="F6" i="5" s="1"/>
  <c r="E6" i="5" s="1"/>
  <c r="D6" i="5" s="1"/>
  <c r="C6" i="5"/>
  <c r="A6" i="5" s="1"/>
  <c r="AG5" i="5"/>
  <c r="AF5" i="5" s="1"/>
  <c r="AE5" i="5" s="1"/>
  <c r="AD5" i="5" s="1"/>
  <c r="AC5" i="5" s="1"/>
  <c r="AB5" i="5" s="1"/>
  <c r="AA5" i="5" s="1"/>
  <c r="Z5" i="5" s="1"/>
  <c r="Y5" i="5" s="1"/>
  <c r="X5" i="5" s="1"/>
  <c r="W5" i="5" s="1"/>
  <c r="V5" i="5" s="1"/>
  <c r="U5" i="5" s="1"/>
  <c r="T5" i="5" s="1"/>
  <c r="S5" i="5" s="1"/>
  <c r="R5" i="5" s="1"/>
  <c r="Q5" i="5" s="1"/>
  <c r="P5" i="5" s="1"/>
  <c r="O5" i="5" s="1"/>
  <c r="N5" i="5" s="1"/>
  <c r="M5" i="5" s="1"/>
  <c r="L5" i="5" s="1"/>
  <c r="K5" i="5" s="1"/>
  <c r="J5" i="5" s="1"/>
  <c r="I5" i="5" s="1"/>
  <c r="H5" i="5" s="1"/>
  <c r="G5" i="5" s="1"/>
  <c r="F5" i="5" s="1"/>
  <c r="E5" i="5" s="1"/>
  <c r="D5" i="5" s="1"/>
  <c r="B5" i="5"/>
  <c r="A5" i="5"/>
  <c r="AG4" i="5"/>
  <c r="AF4" i="5" s="1"/>
  <c r="AE4" i="5" s="1"/>
  <c r="AD4" i="5" s="1"/>
  <c r="AC4" i="5" s="1"/>
  <c r="AB4" i="5" s="1"/>
  <c r="AA4" i="5" s="1"/>
  <c r="Z4" i="5" s="1"/>
  <c r="Y4" i="5" s="1"/>
  <c r="X4" i="5" s="1"/>
  <c r="W4" i="5" s="1"/>
  <c r="V4" i="5" s="1"/>
  <c r="U4" i="5" s="1"/>
  <c r="T4" i="5" s="1"/>
  <c r="S4" i="5" s="1"/>
  <c r="R4" i="5" s="1"/>
  <c r="Q4" i="5" s="1"/>
  <c r="P4" i="5" s="1"/>
  <c r="O4" i="5" s="1"/>
  <c r="N4" i="5" s="1"/>
  <c r="M4" i="5" s="1"/>
  <c r="L4" i="5" s="1"/>
  <c r="K4" i="5" s="1"/>
  <c r="J4" i="5" s="1"/>
  <c r="I4" i="5" s="1"/>
  <c r="H4" i="5" s="1"/>
  <c r="G4" i="5" s="1"/>
  <c r="F4" i="5" s="1"/>
  <c r="E4" i="5" s="1"/>
  <c r="D4" i="5" s="1"/>
  <c r="A4" i="5"/>
  <c r="AG3" i="5"/>
  <c r="AF3" i="5"/>
  <c r="AE3" i="5" s="1"/>
  <c r="AD3" i="5" s="1"/>
  <c r="AC3" i="5" s="1"/>
  <c r="AB3" i="5" s="1"/>
  <c r="AA3" i="5" s="1"/>
  <c r="Z3" i="5" s="1"/>
  <c r="Y3" i="5" s="1"/>
  <c r="X3" i="5" s="1"/>
  <c r="W3" i="5" s="1"/>
  <c r="V3" i="5" s="1"/>
  <c r="U3" i="5" s="1"/>
  <c r="T3" i="5" s="1"/>
  <c r="S3" i="5" s="1"/>
  <c r="R3" i="5" s="1"/>
  <c r="Q3" i="5" s="1"/>
  <c r="P3" i="5" s="1"/>
  <c r="O3" i="5" s="1"/>
  <c r="N3" i="5" s="1"/>
  <c r="M3" i="5" s="1"/>
  <c r="L3" i="5" s="1"/>
  <c r="K3" i="5" s="1"/>
  <c r="J3" i="5" s="1"/>
  <c r="I3" i="5" s="1"/>
  <c r="H3" i="5" s="1"/>
  <c r="G3" i="5" s="1"/>
  <c r="F3" i="5" s="1"/>
  <c r="E3" i="5" s="1"/>
  <c r="D3" i="5" s="1"/>
  <c r="A3" i="5"/>
  <c r="AG2" i="5"/>
  <c r="AF2" i="5" s="1"/>
  <c r="AE2" i="5" s="1"/>
  <c r="AD2" i="5" s="1"/>
  <c r="AC2" i="5"/>
  <c r="AB2" i="5" s="1"/>
  <c r="AA2" i="5" s="1"/>
  <c r="Z2" i="5" s="1"/>
  <c r="Y2" i="5" s="1"/>
  <c r="X2" i="5" s="1"/>
  <c r="W2" i="5" s="1"/>
  <c r="V2" i="5" s="1"/>
  <c r="U2" i="5" s="1"/>
  <c r="T2" i="5" s="1"/>
  <c r="S2" i="5" s="1"/>
  <c r="R2" i="5" s="1"/>
  <c r="Q2" i="5" s="1"/>
  <c r="P2" i="5" s="1"/>
  <c r="O2" i="5" s="1"/>
  <c r="N2" i="5" s="1"/>
  <c r="M2" i="5" s="1"/>
  <c r="L2" i="5" s="1"/>
  <c r="K2" i="5" s="1"/>
  <c r="J2" i="5" s="1"/>
  <c r="I2" i="5" s="1"/>
  <c r="H2" i="5" s="1"/>
  <c r="G2" i="5" s="1"/>
  <c r="F2" i="5" s="1"/>
  <c r="E2" i="5" s="1"/>
  <c r="D2" i="5" s="1"/>
  <c r="C2" i="5"/>
  <c r="C3" i="5" s="1"/>
  <c r="A2" i="5"/>
  <c r="A1" i="5"/>
  <c r="AG24" i="3"/>
  <c r="AF24" i="3" s="1"/>
  <c r="AE24" i="3" s="1"/>
  <c r="AD24" i="3" s="1"/>
  <c r="AC24" i="3" s="1"/>
  <c r="AB24" i="3" s="1"/>
  <c r="AA24" i="3" s="1"/>
  <c r="Z24" i="3" s="1"/>
  <c r="Y24" i="3" s="1"/>
  <c r="X24" i="3" s="1"/>
  <c r="W24" i="3" s="1"/>
  <c r="V24" i="3" s="1"/>
  <c r="U24" i="3" s="1"/>
  <c r="T24" i="3" s="1"/>
  <c r="S24" i="3" s="1"/>
  <c r="R24" i="3" s="1"/>
  <c r="Q24" i="3" s="1"/>
  <c r="P24" i="3" s="1"/>
  <c r="O24" i="3" s="1"/>
  <c r="N24" i="3" s="1"/>
  <c r="M24" i="3" s="1"/>
  <c r="L24" i="3" s="1"/>
  <c r="K24" i="3" s="1"/>
  <c r="J24" i="3" s="1"/>
  <c r="I24" i="3" s="1"/>
  <c r="H24" i="3" s="1"/>
  <c r="G24" i="3" s="1"/>
  <c r="F24" i="3" s="1"/>
  <c r="E24" i="3" s="1"/>
  <c r="D24" i="3" s="1"/>
  <c r="B24" i="3"/>
  <c r="A24" i="3"/>
  <c r="AG23" i="3"/>
  <c r="AF23" i="3"/>
  <c r="AE23" i="3" s="1"/>
  <c r="AD23" i="3" s="1"/>
  <c r="AC23" i="3" s="1"/>
  <c r="AB23" i="3" s="1"/>
  <c r="AA23" i="3" s="1"/>
  <c r="Z23" i="3" s="1"/>
  <c r="Y23" i="3"/>
  <c r="X23" i="3" s="1"/>
  <c r="W23" i="3" s="1"/>
  <c r="V23" i="3" s="1"/>
  <c r="U23" i="3" s="1"/>
  <c r="T23" i="3" s="1"/>
  <c r="S23" i="3" s="1"/>
  <c r="R23" i="3" s="1"/>
  <c r="Q23" i="3" s="1"/>
  <c r="P23" i="3" s="1"/>
  <c r="O23" i="3" s="1"/>
  <c r="N23" i="3" s="1"/>
  <c r="M23" i="3" s="1"/>
  <c r="L23" i="3" s="1"/>
  <c r="K23" i="3" s="1"/>
  <c r="J23" i="3" s="1"/>
  <c r="I23" i="3" s="1"/>
  <c r="H23" i="3" s="1"/>
  <c r="G23" i="3" s="1"/>
  <c r="F23" i="3" s="1"/>
  <c r="E23" i="3" s="1"/>
  <c r="D23" i="3" s="1"/>
  <c r="B23" i="3"/>
  <c r="A23" i="3"/>
  <c r="AG22" i="3"/>
  <c r="AF22" i="3" s="1"/>
  <c r="AE22" i="3" s="1"/>
  <c r="AD22" i="3" s="1"/>
  <c r="AC22" i="3" s="1"/>
  <c r="AB22" i="3" s="1"/>
  <c r="AA22" i="3" s="1"/>
  <c r="Z22" i="3" s="1"/>
  <c r="Y22" i="3" s="1"/>
  <c r="X22" i="3" s="1"/>
  <c r="W22" i="3" s="1"/>
  <c r="V22" i="3" s="1"/>
  <c r="U22" i="3" s="1"/>
  <c r="T22" i="3" s="1"/>
  <c r="S22" i="3" s="1"/>
  <c r="R22" i="3" s="1"/>
  <c r="Q22" i="3" s="1"/>
  <c r="P22" i="3" s="1"/>
  <c r="O22" i="3" s="1"/>
  <c r="N22" i="3" s="1"/>
  <c r="M22" i="3" s="1"/>
  <c r="L22" i="3" s="1"/>
  <c r="K22" i="3" s="1"/>
  <c r="J22" i="3" s="1"/>
  <c r="I22" i="3" s="1"/>
  <c r="H22" i="3" s="1"/>
  <c r="G22" i="3" s="1"/>
  <c r="F22" i="3" s="1"/>
  <c r="E22" i="3" s="1"/>
  <c r="D22" i="3" s="1"/>
  <c r="B22" i="3"/>
  <c r="A22" i="3"/>
  <c r="AG21" i="3"/>
  <c r="AF21" i="3" s="1"/>
  <c r="AE21" i="3" s="1"/>
  <c r="AD21" i="3"/>
  <c r="AC21" i="3" s="1"/>
  <c r="AB21" i="3" s="1"/>
  <c r="AA21" i="3" s="1"/>
  <c r="Z21" i="3" s="1"/>
  <c r="Y21" i="3" s="1"/>
  <c r="X21" i="3" s="1"/>
  <c r="W21" i="3" s="1"/>
  <c r="V21" i="3" s="1"/>
  <c r="U21" i="3" s="1"/>
  <c r="T21" i="3" s="1"/>
  <c r="S21" i="3" s="1"/>
  <c r="R21" i="3" s="1"/>
  <c r="Q21" i="3" s="1"/>
  <c r="P21" i="3" s="1"/>
  <c r="O21" i="3" s="1"/>
  <c r="N21" i="3" s="1"/>
  <c r="M21" i="3" s="1"/>
  <c r="L21" i="3" s="1"/>
  <c r="K21" i="3" s="1"/>
  <c r="J21" i="3" s="1"/>
  <c r="I21" i="3" s="1"/>
  <c r="H21" i="3" s="1"/>
  <c r="G21" i="3" s="1"/>
  <c r="F21" i="3" s="1"/>
  <c r="E21" i="3" s="1"/>
  <c r="D21" i="3" s="1"/>
  <c r="B21" i="3"/>
  <c r="A21" i="3"/>
  <c r="AG20" i="3"/>
  <c r="AF20" i="3"/>
  <c r="AE20" i="3"/>
  <c r="AD20" i="3" s="1"/>
  <c r="AC20" i="3" s="1"/>
  <c r="AB20" i="3" s="1"/>
  <c r="AA20" i="3" s="1"/>
  <c r="Z20" i="3" s="1"/>
  <c r="Y20" i="3" s="1"/>
  <c r="X20" i="3" s="1"/>
  <c r="W20" i="3" s="1"/>
  <c r="V20" i="3" s="1"/>
  <c r="U20" i="3" s="1"/>
  <c r="T20" i="3" s="1"/>
  <c r="S20" i="3" s="1"/>
  <c r="R20" i="3" s="1"/>
  <c r="Q20" i="3" s="1"/>
  <c r="P20" i="3" s="1"/>
  <c r="O20" i="3" s="1"/>
  <c r="N20" i="3" s="1"/>
  <c r="M20" i="3" s="1"/>
  <c r="L20" i="3" s="1"/>
  <c r="K20" i="3" s="1"/>
  <c r="J20" i="3" s="1"/>
  <c r="I20" i="3" s="1"/>
  <c r="H20" i="3" s="1"/>
  <c r="G20" i="3" s="1"/>
  <c r="F20" i="3" s="1"/>
  <c r="E20" i="3" s="1"/>
  <c r="D20" i="3" s="1"/>
  <c r="B20" i="3"/>
  <c r="A20" i="3"/>
  <c r="AG19" i="3"/>
  <c r="AF19" i="3"/>
  <c r="AE19" i="3" s="1"/>
  <c r="AD19" i="3" s="1"/>
  <c r="AC19" i="3" s="1"/>
  <c r="AB19" i="3" s="1"/>
  <c r="AA19" i="3" s="1"/>
  <c r="Z19" i="3" s="1"/>
  <c r="Y19" i="3" s="1"/>
  <c r="X19" i="3" s="1"/>
  <c r="W19" i="3" s="1"/>
  <c r="V19" i="3" s="1"/>
  <c r="U19" i="3" s="1"/>
  <c r="T19" i="3" s="1"/>
  <c r="S19" i="3" s="1"/>
  <c r="R19" i="3" s="1"/>
  <c r="Q19" i="3" s="1"/>
  <c r="P19" i="3" s="1"/>
  <c r="O19" i="3" s="1"/>
  <c r="N19" i="3" s="1"/>
  <c r="M19" i="3" s="1"/>
  <c r="L19" i="3" s="1"/>
  <c r="K19" i="3" s="1"/>
  <c r="J19" i="3" s="1"/>
  <c r="I19" i="3" s="1"/>
  <c r="H19" i="3" s="1"/>
  <c r="G19" i="3" s="1"/>
  <c r="F19" i="3" s="1"/>
  <c r="E19" i="3" s="1"/>
  <c r="D19" i="3" s="1"/>
  <c r="B19" i="3"/>
  <c r="A19" i="3"/>
  <c r="AG18" i="3"/>
  <c r="AF18" i="3"/>
  <c r="AE18" i="3" s="1"/>
  <c r="AD18" i="3" s="1"/>
  <c r="AC18" i="3" s="1"/>
  <c r="AB18" i="3" s="1"/>
  <c r="AA18" i="3" s="1"/>
  <c r="Z18" i="3" s="1"/>
  <c r="Y18" i="3" s="1"/>
  <c r="X18" i="3" s="1"/>
  <c r="W18" i="3" s="1"/>
  <c r="V18" i="3" s="1"/>
  <c r="U18" i="3" s="1"/>
  <c r="T18" i="3" s="1"/>
  <c r="S18" i="3" s="1"/>
  <c r="R18" i="3" s="1"/>
  <c r="Q18" i="3" s="1"/>
  <c r="P18" i="3" s="1"/>
  <c r="O18" i="3" s="1"/>
  <c r="N18" i="3" s="1"/>
  <c r="M18" i="3" s="1"/>
  <c r="L18" i="3" s="1"/>
  <c r="K18" i="3" s="1"/>
  <c r="J18" i="3" s="1"/>
  <c r="I18" i="3" s="1"/>
  <c r="H18" i="3" s="1"/>
  <c r="G18" i="3" s="1"/>
  <c r="F18" i="3" s="1"/>
  <c r="E18" i="3" s="1"/>
  <c r="D18" i="3" s="1"/>
  <c r="B18" i="3"/>
  <c r="A18" i="3"/>
  <c r="AG17" i="3"/>
  <c r="AF17" i="3" s="1"/>
  <c r="AE17" i="3"/>
  <c r="AD17" i="3" s="1"/>
  <c r="AC17" i="3" s="1"/>
  <c r="AB17" i="3" s="1"/>
  <c r="AA17" i="3" s="1"/>
  <c r="Z17" i="3" s="1"/>
  <c r="Y17" i="3" s="1"/>
  <c r="X17" i="3" s="1"/>
  <c r="W17" i="3" s="1"/>
  <c r="V17" i="3" s="1"/>
  <c r="U17" i="3" s="1"/>
  <c r="T17" i="3" s="1"/>
  <c r="S17" i="3" s="1"/>
  <c r="R17" i="3" s="1"/>
  <c r="Q17" i="3" s="1"/>
  <c r="P17" i="3" s="1"/>
  <c r="O17" i="3" s="1"/>
  <c r="N17" i="3" s="1"/>
  <c r="M17" i="3" s="1"/>
  <c r="L17" i="3" s="1"/>
  <c r="K17" i="3" s="1"/>
  <c r="J17" i="3" s="1"/>
  <c r="I17" i="3" s="1"/>
  <c r="H17" i="3" s="1"/>
  <c r="G17" i="3" s="1"/>
  <c r="F17" i="3" s="1"/>
  <c r="E17" i="3" s="1"/>
  <c r="D17" i="3" s="1"/>
  <c r="B17" i="3"/>
  <c r="A17" i="3"/>
  <c r="AG16" i="3"/>
  <c r="AF16" i="3"/>
  <c r="AE16" i="3" s="1"/>
  <c r="AD16" i="3" s="1"/>
  <c r="AC16" i="3" s="1"/>
  <c r="AB16" i="3" s="1"/>
  <c r="AA16" i="3" s="1"/>
  <c r="Z16" i="3" s="1"/>
  <c r="Y16" i="3" s="1"/>
  <c r="X16" i="3" s="1"/>
  <c r="W16" i="3" s="1"/>
  <c r="V16" i="3" s="1"/>
  <c r="U16" i="3" s="1"/>
  <c r="T16" i="3" s="1"/>
  <c r="S16" i="3" s="1"/>
  <c r="R16" i="3" s="1"/>
  <c r="Q16" i="3" s="1"/>
  <c r="P16" i="3" s="1"/>
  <c r="O16" i="3" s="1"/>
  <c r="N16" i="3" s="1"/>
  <c r="M16" i="3" s="1"/>
  <c r="L16" i="3" s="1"/>
  <c r="K16" i="3" s="1"/>
  <c r="J16" i="3" s="1"/>
  <c r="I16" i="3" s="1"/>
  <c r="H16" i="3" s="1"/>
  <c r="G16" i="3" s="1"/>
  <c r="F16" i="3" s="1"/>
  <c r="E16" i="3" s="1"/>
  <c r="D16" i="3" s="1"/>
  <c r="B16" i="3"/>
  <c r="A16" i="3"/>
  <c r="AG15" i="3"/>
  <c r="AF15" i="3"/>
  <c r="AE15" i="3" s="1"/>
  <c r="AD15" i="3" s="1"/>
  <c r="AC15" i="3" s="1"/>
  <c r="AB15" i="3" s="1"/>
  <c r="AA15" i="3" s="1"/>
  <c r="Z15" i="3" s="1"/>
  <c r="Y15" i="3" s="1"/>
  <c r="X15" i="3" s="1"/>
  <c r="W15" i="3" s="1"/>
  <c r="V15" i="3" s="1"/>
  <c r="U15" i="3" s="1"/>
  <c r="T15" i="3" s="1"/>
  <c r="S15" i="3" s="1"/>
  <c r="R15" i="3" s="1"/>
  <c r="Q15" i="3" s="1"/>
  <c r="P15" i="3" s="1"/>
  <c r="O15" i="3" s="1"/>
  <c r="N15" i="3" s="1"/>
  <c r="M15" i="3" s="1"/>
  <c r="L15" i="3" s="1"/>
  <c r="K15" i="3" s="1"/>
  <c r="J15" i="3" s="1"/>
  <c r="I15" i="3" s="1"/>
  <c r="H15" i="3" s="1"/>
  <c r="G15" i="3" s="1"/>
  <c r="F15" i="3" s="1"/>
  <c r="E15" i="3" s="1"/>
  <c r="D15" i="3" s="1"/>
  <c r="B15" i="3"/>
  <c r="A15" i="3"/>
  <c r="AG14" i="3"/>
  <c r="AF14" i="3" s="1"/>
  <c r="AE14" i="3" s="1"/>
  <c r="AD14" i="3" s="1"/>
  <c r="AC14" i="3" s="1"/>
  <c r="AB14" i="3"/>
  <c r="AA14" i="3" s="1"/>
  <c r="Z14" i="3" s="1"/>
  <c r="Y14" i="3" s="1"/>
  <c r="X14" i="3" s="1"/>
  <c r="W14" i="3" s="1"/>
  <c r="V14" i="3" s="1"/>
  <c r="U14" i="3" s="1"/>
  <c r="T14" i="3" s="1"/>
  <c r="S14" i="3" s="1"/>
  <c r="R14" i="3" s="1"/>
  <c r="Q14" i="3" s="1"/>
  <c r="P14" i="3" s="1"/>
  <c r="O14" i="3" s="1"/>
  <c r="N14" i="3" s="1"/>
  <c r="M14" i="3" s="1"/>
  <c r="L14" i="3" s="1"/>
  <c r="K14" i="3" s="1"/>
  <c r="J14" i="3" s="1"/>
  <c r="I14" i="3" s="1"/>
  <c r="H14" i="3" s="1"/>
  <c r="G14" i="3" s="1"/>
  <c r="F14" i="3" s="1"/>
  <c r="E14" i="3" s="1"/>
  <c r="D14" i="3" s="1"/>
  <c r="B14" i="3"/>
  <c r="A14" i="3"/>
  <c r="AG13" i="3"/>
  <c r="AF13" i="3" s="1"/>
  <c r="AE13" i="3"/>
  <c r="AD13" i="3" s="1"/>
  <c r="AC13" i="3" s="1"/>
  <c r="AB13" i="3" s="1"/>
  <c r="AA13" i="3" s="1"/>
  <c r="Z13" i="3" s="1"/>
  <c r="Y13" i="3" s="1"/>
  <c r="X13" i="3" s="1"/>
  <c r="W13" i="3" s="1"/>
  <c r="V13" i="3" s="1"/>
  <c r="U13" i="3" s="1"/>
  <c r="T13" i="3" s="1"/>
  <c r="S13" i="3" s="1"/>
  <c r="R13" i="3" s="1"/>
  <c r="Q13" i="3" s="1"/>
  <c r="P13" i="3" s="1"/>
  <c r="O13" i="3" s="1"/>
  <c r="N13" i="3" s="1"/>
  <c r="M13" i="3" s="1"/>
  <c r="L13" i="3" s="1"/>
  <c r="K13" i="3" s="1"/>
  <c r="J13" i="3" s="1"/>
  <c r="I13" i="3" s="1"/>
  <c r="H13" i="3" s="1"/>
  <c r="G13" i="3" s="1"/>
  <c r="F13" i="3" s="1"/>
  <c r="E13" i="3" s="1"/>
  <c r="D13" i="3" s="1"/>
  <c r="B13" i="3"/>
  <c r="A13" i="3"/>
  <c r="AG12" i="3"/>
  <c r="AF12" i="3"/>
  <c r="AE12" i="3"/>
  <c r="AD12" i="3" s="1"/>
  <c r="AC12" i="3" s="1"/>
  <c r="AB12" i="3" s="1"/>
  <c r="AA12" i="3" s="1"/>
  <c r="Z12" i="3" s="1"/>
  <c r="Y12" i="3" s="1"/>
  <c r="X12" i="3" s="1"/>
  <c r="W12" i="3" s="1"/>
  <c r="V12" i="3" s="1"/>
  <c r="U12" i="3" s="1"/>
  <c r="T12" i="3" s="1"/>
  <c r="S12" i="3" s="1"/>
  <c r="R12" i="3" s="1"/>
  <c r="Q12" i="3" s="1"/>
  <c r="P12" i="3" s="1"/>
  <c r="O12" i="3" s="1"/>
  <c r="N12" i="3" s="1"/>
  <c r="M12" i="3" s="1"/>
  <c r="L12" i="3" s="1"/>
  <c r="K12" i="3" s="1"/>
  <c r="J12" i="3" s="1"/>
  <c r="I12" i="3" s="1"/>
  <c r="H12" i="3" s="1"/>
  <c r="G12" i="3" s="1"/>
  <c r="F12" i="3" s="1"/>
  <c r="E12" i="3" s="1"/>
  <c r="D12" i="3" s="1"/>
  <c r="B12" i="3"/>
  <c r="A12" i="3"/>
  <c r="AG11" i="3"/>
  <c r="AF11" i="3" s="1"/>
  <c r="AE11" i="3" s="1"/>
  <c r="AD11" i="3" s="1"/>
  <c r="AC11" i="3" s="1"/>
  <c r="AB11" i="3" s="1"/>
  <c r="AA11" i="3" s="1"/>
  <c r="Z11" i="3" s="1"/>
  <c r="Y11" i="3" s="1"/>
  <c r="X11" i="3" s="1"/>
  <c r="W11" i="3" s="1"/>
  <c r="V11" i="3" s="1"/>
  <c r="U11" i="3" s="1"/>
  <c r="T11" i="3" s="1"/>
  <c r="S11" i="3" s="1"/>
  <c r="R11" i="3" s="1"/>
  <c r="Q11" i="3" s="1"/>
  <c r="P11" i="3" s="1"/>
  <c r="O11" i="3" s="1"/>
  <c r="N11" i="3" s="1"/>
  <c r="M11" i="3" s="1"/>
  <c r="L11" i="3" s="1"/>
  <c r="K11" i="3" s="1"/>
  <c r="J11" i="3" s="1"/>
  <c r="I11" i="3" s="1"/>
  <c r="H11" i="3" s="1"/>
  <c r="G11" i="3" s="1"/>
  <c r="F11" i="3" s="1"/>
  <c r="E11" i="3" s="1"/>
  <c r="D11" i="3" s="1"/>
  <c r="B11" i="3"/>
  <c r="A11" i="3"/>
  <c r="AG10" i="3"/>
  <c r="AF10" i="3" s="1"/>
  <c r="AE10" i="3" s="1"/>
  <c r="AD10" i="3" s="1"/>
  <c r="AC10" i="3" s="1"/>
  <c r="AB10" i="3" s="1"/>
  <c r="AA10" i="3" s="1"/>
  <c r="Z10" i="3" s="1"/>
  <c r="Y10" i="3" s="1"/>
  <c r="X10" i="3" s="1"/>
  <c r="W10" i="3" s="1"/>
  <c r="V10" i="3" s="1"/>
  <c r="U10" i="3" s="1"/>
  <c r="T10" i="3" s="1"/>
  <c r="S10" i="3" s="1"/>
  <c r="R10" i="3" s="1"/>
  <c r="Q10" i="3" s="1"/>
  <c r="P10" i="3" s="1"/>
  <c r="O10" i="3" s="1"/>
  <c r="N10" i="3" s="1"/>
  <c r="M10" i="3" s="1"/>
  <c r="L10" i="3" s="1"/>
  <c r="K10" i="3" s="1"/>
  <c r="J10" i="3" s="1"/>
  <c r="I10" i="3" s="1"/>
  <c r="H10" i="3" s="1"/>
  <c r="G10" i="3" s="1"/>
  <c r="F10" i="3" s="1"/>
  <c r="E10" i="3" s="1"/>
  <c r="D10" i="3" s="1"/>
  <c r="B10" i="3"/>
  <c r="A10" i="3"/>
  <c r="AG9" i="3"/>
  <c r="AF9" i="3" s="1"/>
  <c r="AE9" i="3"/>
  <c r="AD9" i="3" s="1"/>
  <c r="AC9" i="3" s="1"/>
  <c r="AB9" i="3" s="1"/>
  <c r="AA9" i="3" s="1"/>
  <c r="Z9" i="3" s="1"/>
  <c r="Y9" i="3" s="1"/>
  <c r="X9" i="3" s="1"/>
  <c r="W9" i="3" s="1"/>
  <c r="V9" i="3" s="1"/>
  <c r="U9" i="3" s="1"/>
  <c r="T9" i="3" s="1"/>
  <c r="S9" i="3" s="1"/>
  <c r="R9" i="3" s="1"/>
  <c r="Q9" i="3" s="1"/>
  <c r="P9" i="3" s="1"/>
  <c r="O9" i="3" s="1"/>
  <c r="N9" i="3" s="1"/>
  <c r="M9" i="3" s="1"/>
  <c r="L9" i="3" s="1"/>
  <c r="K9" i="3" s="1"/>
  <c r="J9" i="3" s="1"/>
  <c r="I9" i="3" s="1"/>
  <c r="H9" i="3" s="1"/>
  <c r="G9" i="3" s="1"/>
  <c r="F9" i="3" s="1"/>
  <c r="E9" i="3" s="1"/>
  <c r="D9" i="3" s="1"/>
  <c r="B9" i="3"/>
  <c r="A9" i="3"/>
  <c r="AG8" i="3"/>
  <c r="AF8" i="3" s="1"/>
  <c r="AE8" i="3" s="1"/>
  <c r="AD8" i="3" s="1"/>
  <c r="AC8" i="3" s="1"/>
  <c r="AB8" i="3" s="1"/>
  <c r="AA8" i="3" s="1"/>
  <c r="Z8" i="3" s="1"/>
  <c r="Y8" i="3" s="1"/>
  <c r="X8" i="3" s="1"/>
  <c r="W8" i="3" s="1"/>
  <c r="V8" i="3" s="1"/>
  <c r="U8" i="3" s="1"/>
  <c r="T8" i="3" s="1"/>
  <c r="S8" i="3" s="1"/>
  <c r="A8" i="3"/>
  <c r="AG7" i="3"/>
  <c r="AF7" i="3"/>
  <c r="AE7" i="3" s="1"/>
  <c r="AD7" i="3" s="1"/>
  <c r="AC7" i="3" s="1"/>
  <c r="AB7" i="3" s="1"/>
  <c r="AA7" i="3" s="1"/>
  <c r="Z7" i="3" s="1"/>
  <c r="Y7" i="3" s="1"/>
  <c r="X7" i="3" s="1"/>
  <c r="W7" i="3" s="1"/>
  <c r="V7" i="3" s="1"/>
  <c r="U7" i="3" s="1"/>
  <c r="T7" i="3" s="1"/>
  <c r="S7" i="3" s="1"/>
  <c r="A7" i="3"/>
  <c r="AG6" i="3"/>
  <c r="AF6" i="3" s="1"/>
  <c r="AE6" i="3"/>
  <c r="AD6" i="3" s="1"/>
  <c r="AC6" i="3" s="1"/>
  <c r="AB6" i="3" s="1"/>
  <c r="AA6" i="3" s="1"/>
  <c r="Z6" i="3" s="1"/>
  <c r="Y6" i="3" s="1"/>
  <c r="X6" i="3" s="1"/>
  <c r="W6" i="3" s="1"/>
  <c r="V6" i="3" s="1"/>
  <c r="U6" i="3" s="1"/>
  <c r="T6" i="3" s="1"/>
  <c r="S6" i="3" s="1"/>
  <c r="C6" i="3"/>
  <c r="A6" i="3" s="1"/>
  <c r="AG5" i="3"/>
  <c r="AF5" i="3"/>
  <c r="AE5" i="3" s="1"/>
  <c r="AD5" i="3"/>
  <c r="AC5" i="3" s="1"/>
  <c r="AB5" i="3" s="1"/>
  <c r="AA5" i="3" s="1"/>
  <c r="Z5" i="3" s="1"/>
  <c r="Y5" i="3" s="1"/>
  <c r="X5" i="3" s="1"/>
  <c r="W5" i="3" s="1"/>
  <c r="V5" i="3" s="1"/>
  <c r="U5" i="3" s="1"/>
  <c r="T5" i="3" s="1"/>
  <c r="S5" i="3" s="1"/>
  <c r="R5" i="3" s="1"/>
  <c r="Q5" i="3" s="1"/>
  <c r="P5" i="3" s="1"/>
  <c r="O5" i="3" s="1"/>
  <c r="N5" i="3" s="1"/>
  <c r="M5" i="3" s="1"/>
  <c r="L5" i="3" s="1"/>
  <c r="K5" i="3" s="1"/>
  <c r="J5" i="3" s="1"/>
  <c r="I5" i="3" s="1"/>
  <c r="H5" i="3" s="1"/>
  <c r="G5" i="3" s="1"/>
  <c r="F5" i="3" s="1"/>
  <c r="E5" i="3" s="1"/>
  <c r="D5" i="3" s="1"/>
  <c r="B5" i="3"/>
  <c r="A5" i="3"/>
  <c r="AG4" i="3"/>
  <c r="AF4" i="3" s="1"/>
  <c r="AE4" i="3" s="1"/>
  <c r="AD4" i="3" s="1"/>
  <c r="AC4" i="3" s="1"/>
  <c r="AB4" i="3" s="1"/>
  <c r="AA4" i="3" s="1"/>
  <c r="Z4" i="3" s="1"/>
  <c r="Y4" i="3" s="1"/>
  <c r="X4" i="3" s="1"/>
  <c r="W4" i="3" s="1"/>
  <c r="V4" i="3" s="1"/>
  <c r="U4" i="3" s="1"/>
  <c r="T4" i="3" s="1"/>
  <c r="S4" i="3" s="1"/>
  <c r="A4" i="3"/>
  <c r="AG3" i="3"/>
  <c r="AF3" i="3" s="1"/>
  <c r="AE3" i="3" s="1"/>
  <c r="AD3" i="3" s="1"/>
  <c r="AC3" i="3" s="1"/>
  <c r="AB3" i="3" s="1"/>
  <c r="AA3" i="3" s="1"/>
  <c r="Z3" i="3" s="1"/>
  <c r="Y3" i="3" s="1"/>
  <c r="X3" i="3" s="1"/>
  <c r="W3" i="3" s="1"/>
  <c r="V3" i="3" s="1"/>
  <c r="U3" i="3" s="1"/>
  <c r="T3" i="3" s="1"/>
  <c r="S3" i="3" s="1"/>
  <c r="A3" i="3"/>
  <c r="AG2" i="3"/>
  <c r="AF2" i="3" s="1"/>
  <c r="AE2" i="3"/>
  <c r="AD2" i="3" s="1"/>
  <c r="AC2" i="3" s="1"/>
  <c r="AB2" i="3" s="1"/>
  <c r="AA2" i="3" s="1"/>
  <c r="Z2" i="3" s="1"/>
  <c r="Y2" i="3" s="1"/>
  <c r="X2" i="3" s="1"/>
  <c r="W2" i="3" s="1"/>
  <c r="V2" i="3" s="1"/>
  <c r="U2" i="3" s="1"/>
  <c r="T2" i="3" s="1"/>
  <c r="S2" i="3" s="1"/>
  <c r="B1" i="2"/>
  <c r="C2" i="3" s="1"/>
  <c r="A1" i="1"/>
  <c r="E30" i="4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M33" i="1"/>
  <c r="H33" i="1"/>
  <c r="A33" i="1" s="1"/>
  <c r="M32" i="1"/>
  <c r="H32" i="1"/>
  <c r="A32" i="1" s="1"/>
  <c r="M31" i="1"/>
  <c r="A31" i="1" s="1"/>
  <c r="H31" i="1"/>
  <c r="M30" i="1"/>
  <c r="H30" i="1"/>
  <c r="A30" i="1" s="1"/>
  <c r="M29" i="1"/>
  <c r="H29" i="1"/>
  <c r="A29" i="1"/>
  <c r="M28" i="1"/>
  <c r="H28" i="1"/>
  <c r="M27" i="1"/>
  <c r="H27" i="1"/>
  <c r="A27" i="1"/>
  <c r="M26" i="1"/>
  <c r="H26" i="1"/>
  <c r="A26" i="1" s="1"/>
  <c r="M25" i="1"/>
  <c r="H25" i="1"/>
  <c r="A25" i="1" s="1"/>
  <c r="M24" i="1"/>
  <c r="H24" i="1"/>
  <c r="A24" i="1" s="1"/>
  <c r="M23" i="1"/>
  <c r="A23" i="1" s="1"/>
  <c r="H23" i="1"/>
  <c r="M22" i="1"/>
  <c r="H22" i="1"/>
  <c r="A22" i="1" s="1"/>
  <c r="M21" i="1"/>
  <c r="H21" i="1"/>
  <c r="A21" i="1"/>
  <c r="M20" i="1"/>
  <c r="H20" i="1"/>
  <c r="M19" i="1"/>
  <c r="H19" i="1"/>
  <c r="A19" i="1"/>
  <c r="H14" i="1"/>
  <c r="M13" i="1"/>
  <c r="M12" i="1"/>
  <c r="H12" i="1"/>
  <c r="A12" i="1" s="1"/>
  <c r="M11" i="1"/>
  <c r="H11" i="1"/>
  <c r="A11" i="1" s="1"/>
  <c r="M9" i="1"/>
  <c r="A9" i="1" s="1"/>
  <c r="H9" i="1"/>
  <c r="M8" i="1"/>
  <c r="H8" i="1"/>
  <c r="A8" i="1" s="1"/>
  <c r="M7" i="1"/>
  <c r="H7" i="1"/>
  <c r="A7" i="1"/>
  <c r="M6" i="1"/>
  <c r="H6" i="1"/>
  <c r="M5" i="1"/>
  <c r="H5" i="1"/>
  <c r="A5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M4" i="1"/>
  <c r="H4" i="1"/>
  <c r="A4" i="1" s="1"/>
  <c r="M3" i="1"/>
  <c r="B10" i="7" l="1"/>
  <c r="F10" i="6"/>
  <c r="R4" i="3"/>
  <c r="Q4" i="3" s="1"/>
  <c r="P4" i="3" s="1"/>
  <c r="O4" i="3" s="1"/>
  <c r="N4" i="3" s="1"/>
  <c r="M4" i="3" s="1"/>
  <c r="L4" i="3" s="1"/>
  <c r="K4" i="3" s="1"/>
  <c r="J4" i="3" s="1"/>
  <c r="I4" i="3" s="1"/>
  <c r="H4" i="3" s="1"/>
  <c r="G4" i="3" s="1"/>
  <c r="F4" i="3" s="1"/>
  <c r="E4" i="3" s="1"/>
  <c r="D4" i="3" s="1"/>
  <c r="A6" i="1"/>
  <c r="A20" i="1"/>
  <c r="A28" i="1"/>
  <c r="R2" i="3"/>
  <c r="Q2" i="3" s="1"/>
  <c r="P2" i="3" s="1"/>
  <c r="O2" i="3" s="1"/>
  <c r="N2" i="3" s="1"/>
  <c r="M2" i="3" s="1"/>
  <c r="L2" i="3" s="1"/>
  <c r="K2" i="3" s="1"/>
  <c r="J2" i="3" s="1"/>
  <c r="I2" i="3" s="1"/>
  <c r="H2" i="3" s="1"/>
  <c r="G2" i="3" s="1"/>
  <c r="F2" i="3" s="1"/>
  <c r="E2" i="3" s="1"/>
  <c r="D2" i="3" s="1"/>
  <c r="B2" i="3" s="1"/>
  <c r="R7" i="3"/>
  <c r="Q7" i="3" s="1"/>
  <c r="P7" i="3" s="1"/>
  <c r="O7" i="3" s="1"/>
  <c r="N7" i="3" s="1"/>
  <c r="M7" i="3" s="1"/>
  <c r="L7" i="3" s="1"/>
  <c r="K7" i="3" s="1"/>
  <c r="J7" i="3" s="1"/>
  <c r="I7" i="3" s="1"/>
  <c r="H7" i="3" s="1"/>
  <c r="G7" i="3" s="1"/>
  <c r="F7" i="3" s="1"/>
  <c r="E7" i="3" s="1"/>
  <c r="D7" i="3" s="1"/>
  <c r="B22" i="5"/>
  <c r="B14" i="5"/>
  <c r="A14" i="5"/>
  <c r="B6" i="5"/>
  <c r="C7" i="5"/>
  <c r="B7" i="5" s="1"/>
  <c r="B2" i="5"/>
  <c r="B10" i="5"/>
  <c r="R6" i="3"/>
  <c r="Q6" i="3" s="1"/>
  <c r="P6" i="3" s="1"/>
  <c r="O6" i="3" s="1"/>
  <c r="N6" i="3" s="1"/>
  <c r="M6" i="3" s="1"/>
  <c r="L6" i="3" s="1"/>
  <c r="K6" i="3" s="1"/>
  <c r="J6" i="3" s="1"/>
  <c r="I6" i="3" s="1"/>
  <c r="H6" i="3" s="1"/>
  <c r="G6" i="3" s="1"/>
  <c r="F6" i="3" s="1"/>
  <c r="E6" i="3" s="1"/>
  <c r="D6" i="3" s="1"/>
  <c r="R3" i="3"/>
  <c r="Q3" i="3" s="1"/>
  <c r="P3" i="3" s="1"/>
  <c r="O3" i="3" s="1"/>
  <c r="N3" i="3" s="1"/>
  <c r="M3" i="3" s="1"/>
  <c r="L3" i="3" s="1"/>
  <c r="K3" i="3" s="1"/>
  <c r="J3" i="3" s="1"/>
  <c r="I3" i="3" s="1"/>
  <c r="H3" i="3" s="1"/>
  <c r="G3" i="3" s="1"/>
  <c r="F3" i="3" s="1"/>
  <c r="E3" i="3" s="1"/>
  <c r="D3" i="3" s="1"/>
  <c r="R8" i="3"/>
  <c r="Q8" i="3" s="1"/>
  <c r="P8" i="3" s="1"/>
  <c r="O8" i="3" s="1"/>
  <c r="N8" i="3" s="1"/>
  <c r="M8" i="3" s="1"/>
  <c r="L8" i="3" s="1"/>
  <c r="K8" i="3" s="1"/>
  <c r="J8" i="3" s="1"/>
  <c r="I8" i="3" s="1"/>
  <c r="H8" i="3" s="1"/>
  <c r="G8" i="3" s="1"/>
  <c r="F8" i="3" s="1"/>
  <c r="E8" i="3" s="1"/>
  <c r="D8" i="3" s="1"/>
  <c r="H10" i="1"/>
  <c r="C3" i="3"/>
  <c r="H15" i="1"/>
  <c r="H17" i="1"/>
  <c r="M18" i="1"/>
  <c r="M17" i="1"/>
  <c r="M16" i="1"/>
  <c r="M15" i="1"/>
  <c r="M14" i="1"/>
  <c r="A14" i="1" s="1"/>
  <c r="M10" i="1"/>
  <c r="H3" i="1"/>
  <c r="A3" i="1" s="1"/>
  <c r="H13" i="1"/>
  <c r="A13" i="1" s="1"/>
  <c r="B6" i="3"/>
  <c r="C7" i="3"/>
  <c r="H16" i="1"/>
  <c r="A16" i="1" s="1"/>
  <c r="H18" i="1"/>
  <c r="A18" i="1" s="1"/>
  <c r="A2" i="3"/>
  <c r="B3" i="5"/>
  <c r="C4" i="5"/>
  <c r="C11" i="5"/>
  <c r="A10" i="5"/>
  <c r="B16" i="5"/>
  <c r="C17" i="5"/>
  <c r="C19" i="5"/>
  <c r="B18" i="5"/>
  <c r="B15" i="5"/>
  <c r="C23" i="5"/>
  <c r="A22" i="5"/>
  <c r="C8" i="5" l="1"/>
  <c r="C20" i="5"/>
  <c r="B19" i="5"/>
  <c r="C12" i="5"/>
  <c r="B11" i="5"/>
  <c r="C4" i="3"/>
  <c r="B3" i="3"/>
  <c r="A17" i="1"/>
  <c r="A10" i="1"/>
  <c r="B4" i="5"/>
  <c r="C5" i="5"/>
  <c r="A15" i="1"/>
  <c r="C8" i="3"/>
  <c r="B7" i="3"/>
  <c r="C24" i="5"/>
  <c r="B24" i="5" s="1"/>
  <c r="B23" i="5"/>
  <c r="B8" i="5"/>
  <c r="C9" i="5"/>
  <c r="B12" i="5" l="1"/>
  <c r="C13" i="5"/>
  <c r="C9" i="3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B8" i="3"/>
  <c r="C5" i="3"/>
  <c r="B4" i="3"/>
  <c r="B20" i="5"/>
  <c r="C21" i="5"/>
</calcChain>
</file>

<file path=xl/sharedStrings.xml><?xml version="1.0" encoding="utf-8"?>
<sst xmlns="http://schemas.openxmlformats.org/spreadsheetml/2006/main" count="100" uniqueCount="64">
  <si>
    <t>amd_stats</t>
  </si>
  <si>
    <t>m</t>
  </si>
  <si>
    <t>f</t>
  </si>
  <si>
    <t>wh</t>
  </si>
  <si>
    <t>cm</t>
  </si>
  <si>
    <t>empty</t>
  </si>
  <si>
    <t>min</t>
  </si>
  <si>
    <t>medium</t>
  </si>
  <si>
    <t>max</t>
  </si>
  <si>
    <t>m.wh</t>
  </si>
  <si>
    <t>f.wh</t>
  </si>
  <si>
    <t>TODO : changer les « , » en « . »</t>
  </si>
  <si>
    <t>Age</t>
  </si>
  <si>
    <t>0</t>
  </si>
  <si>
    <t>0.25</t>
  </si>
  <si>
    <t>0.5</t>
  </si>
  <si>
    <t>0.75</t>
  </si>
  <si>
    <t>1</t>
  </si>
  <si>
    <t>1.25</t>
  </si>
  <si>
    <t>1.5</t>
  </si>
  <si>
    <t>1.75</t>
  </si>
  <si>
    <t>2</t>
  </si>
  <si>
    <t>2.25</t>
  </si>
  <si>
    <t>2.5</t>
  </si>
  <si>
    <t>2.75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</si>
  <si>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</si>
  <si>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</si>
  <si>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</si>
  <si>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</si>
  <si>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</si>
  <si>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</si>
  <si>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</si>
  <si>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</si>
  <si>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</si>
  <si>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</si>
  <si>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</si>
  <si>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</si>
  <si>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</si>
  <si>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</si>
  <si>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</si>
  <si>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</si>
  <si>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</si>
  <si>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</si>
  <si>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m.Weightkg</t>
  </si>
  <si>
    <t>m.Heightcm</t>
  </si>
  <si>
    <t>f.Heightcm</t>
  </si>
  <si>
    <t>f.Weightkg</t>
  </si>
  <si>
    <t>m.bmi</t>
  </si>
  <si>
    <t>f.bmi</t>
  </si>
  <si>
    <t>// Height based concatenate</t>
  </si>
  <si>
    <t>// Age based concatenate</t>
  </si>
  <si>
    <t>ageAtConsultTime</t>
  </si>
  <si>
    <t>top</t>
  </si>
  <si>
    <t>bottom</t>
  </si>
  <si>
    <t>left</t>
  </si>
  <si>
    <t>right</t>
  </si>
  <si>
    <t>vleft</t>
  </si>
  <si>
    <t>vtop</t>
  </si>
  <si>
    <t>vbottom</t>
  </si>
  <si>
    <t>vright</t>
  </si>
  <si>
    <t>Heightcm</t>
  </si>
  <si>
    <t>bmi</t>
  </si>
  <si>
    <t>null</t>
  </si>
  <si>
    <t>Weightkg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</si>
</sst>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80C];[Red]&quot;-&quot;#,##0.00&quot; &quot;[$€-80C]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ont="1"/>
    <xf numFmtId="0" fontId="0" fillId="0" borderId="0" xfId="0" applyAlignment="1">
      <alignment horizontal="right"/>
    </xf>
    <xf numFmtId="0" fontId="4" fillId="0" borderId="12" xfId="0" applyFont="1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5" xfId="0" applyBorder="1" applyAlignment="1">
      <alignment horizontal="right"/>
    </xf>
    <xf numFmtId="0" fontId="3" fillId="0" borderId="0" xfId="0" applyFont="1"/>
    <xf numFmtId="0" fontId="0" fillId="0" borderId="0" xfId="0" quotePrefix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A5" sqref="A5"/>
    </sheetView>
  </sheetViews>
  <sheetFormatPr baseColWidth="10" defaultRowHeight="14.25" x14ac:dyDescent="0.2"/>
  <cols>
    <col min="1" max="1" width="17.875" customWidth="1"/>
    <col min="2" max="2" width="10.75" customWidth="1"/>
    <col min="3" max="7" width="11.125" customWidth="1"/>
    <col min="8" max="8" width="56.125" customWidth="1"/>
    <col min="9" max="13" width="10.75" customWidth="1"/>
  </cols>
  <sheetData>
    <row r="1" spans="1:13" x14ac:dyDescent="0.2">
      <c r="A1" s="1" t="str">
        <f>'age based'!$B$1</f>
        <v>amd_stats</v>
      </c>
      <c r="B1" s="1">
        <v>0</v>
      </c>
      <c r="C1" s="2"/>
      <c r="D1" s="2"/>
      <c r="E1" t="s">
        <v>1</v>
      </c>
      <c r="J1" t="s">
        <v>2</v>
      </c>
    </row>
    <row r="2" spans="1:13" x14ac:dyDescent="0.2">
      <c r="A2" s="2"/>
      <c r="E2" t="s">
        <v>3</v>
      </c>
      <c r="J2" t="s">
        <v>3</v>
      </c>
    </row>
    <row r="3" spans="1:13" x14ac:dyDescent="0.2">
      <c r="A3" s="1" t="str">
        <f t="shared" ref="A3:A33" si="0">H3&amp;M3&amp;R3&amp;W3&amp;AB3&amp;AG3</f>
        <v>amd_stats.wh=0;amd_stats.wh=0;</v>
      </c>
      <c r="B3" t="s">
        <v>4</v>
      </c>
      <c r="C3" t="s">
        <v>5</v>
      </c>
      <c r="D3" t="s">
        <v>5</v>
      </c>
      <c r="E3" t="s">
        <v>6</v>
      </c>
      <c r="F3" t="s">
        <v>7</v>
      </c>
      <c r="G3" t="s">
        <v>8</v>
      </c>
      <c r="H3" t="str">
        <f>$A$1&amp;"."&amp;E2&amp;"="&amp;$B$1&amp;";"</f>
        <v>amd_stats.wh=0;</v>
      </c>
      <c r="J3" t="s">
        <v>6</v>
      </c>
      <c r="K3" t="s">
        <v>7</v>
      </c>
      <c r="L3" t="s">
        <v>8</v>
      </c>
      <c r="M3" t="str">
        <f>$A$1&amp;"."&amp;J2&amp;"="&amp;$B$1&amp;";"</f>
        <v>amd_stats.wh=0;</v>
      </c>
    </row>
    <row r="4" spans="1:13" x14ac:dyDescent="0.2">
      <c r="A4" s="1" t="str">
        <f t="shared" si="0"/>
        <v>;;</v>
      </c>
      <c r="B4">
        <v>50</v>
      </c>
      <c r="H4" t="str">
        <f t="shared" ref="H4:H33" si="1">IF(F4&gt;0,$A$1&amp;"."&amp;E$2&amp;"."&amp;E$1&amp;"['"&amp;$B4&amp;"'] = {min: "&amp;SUBSTITUTE(E4,",",".")&amp;",avg: "&amp;SUBSTITUTE(F4,",",".")&amp;",max:"&amp;SUBSTITUTE(G4,",",".")&amp;"};",";")</f>
        <v>;</v>
      </c>
      <c r="M4" t="str">
        <f t="shared" ref="M4:M33" si="2">IF(K4&gt;0,$A$1&amp;"."&amp;J$2&amp;"."&amp;J$1&amp;"['"&amp;$B4&amp;"'] = {min: "&amp;SUBSTITUTE(J4,",",".")&amp;",avg: "&amp;SUBSTITUTE(K4,",",".")&amp;",max:"&amp;SUBSTITUTE(L4,",",".")&amp;"};",";")</f>
        <v>;</v>
      </c>
    </row>
    <row r="5" spans="1:13" x14ac:dyDescent="0.2">
      <c r="A5" s="1" t="str">
        <f t="shared" si="0"/>
        <v>;;</v>
      </c>
      <c r="B5">
        <f t="shared" ref="B5:B33" si="3">B4+5</f>
        <v>55</v>
      </c>
      <c r="H5" t="str">
        <f t="shared" si="1"/>
        <v>;</v>
      </c>
      <c r="M5" t="str">
        <f t="shared" si="2"/>
        <v>;</v>
      </c>
    </row>
    <row r="6" spans="1:13" x14ac:dyDescent="0.2">
      <c r="A6" s="1" t="str">
        <f t="shared" si="0"/>
        <v>;;</v>
      </c>
      <c r="B6">
        <f t="shared" si="3"/>
        <v>60</v>
      </c>
      <c r="H6" t="str">
        <f t="shared" si="1"/>
        <v>;</v>
      </c>
      <c r="M6" t="str">
        <f t="shared" si="2"/>
        <v>;</v>
      </c>
    </row>
    <row r="7" spans="1:13" x14ac:dyDescent="0.2">
      <c r="A7" s="1" t="str">
        <f t="shared" si="0"/>
        <v>;;</v>
      </c>
      <c r="B7">
        <f t="shared" si="3"/>
        <v>65</v>
      </c>
      <c r="H7" t="str">
        <f t="shared" si="1"/>
        <v>;</v>
      </c>
      <c r="M7" t="str">
        <f t="shared" si="2"/>
        <v>;</v>
      </c>
    </row>
    <row r="8" spans="1:13" x14ac:dyDescent="0.2">
      <c r="A8" s="1" t="str">
        <f t="shared" si="0"/>
        <v>;;</v>
      </c>
      <c r="B8">
        <f t="shared" si="3"/>
        <v>70</v>
      </c>
      <c r="H8" t="str">
        <f t="shared" si="1"/>
        <v>;</v>
      </c>
      <c r="M8" t="str">
        <f t="shared" si="2"/>
        <v>;</v>
      </c>
    </row>
    <row r="9" spans="1:13" x14ac:dyDescent="0.2">
      <c r="A9" s="1" t="str">
        <f t="shared" si="0"/>
        <v>;;</v>
      </c>
      <c r="B9">
        <f t="shared" si="3"/>
        <v>75</v>
      </c>
      <c r="H9" t="str">
        <f t="shared" si="1"/>
        <v>;</v>
      </c>
      <c r="M9" t="str">
        <f t="shared" si="2"/>
        <v>;</v>
      </c>
    </row>
    <row r="10" spans="1:13" x14ac:dyDescent="0.2">
      <c r="A10" s="1" t="str">
        <f t="shared" si="0"/>
        <v>amd_stats.wh.m['80'] = {min: 10,avg: 11,max:12.2};amd_stats.wh.f['80'] = {min: 9.8,avg: 10.8,max:12};</v>
      </c>
      <c r="B10">
        <f t="shared" si="3"/>
        <v>80</v>
      </c>
      <c r="E10">
        <v>10</v>
      </c>
      <c r="F10">
        <v>11</v>
      </c>
      <c r="G10">
        <v>12.2</v>
      </c>
      <c r="H10" t="str">
        <f t="shared" si="1"/>
        <v>amd_stats.wh.m['80'] = {min: 10,avg: 11,max:12.2};</v>
      </c>
      <c r="J10">
        <v>9.8000000000000007</v>
      </c>
      <c r="K10">
        <v>10.8</v>
      </c>
      <c r="L10">
        <v>12</v>
      </c>
      <c r="M10" t="str">
        <f t="shared" si="2"/>
        <v>amd_stats.wh.f['80'] = {min: 9.8,avg: 10.8,max:12};</v>
      </c>
    </row>
    <row r="11" spans="1:13" x14ac:dyDescent="0.2">
      <c r="A11" s="1" t="str">
        <f t="shared" si="0"/>
        <v>;;</v>
      </c>
      <c r="B11">
        <f t="shared" si="3"/>
        <v>85</v>
      </c>
      <c r="H11" t="str">
        <f t="shared" si="1"/>
        <v>;</v>
      </c>
      <c r="M11" t="str">
        <f t="shared" si="2"/>
        <v>;</v>
      </c>
    </row>
    <row r="12" spans="1:13" x14ac:dyDescent="0.2">
      <c r="A12" s="1" t="str">
        <f t="shared" si="0"/>
        <v>;;</v>
      </c>
      <c r="B12">
        <f t="shared" si="3"/>
        <v>90</v>
      </c>
      <c r="H12" t="str">
        <f t="shared" si="1"/>
        <v>;</v>
      </c>
      <c r="M12" t="str">
        <f t="shared" si="2"/>
        <v>;</v>
      </c>
    </row>
    <row r="13" spans="1:13" x14ac:dyDescent="0.2">
      <c r="A13" s="1" t="str">
        <f t="shared" si="0"/>
        <v>amd_stats.wh.m['95'] = {min: 13.2,avg: 14.4,max:16};;</v>
      </c>
      <c r="B13">
        <f t="shared" si="3"/>
        <v>95</v>
      </c>
      <c r="E13">
        <v>13.2</v>
      </c>
      <c r="F13">
        <v>14.4</v>
      </c>
      <c r="G13">
        <v>16</v>
      </c>
      <c r="H13" t="str">
        <f t="shared" si="1"/>
        <v>amd_stats.wh.m['95'] = {min: 13.2,avg: 14.4,max:16};</v>
      </c>
      <c r="M13" t="str">
        <f t="shared" si="2"/>
        <v>;</v>
      </c>
    </row>
    <row r="14" spans="1:13" x14ac:dyDescent="0.2">
      <c r="A14" s="1" t="str">
        <f t="shared" si="0"/>
        <v>;amd_stats.wh.f['100'] = {min: 14,avg: 15.4,max:17.6};</v>
      </c>
      <c r="B14">
        <f t="shared" si="3"/>
        <v>100</v>
      </c>
      <c r="H14" t="str">
        <f t="shared" si="1"/>
        <v>;</v>
      </c>
      <c r="J14">
        <v>14</v>
      </c>
      <c r="K14">
        <v>15.4</v>
      </c>
      <c r="L14">
        <v>17.600000000000001</v>
      </c>
      <c r="M14" t="str">
        <f t="shared" si="2"/>
        <v>amd_stats.wh.f['100'] = {min: 14,avg: 15.4,max:17.6};</v>
      </c>
    </row>
    <row r="15" spans="1:13" x14ac:dyDescent="0.2">
      <c r="A15" s="1" t="str">
        <f t="shared" si="0"/>
        <v>amd_stats.wh.m['105'] = {min: 15.6,avg: 17,max:19.2};amd_stats.wh.f['105'] = {min: 15.2,avg: 16.8,max:19.4};</v>
      </c>
      <c r="B15">
        <f t="shared" si="3"/>
        <v>105</v>
      </c>
      <c r="E15">
        <v>15.6</v>
      </c>
      <c r="F15">
        <v>17</v>
      </c>
      <c r="G15">
        <v>19.2</v>
      </c>
      <c r="H15" t="str">
        <f t="shared" si="1"/>
        <v>amd_stats.wh.m['105'] = {min: 15.6,avg: 17,max:19.2};</v>
      </c>
      <c r="J15">
        <v>15.2</v>
      </c>
      <c r="K15">
        <v>16.8</v>
      </c>
      <c r="L15">
        <v>19.399999999999999</v>
      </c>
      <c r="M15" t="str">
        <f t="shared" si="2"/>
        <v>amd_stats.wh.f['105'] = {min: 15.2,avg: 16.8,max:19.4};</v>
      </c>
    </row>
    <row r="16" spans="1:13" x14ac:dyDescent="0.2">
      <c r="A16" s="1" t="str">
        <f t="shared" si="0"/>
        <v>amd_stats.wh.m['110'] = {min: 17,avg: 18.6,max:21};amd_stats.wh.f['110'] = {min: 16.6,avg: 18.4,max:21.4};</v>
      </c>
      <c r="B16">
        <f t="shared" si="3"/>
        <v>110</v>
      </c>
      <c r="E16">
        <v>17</v>
      </c>
      <c r="F16">
        <v>18.600000000000001</v>
      </c>
      <c r="G16">
        <v>21</v>
      </c>
      <c r="H16" t="str">
        <f t="shared" si="1"/>
        <v>amd_stats.wh.m['110'] = {min: 17,avg: 18.6,max:21};</v>
      </c>
      <c r="J16">
        <v>16.600000000000001</v>
      </c>
      <c r="K16">
        <v>18.399999999999999</v>
      </c>
      <c r="L16">
        <v>21.4</v>
      </c>
      <c r="M16" t="str">
        <f t="shared" si="2"/>
        <v>amd_stats.wh.f['110'] = {min: 16.6,avg: 18.4,max:21.4};</v>
      </c>
    </row>
    <row r="17" spans="1:13" x14ac:dyDescent="0.2">
      <c r="A17" s="1" t="str">
        <f t="shared" si="0"/>
        <v>amd_stats.wh.m['115'] = {min: 18.6,avg: 20.4,max:23.2};amd_stats.wh.f['115'] = {min: 18.2,avg: 20.4,max:23.8};</v>
      </c>
      <c r="B17">
        <f t="shared" si="3"/>
        <v>115</v>
      </c>
      <c r="E17">
        <v>18.600000000000001</v>
      </c>
      <c r="F17">
        <v>20.399999999999999</v>
      </c>
      <c r="G17">
        <v>23.2</v>
      </c>
      <c r="H17" t="str">
        <f t="shared" si="1"/>
        <v>amd_stats.wh.m['115'] = {min: 18.6,avg: 20.4,max:23.2};</v>
      </c>
      <c r="J17">
        <v>18.2</v>
      </c>
      <c r="K17">
        <v>20.399999999999999</v>
      </c>
      <c r="L17">
        <v>23.8</v>
      </c>
      <c r="M17" t="str">
        <f t="shared" si="2"/>
        <v>amd_stats.wh.f['115'] = {min: 18.2,avg: 20.4,max:23.8};</v>
      </c>
    </row>
    <row r="18" spans="1:13" x14ac:dyDescent="0.2">
      <c r="A18" s="1" t="str">
        <f t="shared" si="0"/>
        <v>amd_stats.wh.m['120'] = {min: 20.2,avg: 22.2,max:25.8};amd_stats.wh.f['120'] = {min: 20,avg: 22.4,max:26};</v>
      </c>
      <c r="B18">
        <f t="shared" si="3"/>
        <v>120</v>
      </c>
      <c r="E18">
        <v>20.2</v>
      </c>
      <c r="F18">
        <v>22.2</v>
      </c>
      <c r="G18">
        <v>25.8</v>
      </c>
      <c r="H18" t="str">
        <f t="shared" si="1"/>
        <v>amd_stats.wh.m['120'] = {min: 20.2,avg: 22.2,max:25.8};</v>
      </c>
      <c r="J18">
        <v>20</v>
      </c>
      <c r="K18">
        <v>22.4</v>
      </c>
      <c r="L18">
        <v>26</v>
      </c>
      <c r="M18" t="str">
        <f t="shared" si="2"/>
        <v>amd_stats.wh.f['120'] = {min: 20,avg: 22.4,max:26};</v>
      </c>
    </row>
    <row r="19" spans="1:13" x14ac:dyDescent="0.2">
      <c r="A19" s="1" t="str">
        <f t="shared" si="0"/>
        <v>;;</v>
      </c>
      <c r="B19">
        <f t="shared" si="3"/>
        <v>125</v>
      </c>
      <c r="H19" t="str">
        <f t="shared" si="1"/>
        <v>;</v>
      </c>
      <c r="M19" t="str">
        <f t="shared" si="2"/>
        <v>;</v>
      </c>
    </row>
    <row r="20" spans="1:13" x14ac:dyDescent="0.2">
      <c r="A20" s="1" t="str">
        <f t="shared" si="0"/>
        <v>;;</v>
      </c>
      <c r="B20">
        <f t="shared" si="3"/>
        <v>130</v>
      </c>
      <c r="H20" t="str">
        <f t="shared" si="1"/>
        <v>;</v>
      </c>
      <c r="M20" t="str">
        <f t="shared" si="2"/>
        <v>;</v>
      </c>
    </row>
    <row r="21" spans="1:13" x14ac:dyDescent="0.2">
      <c r="A21" s="1" t="str">
        <f t="shared" si="0"/>
        <v>;;</v>
      </c>
      <c r="B21">
        <f t="shared" si="3"/>
        <v>135</v>
      </c>
      <c r="H21" t="str">
        <f t="shared" si="1"/>
        <v>;</v>
      </c>
      <c r="M21" t="str">
        <f t="shared" si="2"/>
        <v>;</v>
      </c>
    </row>
    <row r="22" spans="1:13" x14ac:dyDescent="0.2">
      <c r="A22" s="1" t="str">
        <f t="shared" si="0"/>
        <v>;;</v>
      </c>
      <c r="B22">
        <f t="shared" si="3"/>
        <v>140</v>
      </c>
      <c r="H22" t="str">
        <f t="shared" si="1"/>
        <v>;</v>
      </c>
      <c r="M22" t="str">
        <f t="shared" si="2"/>
        <v>;</v>
      </c>
    </row>
    <row r="23" spans="1:13" x14ac:dyDescent="0.2">
      <c r="A23" s="1" t="str">
        <f t="shared" si="0"/>
        <v>;;</v>
      </c>
      <c r="B23">
        <f t="shared" si="3"/>
        <v>145</v>
      </c>
      <c r="H23" t="str">
        <f t="shared" si="1"/>
        <v>;</v>
      </c>
      <c r="M23" t="str">
        <f t="shared" si="2"/>
        <v>;</v>
      </c>
    </row>
    <row r="24" spans="1:13" x14ac:dyDescent="0.2">
      <c r="A24" s="1" t="str">
        <f t="shared" si="0"/>
        <v>;;</v>
      </c>
      <c r="B24">
        <f t="shared" si="3"/>
        <v>150</v>
      </c>
      <c r="H24" t="str">
        <f t="shared" si="1"/>
        <v>;</v>
      </c>
      <c r="M24" t="str">
        <f t="shared" si="2"/>
        <v>;</v>
      </c>
    </row>
    <row r="25" spans="1:13" x14ac:dyDescent="0.2">
      <c r="A25" s="1" t="str">
        <f t="shared" si="0"/>
        <v>;;</v>
      </c>
      <c r="B25">
        <f t="shared" si="3"/>
        <v>155</v>
      </c>
      <c r="H25" t="str">
        <f t="shared" si="1"/>
        <v>;</v>
      </c>
      <c r="M25" t="str">
        <f t="shared" si="2"/>
        <v>;</v>
      </c>
    </row>
    <row r="26" spans="1:13" x14ac:dyDescent="0.2">
      <c r="A26" s="1" t="str">
        <f t="shared" si="0"/>
        <v>;;</v>
      </c>
      <c r="B26">
        <f t="shared" si="3"/>
        <v>160</v>
      </c>
      <c r="H26" t="str">
        <f t="shared" si="1"/>
        <v>;</v>
      </c>
      <c r="M26" t="str">
        <f t="shared" si="2"/>
        <v>;</v>
      </c>
    </row>
    <row r="27" spans="1:13" x14ac:dyDescent="0.2">
      <c r="A27" s="1" t="str">
        <f t="shared" si="0"/>
        <v>;;</v>
      </c>
      <c r="B27">
        <f t="shared" si="3"/>
        <v>165</v>
      </c>
      <c r="H27" t="str">
        <f t="shared" si="1"/>
        <v>;</v>
      </c>
      <c r="M27" t="str">
        <f t="shared" si="2"/>
        <v>;</v>
      </c>
    </row>
    <row r="28" spans="1:13" x14ac:dyDescent="0.2">
      <c r="A28" s="1" t="str">
        <f t="shared" si="0"/>
        <v>;;</v>
      </c>
      <c r="B28">
        <f t="shared" si="3"/>
        <v>170</v>
      </c>
      <c r="H28" t="str">
        <f t="shared" si="1"/>
        <v>;</v>
      </c>
      <c r="M28" t="str">
        <f t="shared" si="2"/>
        <v>;</v>
      </c>
    </row>
    <row r="29" spans="1:13" x14ac:dyDescent="0.2">
      <c r="A29" s="1" t="str">
        <f t="shared" si="0"/>
        <v>;;</v>
      </c>
      <c r="B29">
        <f t="shared" si="3"/>
        <v>175</v>
      </c>
      <c r="H29" t="str">
        <f t="shared" si="1"/>
        <v>;</v>
      </c>
      <c r="M29" t="str">
        <f t="shared" si="2"/>
        <v>;</v>
      </c>
    </row>
    <row r="30" spans="1:13" x14ac:dyDescent="0.2">
      <c r="A30" s="1" t="str">
        <f t="shared" si="0"/>
        <v>;;</v>
      </c>
      <c r="B30">
        <f t="shared" si="3"/>
        <v>180</v>
      </c>
      <c r="H30" t="str">
        <f t="shared" si="1"/>
        <v>;</v>
      </c>
      <c r="M30" t="str">
        <f t="shared" si="2"/>
        <v>;</v>
      </c>
    </row>
    <row r="31" spans="1:13" x14ac:dyDescent="0.2">
      <c r="A31" s="1" t="str">
        <f t="shared" si="0"/>
        <v>;;</v>
      </c>
      <c r="B31">
        <f t="shared" si="3"/>
        <v>185</v>
      </c>
      <c r="H31" t="str">
        <f t="shared" si="1"/>
        <v>;</v>
      </c>
      <c r="M31" t="str">
        <f t="shared" si="2"/>
        <v>;</v>
      </c>
    </row>
    <row r="32" spans="1:13" x14ac:dyDescent="0.2">
      <c r="A32" s="1" t="str">
        <f t="shared" si="0"/>
        <v>;;</v>
      </c>
      <c r="B32">
        <f t="shared" si="3"/>
        <v>190</v>
      </c>
      <c r="H32" t="str">
        <f t="shared" si="1"/>
        <v>;</v>
      </c>
      <c r="M32" t="str">
        <f t="shared" si="2"/>
        <v>;</v>
      </c>
    </row>
    <row r="33" spans="1:13" x14ac:dyDescent="0.2">
      <c r="A33" s="1" t="str">
        <f t="shared" si="0"/>
        <v>;;</v>
      </c>
      <c r="B33">
        <f t="shared" si="3"/>
        <v>195</v>
      </c>
      <c r="H33" t="str">
        <f t="shared" si="1"/>
        <v>;</v>
      </c>
      <c r="M33" t="str">
        <f t="shared" si="2"/>
        <v>;</v>
      </c>
    </row>
  </sheetData>
  <pageMargins left="0.78740157480314954" right="0.78740157480314954" top="1.1814960629921261" bottom="1.1814960629921261" header="0.78740157480314954" footer="0.78740157480314954"/>
  <pageSetup paperSize="0" fitToWidth="0" fitToHeight="0" pageOrder="overThenDown" orientation="portrait" horizontalDpi="0" verticalDpi="0" copies="0"/>
  <headerFooter alignWithMargins="0">
    <oddHeader>&amp;C&amp;"Times New Roman1,Regular"&amp;12&amp;A</oddHeader>
    <oddFooter>&amp;C&amp;"Times New Roman1,Regular"&amp;12Page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"/>
  <sheetViews>
    <sheetView workbookViewId="0">
      <selection activeCell="B2" sqref="B2"/>
    </sheetView>
  </sheetViews>
  <sheetFormatPr baseColWidth="10" defaultRowHeight="14.25" x14ac:dyDescent="0.2"/>
  <cols>
    <col min="1" max="33" width="10.75" customWidth="1"/>
  </cols>
  <sheetData>
    <row r="1" spans="1:33" x14ac:dyDescent="0.2">
      <c r="A1" s="1"/>
      <c r="B1" t="str">
        <f>'age based'!$B$1</f>
        <v>amd_stats</v>
      </c>
      <c r="C1" s="3" t="s">
        <v>4</v>
      </c>
      <c r="D1" s="4">
        <v>50</v>
      </c>
      <c r="E1" s="4">
        <f t="shared" ref="E1:AG1" si="0">D1+5</f>
        <v>55</v>
      </c>
      <c r="F1" s="4">
        <f t="shared" si="0"/>
        <v>60</v>
      </c>
      <c r="G1" s="4">
        <f t="shared" si="0"/>
        <v>65</v>
      </c>
      <c r="H1" s="4">
        <f t="shared" si="0"/>
        <v>70</v>
      </c>
      <c r="I1" s="4">
        <f t="shared" si="0"/>
        <v>75</v>
      </c>
      <c r="J1" s="4">
        <f t="shared" si="0"/>
        <v>80</v>
      </c>
      <c r="K1" s="4">
        <f t="shared" si="0"/>
        <v>85</v>
      </c>
      <c r="L1" s="4">
        <f t="shared" si="0"/>
        <v>90</v>
      </c>
      <c r="M1" s="4">
        <f t="shared" si="0"/>
        <v>95</v>
      </c>
      <c r="N1" s="4">
        <f t="shared" si="0"/>
        <v>100</v>
      </c>
      <c r="O1" s="4">
        <f t="shared" si="0"/>
        <v>105</v>
      </c>
      <c r="P1" s="4">
        <f t="shared" si="0"/>
        <v>110</v>
      </c>
      <c r="Q1" s="4">
        <f t="shared" si="0"/>
        <v>115</v>
      </c>
      <c r="R1" s="4">
        <f t="shared" si="0"/>
        <v>120</v>
      </c>
      <c r="S1" s="4">
        <f t="shared" si="0"/>
        <v>125</v>
      </c>
      <c r="T1" s="4">
        <f t="shared" si="0"/>
        <v>130</v>
      </c>
      <c r="U1" s="4">
        <f t="shared" si="0"/>
        <v>135</v>
      </c>
      <c r="V1" s="4">
        <f t="shared" si="0"/>
        <v>140</v>
      </c>
      <c r="W1" s="4">
        <f t="shared" si="0"/>
        <v>145</v>
      </c>
      <c r="X1" s="4">
        <f t="shared" si="0"/>
        <v>150</v>
      </c>
      <c r="Y1" s="4">
        <f t="shared" si="0"/>
        <v>155</v>
      </c>
      <c r="Z1" s="4">
        <f t="shared" si="0"/>
        <v>160</v>
      </c>
      <c r="AA1" s="4">
        <f t="shared" si="0"/>
        <v>165</v>
      </c>
      <c r="AB1" s="4">
        <f t="shared" si="0"/>
        <v>170</v>
      </c>
      <c r="AC1" s="4">
        <f t="shared" si="0"/>
        <v>175</v>
      </c>
      <c r="AD1" s="4">
        <f t="shared" si="0"/>
        <v>180</v>
      </c>
      <c r="AE1" s="4">
        <f t="shared" si="0"/>
        <v>185</v>
      </c>
      <c r="AF1" s="4">
        <f t="shared" si="0"/>
        <v>190</v>
      </c>
      <c r="AG1" s="5">
        <f t="shared" si="0"/>
        <v>195</v>
      </c>
    </row>
    <row r="2" spans="1:33" x14ac:dyDescent="0.2">
      <c r="B2" s="6" t="s">
        <v>9</v>
      </c>
      <c r="C2" s="7" t="s">
        <v>6</v>
      </c>
      <c r="J2">
        <v>10</v>
      </c>
      <c r="M2">
        <v>13.2</v>
      </c>
      <c r="O2">
        <v>15.6</v>
      </c>
      <c r="P2">
        <v>17</v>
      </c>
      <c r="Q2">
        <v>18.600000000000001</v>
      </c>
      <c r="R2">
        <v>20.2</v>
      </c>
      <c r="AG2" s="8"/>
    </row>
    <row r="3" spans="1:33" x14ac:dyDescent="0.2">
      <c r="B3" s="9"/>
      <c r="C3" s="7" t="s">
        <v>7</v>
      </c>
      <c r="J3">
        <v>11</v>
      </c>
      <c r="M3">
        <v>14.4</v>
      </c>
      <c r="O3">
        <v>17</v>
      </c>
      <c r="P3">
        <v>18.600000000000001</v>
      </c>
      <c r="Q3">
        <v>20.399999999999999</v>
      </c>
      <c r="R3">
        <v>22.2</v>
      </c>
      <c r="AG3" s="8"/>
    </row>
    <row r="4" spans="1:33" x14ac:dyDescent="0.2">
      <c r="B4" s="9"/>
      <c r="C4" s="7" t="s">
        <v>8</v>
      </c>
      <c r="J4">
        <v>12.2</v>
      </c>
      <c r="M4">
        <v>16</v>
      </c>
      <c r="O4">
        <v>19.2</v>
      </c>
      <c r="P4">
        <v>21</v>
      </c>
      <c r="Q4">
        <v>23.2</v>
      </c>
      <c r="R4">
        <v>25.8</v>
      </c>
      <c r="AG4" s="8"/>
    </row>
    <row r="5" spans="1:33" x14ac:dyDescent="0.2">
      <c r="B5" s="9"/>
      <c r="C5" s="7"/>
      <c r="AG5" s="8"/>
    </row>
    <row r="6" spans="1:33" x14ac:dyDescent="0.2">
      <c r="B6" s="9" t="s">
        <v>10</v>
      </c>
      <c r="C6" s="7" t="s">
        <v>6</v>
      </c>
      <c r="J6">
        <v>9.8000000000000007</v>
      </c>
      <c r="N6">
        <v>14</v>
      </c>
      <c r="O6">
        <v>15.2</v>
      </c>
      <c r="P6">
        <v>16.600000000000001</v>
      </c>
      <c r="Q6">
        <v>18.2</v>
      </c>
      <c r="R6">
        <v>20</v>
      </c>
      <c r="AG6" s="8"/>
    </row>
    <row r="7" spans="1:33" x14ac:dyDescent="0.2">
      <c r="B7" s="9"/>
      <c r="C7" s="7" t="s">
        <v>7</v>
      </c>
      <c r="J7">
        <v>10.8</v>
      </c>
      <c r="N7">
        <v>15.4</v>
      </c>
      <c r="O7">
        <v>16.8</v>
      </c>
      <c r="P7">
        <v>18.399999999999999</v>
      </c>
      <c r="Q7">
        <v>20.399999999999999</v>
      </c>
      <c r="R7">
        <v>22.4</v>
      </c>
      <c r="AG7" s="8"/>
    </row>
    <row r="8" spans="1:33" x14ac:dyDescent="0.2">
      <c r="B8" s="10"/>
      <c r="C8" s="11" t="s">
        <v>8</v>
      </c>
      <c r="D8" s="12"/>
      <c r="E8" s="12"/>
      <c r="F8" s="12"/>
      <c r="G8" s="12"/>
      <c r="H8" s="12"/>
      <c r="I8" s="12"/>
      <c r="J8" s="12">
        <v>12</v>
      </c>
      <c r="K8" s="12"/>
      <c r="L8" s="12"/>
      <c r="M8" s="12"/>
      <c r="N8" s="12">
        <v>17.600000000000001</v>
      </c>
      <c r="O8" s="12">
        <v>19.399999999999999</v>
      </c>
      <c r="P8" s="12">
        <v>21.4</v>
      </c>
      <c r="Q8" s="12">
        <v>23.8</v>
      </c>
      <c r="R8" s="12">
        <v>26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3"/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workbookViewId="0">
      <selection activeCell="B5" sqref="B5"/>
    </sheetView>
  </sheetViews>
  <sheetFormatPr baseColWidth="10" defaultRowHeight="14.25" x14ac:dyDescent="0.2"/>
  <cols>
    <col min="1" max="1" width="38.625" customWidth="1"/>
    <col min="2" max="2" width="40" customWidth="1"/>
    <col min="3" max="3" width="16.625" customWidth="1"/>
    <col min="4" max="4" width="19.125" customWidth="1"/>
    <col min="5" max="33" width="10.75" customWidth="1"/>
  </cols>
  <sheetData>
    <row r="1" spans="1:33" x14ac:dyDescent="0.2">
      <c r="A1" s="21" t="s">
        <v>49</v>
      </c>
    </row>
    <row r="2" spans="1:33" x14ac:dyDescent="0.2">
      <c r="A2" t="str">
        <f>IF('height based'!B2&lt;&gt;"",'height based concatenate'!C2&amp;"= {};","")</f>
        <v>amd_stats.m.wh= {};</v>
      </c>
      <c r="B2" t="str">
        <f>IF('height based'!C2="","",'height based concatenate'!C2&amp;"."&amp;'height based'!C2&amp;" = [" &amp; 'height based concatenate'!D2&amp;"];")</f>
        <v>amd_stats.m.wh.min = [[80,10.] ,[95,13.2] ,[105,15.6] ,[110,17.] ,[115,18.6] ,[120,20.2] ,];</v>
      </c>
      <c r="C2" t="str">
        <f>IF('height based'!B2&lt;&gt;"",'height based'!$B$1&amp;"."&amp;'height based'!B2,C1)</f>
        <v>amd_stats.m.wh</v>
      </c>
      <c r="D2" s="14" t="str">
        <f>IF('height based'!D2&gt;0,"[" &amp; 'height based'!D$1&amp; "," &amp; SUBSTITUTE(TEXT('height based'!D2,"#0,#"),",",".")&amp;"] ,","")&amp;E2</f>
        <v>[80,10.] ,[95,13.2] ,[105,15.6] ,[110,17.] ,[115,18.6] ,[120,20.2] ,</v>
      </c>
      <c r="E2" s="14" t="str">
        <f>IF('height based'!E2&gt;0,"[" &amp; 'height based'!E$1&amp; "," &amp; SUBSTITUTE(TEXT('height based'!E2,"#0,#"),",",".")&amp;"] ,","")&amp;F2</f>
        <v>[80,10.] ,[95,13.2] ,[105,15.6] ,[110,17.] ,[115,18.6] ,[120,20.2] ,</v>
      </c>
      <c r="F2" s="14" t="str">
        <f>IF('height based'!F2&gt;0,"[" &amp; 'height based'!F$1&amp; "," &amp; SUBSTITUTE(TEXT('height based'!F2,"#0,#"),",",".")&amp;"] ,","")&amp;G2</f>
        <v>[80,10.] ,[95,13.2] ,[105,15.6] ,[110,17.] ,[115,18.6] ,[120,20.2] ,</v>
      </c>
      <c r="G2" s="14" t="str">
        <f>IF('height based'!G2&gt;0,"[" &amp; 'height based'!G$1&amp; "," &amp; SUBSTITUTE(TEXT('height based'!G2,"#0,#"),",",".")&amp;"] ,","")&amp;H2</f>
        <v>[80,10.] ,[95,13.2] ,[105,15.6] ,[110,17.] ,[115,18.6] ,[120,20.2] ,</v>
      </c>
      <c r="H2" s="14" t="str">
        <f>IF('height based'!H2&gt;0,"[" &amp; 'height based'!H$1&amp; "," &amp; SUBSTITUTE(TEXT('height based'!H2,"#0,#"),",",".")&amp;"] ,","")&amp;I2</f>
        <v>[80,10.] ,[95,13.2] ,[105,15.6] ,[110,17.] ,[115,18.6] ,[120,20.2] ,</v>
      </c>
      <c r="I2" s="14" t="str">
        <f>IF('height based'!I2&gt;0,"[" &amp; 'height based'!I$1&amp; "," &amp; SUBSTITUTE(TEXT('height based'!I2,"#0,#"),",",".")&amp;"] ,","")&amp;J2</f>
        <v>[80,10.] ,[95,13.2] ,[105,15.6] ,[110,17.] ,[115,18.6] ,[120,20.2] ,</v>
      </c>
      <c r="J2" s="14" t="str">
        <f>IF('height based'!J2&gt;0,"[" &amp; 'height based'!J$1&amp; "," &amp; SUBSTITUTE(TEXT('height based'!J2,"#0,#"),",",".")&amp;"] ,","")&amp;K2</f>
        <v>[80,10.] ,[95,13.2] ,[105,15.6] ,[110,17.] ,[115,18.6] ,[120,20.2] ,</v>
      </c>
      <c r="K2" s="14" t="str">
        <f>IF('height based'!K2&gt;0,"[" &amp; 'height based'!K$1&amp; "," &amp; SUBSTITUTE(TEXT('height based'!K2,"#0,#"),",",".")&amp;"] ,","")&amp;L2</f>
        <v>[95,13.2] ,[105,15.6] ,[110,17.] ,[115,18.6] ,[120,20.2] ,</v>
      </c>
      <c r="L2" s="14" t="str">
        <f>IF('height based'!L2&gt;0,"[" &amp; 'height based'!L$1&amp; "," &amp; SUBSTITUTE(TEXT('height based'!L2,"#0,#"),",",".")&amp;"] ,","")&amp;M2</f>
        <v>[95,13.2] ,[105,15.6] ,[110,17.] ,[115,18.6] ,[120,20.2] ,</v>
      </c>
      <c r="M2" s="14" t="str">
        <f>IF('height based'!M2&gt;0,"[" &amp; 'height based'!M$1&amp; "," &amp; SUBSTITUTE(TEXT('height based'!M2,"#0,#"),",",".")&amp;"] ,","")&amp;N2</f>
        <v>[95,13.2] ,[105,15.6] ,[110,17.] ,[115,18.6] ,[120,20.2] ,</v>
      </c>
      <c r="N2" s="14" t="str">
        <f>IF('height based'!N2&gt;0,"[" &amp; 'height based'!N$1&amp; "," &amp; SUBSTITUTE(TEXT('height based'!N2,"#0,#"),",",".")&amp;"] ,","")&amp;O2</f>
        <v>[105,15.6] ,[110,17.] ,[115,18.6] ,[120,20.2] ,</v>
      </c>
      <c r="O2" s="14" t="str">
        <f>IF('height based'!O2&gt;0,"[" &amp; 'height based'!O$1&amp; "," &amp; SUBSTITUTE(TEXT('height based'!O2,"#0,#"),",",".")&amp;"] ,","")&amp;P2</f>
        <v>[105,15.6] ,[110,17.] ,[115,18.6] ,[120,20.2] ,</v>
      </c>
      <c r="P2" s="14" t="str">
        <f>IF('height based'!P2&gt;0,"[" &amp; 'height based'!P$1&amp; "," &amp; SUBSTITUTE(TEXT('height based'!P2,"#0,#"),",",".")&amp;"] ,","")&amp;Q2</f>
        <v>[110,17.] ,[115,18.6] ,[120,20.2] ,</v>
      </c>
      <c r="Q2" s="14" t="str">
        <f>IF('height based'!Q2&gt;0,"[" &amp; 'height based'!Q$1&amp; "," &amp; SUBSTITUTE(TEXT('height based'!Q2,"#0,#"),",",".")&amp;"] ,","")&amp;R2</f>
        <v>[115,18.6] ,[120,20.2] ,</v>
      </c>
      <c r="R2" s="14" t="str">
        <f>IF('height based'!R2&gt;0,"[" &amp; 'height based'!R$1&amp; "," &amp; SUBSTITUTE(TEXT('height based'!R2,"#0,#"),",",".")&amp;"] ,","")&amp;S2</f>
        <v>[120,20.2] ,</v>
      </c>
      <c r="S2" t="str">
        <f>IF('height based'!S2&gt;0,"[" &amp; 'height based'!S$1&amp; "," &amp; SUBSTITUTE(TEXT('height based'!S2,"#0,#"),",",".")&amp;"] ,","")&amp;T2</f>
        <v/>
      </c>
      <c r="T2" t="str">
        <f>IF('height based'!T2&gt;0,"[" &amp; 'height based'!T$1&amp; "," &amp; SUBSTITUTE(TEXT('height based'!T2,"#0,#"),",",".")&amp;"] ,","")&amp;U2</f>
        <v/>
      </c>
      <c r="U2" t="str">
        <f>IF('height based'!U2&gt;0,"[" &amp; 'height based'!U$1&amp; "," &amp; SUBSTITUTE(TEXT('height based'!U2,"#0,#"),",",".")&amp;"] ,","")&amp;V2</f>
        <v/>
      </c>
      <c r="V2" t="str">
        <f>IF('height based'!V2&gt;0,"[" &amp; 'height based'!V$1&amp; "," &amp; SUBSTITUTE(TEXT('height based'!V2,"#0,#"),",",".")&amp;"] ,","")&amp;W2</f>
        <v/>
      </c>
      <c r="W2" t="str">
        <f>IF('height based'!W2&gt;0,"[" &amp; 'height based'!W$1&amp; "," &amp; SUBSTITUTE(TEXT('height based'!W2,"#0,#"),",",".")&amp;"] ,","")&amp;X2</f>
        <v/>
      </c>
      <c r="X2" t="str">
        <f>IF('height based'!X2&gt;0,"[" &amp; 'height based'!X$1&amp; "," &amp; SUBSTITUTE(TEXT('height based'!X2,"#0,#"),",",".")&amp;"] ,","")&amp;Y2</f>
        <v/>
      </c>
      <c r="Y2" t="str">
        <f>IF('height based'!Y2&gt;0,"[" &amp; 'height based'!Y$1&amp; "," &amp; SUBSTITUTE(TEXT('height based'!Y2,"#0,#"),",",".")&amp;"] ,","")&amp;Z2</f>
        <v/>
      </c>
      <c r="Z2" t="str">
        <f>IF('height based'!Z2&gt;0,"[" &amp; 'height based'!Z$1&amp; "," &amp; SUBSTITUTE(TEXT('height based'!Z2,"#0,#"),",",".")&amp;"] ,","")&amp;AA2</f>
        <v/>
      </c>
      <c r="AA2" t="str">
        <f>IF('height based'!AA2&gt;0,"[" &amp; 'height based'!AA$1&amp; "," &amp; SUBSTITUTE(TEXT('height based'!AA2,"#0,#"),",",".")&amp;"] ,","")&amp;AB2</f>
        <v/>
      </c>
      <c r="AB2" t="str">
        <f>IF('height based'!AB2&gt;0,"[" &amp; 'height based'!AB$1&amp; "," &amp; SUBSTITUTE(TEXT('height based'!AB2,"#0,#"),",",".")&amp;"] ,","")&amp;AC2</f>
        <v/>
      </c>
      <c r="AC2" t="str">
        <f>IF('height based'!AC2&gt;0,"[" &amp; 'height based'!AC$1&amp; "," &amp; SUBSTITUTE(TEXT('height based'!AC2,"#0,#"),",",".")&amp;"] ,","")&amp;AD2</f>
        <v/>
      </c>
      <c r="AD2" t="str">
        <f>IF('height based'!AD2&gt;0,"[" &amp; 'height based'!AD$1&amp; "," &amp; SUBSTITUTE(TEXT('height based'!AD2,"#0,#"),",",".")&amp;"] ,","")&amp;AE2</f>
        <v/>
      </c>
      <c r="AE2" t="str">
        <f>IF('height based'!AE2&gt;0,"[" &amp; 'height based'!AE$1&amp; "," &amp; SUBSTITUTE(TEXT('height based'!AE2,"#0,#"),",",".")&amp;"] ,","")&amp;AF2</f>
        <v/>
      </c>
      <c r="AF2" t="str">
        <f>IF('height based'!AF2&gt;0,"[" &amp; 'height based'!AF$1&amp; "," &amp; SUBSTITUTE(TEXT('height based'!AF2,"#0,#"),",",".")&amp;"] ,","")&amp;AG2</f>
        <v/>
      </c>
      <c r="AG2" t="str">
        <f>IF('height based'!AG2&gt;0,"[" &amp; 'height based'!AG$1&amp; "," &amp; SUBSTITUTE(TEXT('height based'!AG2,"#0,#"),",",".")&amp;"] ,","")&amp;AH2</f>
        <v/>
      </c>
    </row>
    <row r="3" spans="1:33" x14ac:dyDescent="0.2">
      <c r="A3" t="str">
        <f>IF('height based'!B3&lt;&gt;"",'height based concatenate'!C3&amp;"= {};","")</f>
        <v/>
      </c>
      <c r="B3" t="str">
        <f>IF('height based'!C3="","",'height based concatenate'!C3&amp;"."&amp;'height based'!C3&amp;" = [" &amp; 'height based concatenate'!D3&amp;"];")</f>
        <v>amd_stats.m.wh.medium = [[80,11.] ,[95,14.4] ,[105,17.] ,[110,18.6] ,[115,20.4] ,[120,22.2] ,];</v>
      </c>
      <c r="C3" t="str">
        <f>IF('height based'!B3&lt;&gt;"",'height based'!$B$1&amp;"."&amp;'height based'!B3,C2)</f>
        <v>amd_stats.m.wh</v>
      </c>
      <c r="D3" s="14" t="str">
        <f>IF('height based'!D3&gt;0,"[" &amp; 'height based'!D$1&amp; "," &amp; SUBSTITUTE(TEXT('height based'!D3,"#0,#"),",",".")&amp;"] ,","")&amp;E3</f>
        <v>[80,11.] ,[95,14.4] ,[105,17.] ,[110,18.6] ,[115,20.4] ,[120,22.2] ,</v>
      </c>
      <c r="E3" s="14" t="str">
        <f>IF('height based'!E3&gt;0,"[" &amp; 'height based'!E$1&amp; "," &amp; SUBSTITUTE(TEXT('height based'!E3,"#0,#"),",",".")&amp;"] ,","")&amp;F3</f>
        <v>[80,11.] ,[95,14.4] ,[105,17.] ,[110,18.6] ,[115,20.4] ,[120,22.2] ,</v>
      </c>
      <c r="F3" s="14" t="str">
        <f>IF('height based'!F3&gt;0,"[" &amp; 'height based'!F$1&amp; "," &amp; SUBSTITUTE(TEXT('height based'!F3,"#0,#"),",",".")&amp;"] ,","")&amp;G3</f>
        <v>[80,11.] ,[95,14.4] ,[105,17.] ,[110,18.6] ,[115,20.4] ,[120,22.2] ,</v>
      </c>
      <c r="G3" s="14" t="str">
        <f>IF('height based'!G3&gt;0,"[" &amp; 'height based'!G$1&amp; "," &amp; SUBSTITUTE(TEXT('height based'!G3,"#0,#"),",",".")&amp;"] ,","")&amp;H3</f>
        <v>[80,11.] ,[95,14.4] ,[105,17.] ,[110,18.6] ,[115,20.4] ,[120,22.2] ,</v>
      </c>
      <c r="H3" s="14" t="str">
        <f>IF('height based'!H3&gt;0,"[" &amp; 'height based'!H$1&amp; "," &amp; SUBSTITUTE(TEXT('height based'!H3,"#0,#"),",",".")&amp;"] ,","")&amp;I3</f>
        <v>[80,11.] ,[95,14.4] ,[105,17.] ,[110,18.6] ,[115,20.4] ,[120,22.2] ,</v>
      </c>
      <c r="I3" s="14" t="str">
        <f>IF('height based'!I3&gt;0,"[" &amp; 'height based'!I$1&amp; "," &amp; SUBSTITUTE(TEXT('height based'!I3,"#0,#"),",",".")&amp;"] ,","")&amp;J3</f>
        <v>[80,11.] ,[95,14.4] ,[105,17.] ,[110,18.6] ,[115,20.4] ,[120,22.2] ,</v>
      </c>
      <c r="J3" s="14" t="str">
        <f>IF('height based'!J3&gt;0,"[" &amp; 'height based'!J$1&amp; "," &amp; SUBSTITUTE(TEXT('height based'!J3,"#0,#"),",",".")&amp;"] ,","")&amp;K3</f>
        <v>[80,11.] ,[95,14.4] ,[105,17.] ,[110,18.6] ,[115,20.4] ,[120,22.2] ,</v>
      </c>
      <c r="K3" s="14" t="str">
        <f>IF('height based'!K3&gt;0,"[" &amp; 'height based'!K$1&amp; "," &amp; SUBSTITUTE(TEXT('height based'!K3,"#0,#"),",",".")&amp;"] ,","")&amp;L3</f>
        <v>[95,14.4] ,[105,17.] ,[110,18.6] ,[115,20.4] ,[120,22.2] ,</v>
      </c>
      <c r="L3" s="14" t="str">
        <f>IF('height based'!L3&gt;0,"[" &amp; 'height based'!L$1&amp; "," &amp; SUBSTITUTE(TEXT('height based'!L3,"#0,#"),",",".")&amp;"] ,","")&amp;M3</f>
        <v>[95,14.4] ,[105,17.] ,[110,18.6] ,[115,20.4] ,[120,22.2] ,</v>
      </c>
      <c r="M3" s="14" t="str">
        <f>IF('height based'!M3&gt;0,"[" &amp; 'height based'!M$1&amp; "," &amp; SUBSTITUTE(TEXT('height based'!M3,"#0,#"),",",".")&amp;"] ,","")&amp;N3</f>
        <v>[95,14.4] ,[105,17.] ,[110,18.6] ,[115,20.4] ,[120,22.2] ,</v>
      </c>
      <c r="N3" s="14" t="str">
        <f>IF('height based'!N3&gt;0,"[" &amp; 'height based'!N$1&amp; "," &amp; SUBSTITUTE(TEXT('height based'!N3,"#0,#"),",",".")&amp;"] ,","")&amp;O3</f>
        <v>[105,17.] ,[110,18.6] ,[115,20.4] ,[120,22.2] ,</v>
      </c>
      <c r="O3" s="14" t="str">
        <f>IF('height based'!O3&gt;0,"[" &amp; 'height based'!O$1&amp; "," &amp; SUBSTITUTE(TEXT('height based'!O3,"#0,#"),",",".")&amp;"] ,","")&amp;P3</f>
        <v>[105,17.] ,[110,18.6] ,[115,20.4] ,[120,22.2] ,</v>
      </c>
      <c r="P3" s="14" t="str">
        <f>IF('height based'!P3&gt;0,"[" &amp; 'height based'!P$1&amp; "," &amp; SUBSTITUTE(TEXT('height based'!P3,"#0,#"),",",".")&amp;"] ,","")&amp;Q3</f>
        <v>[110,18.6] ,[115,20.4] ,[120,22.2] ,</v>
      </c>
      <c r="Q3" s="14" t="str">
        <f>IF('height based'!Q3&gt;0,"[" &amp; 'height based'!Q$1&amp; "," &amp; SUBSTITUTE(TEXT('height based'!Q3,"#0,#"),",",".")&amp;"] ,","")&amp;R3</f>
        <v>[115,20.4] ,[120,22.2] ,</v>
      </c>
      <c r="R3" s="14" t="str">
        <f>IF('height based'!R3&gt;0,"[" &amp; 'height based'!R$1&amp; "," &amp; SUBSTITUTE(TEXT('height based'!R3,"#0,#"),",",".")&amp;"] ,","")&amp;S3</f>
        <v>[120,22.2] ,</v>
      </c>
      <c r="S3" t="str">
        <f>IF('height based'!S3&gt;0,"[" &amp; 'height based'!S$1&amp; "," &amp; SUBSTITUTE(TEXT('height based'!S3,"#0,#"),",",".")&amp;"] ,","")&amp;T3</f>
        <v/>
      </c>
      <c r="T3" t="str">
        <f>IF('height based'!T3&gt;0,"[" &amp; 'height based'!T$1&amp; "," &amp; SUBSTITUTE(TEXT('height based'!T3,"#0,#"),",",".")&amp;"] ,","")&amp;U3</f>
        <v/>
      </c>
      <c r="U3" t="str">
        <f>IF('height based'!U3&gt;0,"[" &amp; 'height based'!U$1&amp; "," &amp; SUBSTITUTE(TEXT('height based'!U3,"#0,#"),",",".")&amp;"] ,","")&amp;V3</f>
        <v/>
      </c>
      <c r="V3" t="str">
        <f>IF('height based'!V3&gt;0,"[" &amp; 'height based'!V$1&amp; "," &amp; SUBSTITUTE(TEXT('height based'!V3,"#0,#"),",",".")&amp;"] ,","")&amp;W3</f>
        <v/>
      </c>
      <c r="W3" t="str">
        <f>IF('height based'!W3&gt;0,"[" &amp; 'height based'!W$1&amp; "," &amp; SUBSTITUTE(TEXT('height based'!W3,"#0,#"),",",".")&amp;"] ,","")&amp;X3</f>
        <v/>
      </c>
      <c r="X3" t="str">
        <f>IF('height based'!X3&gt;0,"[" &amp; 'height based'!X$1&amp; "," &amp; SUBSTITUTE(TEXT('height based'!X3,"#0,#"),",",".")&amp;"] ,","")&amp;Y3</f>
        <v/>
      </c>
      <c r="Y3" t="str">
        <f>IF('height based'!Y3&gt;0,"[" &amp; 'height based'!Y$1&amp; "," &amp; SUBSTITUTE(TEXT('height based'!Y3,"#0,#"),",",".")&amp;"] ,","")&amp;Z3</f>
        <v/>
      </c>
      <c r="Z3" t="str">
        <f>IF('height based'!Z3&gt;0,"[" &amp; 'height based'!Z$1&amp; "," &amp; SUBSTITUTE(TEXT('height based'!Z3,"#0,#"),",",".")&amp;"] ,","")&amp;AA3</f>
        <v/>
      </c>
      <c r="AA3" t="str">
        <f>IF('height based'!AA3&gt;0,"[" &amp; 'height based'!AA$1&amp; "," &amp; SUBSTITUTE(TEXT('height based'!AA3,"#0,#"),",",".")&amp;"] ,","")&amp;AB3</f>
        <v/>
      </c>
      <c r="AB3" t="str">
        <f>IF('height based'!AB3&gt;0,"[" &amp; 'height based'!AB$1&amp; "," &amp; SUBSTITUTE(TEXT('height based'!AB3,"#0,#"),",",".")&amp;"] ,","")&amp;AC3</f>
        <v/>
      </c>
      <c r="AC3" t="str">
        <f>IF('height based'!AC3&gt;0,"[" &amp; 'height based'!AC$1&amp; "," &amp; SUBSTITUTE(TEXT('height based'!AC3,"#0,#"),",",".")&amp;"] ,","")&amp;AD3</f>
        <v/>
      </c>
      <c r="AD3" t="str">
        <f>IF('height based'!AD3&gt;0,"[" &amp; 'height based'!AD$1&amp; "," &amp; SUBSTITUTE(TEXT('height based'!AD3,"#0,#"),",",".")&amp;"] ,","")&amp;AE3</f>
        <v/>
      </c>
      <c r="AE3" t="str">
        <f>IF('height based'!AE3&gt;0,"[" &amp; 'height based'!AE$1&amp; "," &amp; SUBSTITUTE(TEXT('height based'!AE3,"#0,#"),",",".")&amp;"] ,","")&amp;AF3</f>
        <v/>
      </c>
      <c r="AF3" t="str">
        <f>IF('height based'!AF3&gt;0,"[" &amp; 'height based'!AF$1&amp; "," &amp; SUBSTITUTE(TEXT('height based'!AF3,"#0,#"),",",".")&amp;"] ,","")&amp;AG3</f>
        <v/>
      </c>
      <c r="AG3" t="str">
        <f>IF('height based'!AG3&gt;0,"[" &amp; 'height based'!AG$1&amp; "," &amp; SUBSTITUTE(TEXT('height based'!AG3,"#0,#"),",",".")&amp;"] ,","")&amp;AH3</f>
        <v/>
      </c>
    </row>
    <row r="4" spans="1:33" x14ac:dyDescent="0.2">
      <c r="A4" t="str">
        <f>IF('height based'!B4&lt;&gt;"",'height based concatenate'!C4&amp;"= {};","")</f>
        <v/>
      </c>
      <c r="B4" t="str">
        <f>IF('height based'!C4="","",'height based concatenate'!C4&amp;"."&amp;'height based'!C4&amp;" = [" &amp; 'height based concatenate'!D4&amp;"];")</f>
        <v>amd_stats.m.wh.max = [[80,12.2] ,[95,16.] ,[105,19.2] ,[110,21.] ,[115,23.2] ,[120,25.8] ,];</v>
      </c>
      <c r="C4" t="str">
        <f>IF('height based'!B4&lt;&gt;"",'height based'!$B$1&amp;"."&amp;'height based'!B4,C3)</f>
        <v>amd_stats.m.wh</v>
      </c>
      <c r="D4" s="14" t="str">
        <f>IF('height based'!D4&gt;0,"[" &amp; 'height based'!D$1&amp; "," &amp; SUBSTITUTE(TEXT('height based'!D4,"#0,#"),",",".")&amp;"] ,","")&amp;E4</f>
        <v>[80,12.2] ,[95,16.] ,[105,19.2] ,[110,21.] ,[115,23.2] ,[120,25.8] ,</v>
      </c>
      <c r="E4" s="14" t="str">
        <f>IF('height based'!E4&gt;0,"[" &amp; 'height based'!E$1&amp; "," &amp; SUBSTITUTE(TEXT('height based'!E4,"#0,#"),",",".")&amp;"] ,","")&amp;F4</f>
        <v>[80,12.2] ,[95,16.] ,[105,19.2] ,[110,21.] ,[115,23.2] ,[120,25.8] ,</v>
      </c>
      <c r="F4" s="14" t="str">
        <f>IF('height based'!F4&gt;0,"[" &amp; 'height based'!F$1&amp; "," &amp; SUBSTITUTE(TEXT('height based'!F4,"#0,#"),",",".")&amp;"] ,","")&amp;G4</f>
        <v>[80,12.2] ,[95,16.] ,[105,19.2] ,[110,21.] ,[115,23.2] ,[120,25.8] ,</v>
      </c>
      <c r="G4" s="14" t="str">
        <f>IF('height based'!G4&gt;0,"[" &amp; 'height based'!G$1&amp; "," &amp; SUBSTITUTE(TEXT('height based'!G4,"#0,#"),",",".")&amp;"] ,","")&amp;H4</f>
        <v>[80,12.2] ,[95,16.] ,[105,19.2] ,[110,21.] ,[115,23.2] ,[120,25.8] ,</v>
      </c>
      <c r="H4" s="14" t="str">
        <f>IF('height based'!H4&gt;0,"[" &amp; 'height based'!H$1&amp; "," &amp; SUBSTITUTE(TEXT('height based'!H4,"#0,#"),",",".")&amp;"] ,","")&amp;I4</f>
        <v>[80,12.2] ,[95,16.] ,[105,19.2] ,[110,21.] ,[115,23.2] ,[120,25.8] ,</v>
      </c>
      <c r="I4" s="14" t="str">
        <f>IF('height based'!I4&gt;0,"[" &amp; 'height based'!I$1&amp; "," &amp; SUBSTITUTE(TEXT('height based'!I4,"#0,#"),",",".")&amp;"] ,","")&amp;J4</f>
        <v>[80,12.2] ,[95,16.] ,[105,19.2] ,[110,21.] ,[115,23.2] ,[120,25.8] ,</v>
      </c>
      <c r="J4" s="14" t="str">
        <f>IF('height based'!J4&gt;0,"[" &amp; 'height based'!J$1&amp; "," &amp; SUBSTITUTE(TEXT('height based'!J4,"#0,#"),",",".")&amp;"] ,","")&amp;K4</f>
        <v>[80,12.2] ,[95,16.] ,[105,19.2] ,[110,21.] ,[115,23.2] ,[120,25.8] ,</v>
      </c>
      <c r="K4" s="14" t="str">
        <f>IF('height based'!K4&gt;0,"[" &amp; 'height based'!K$1&amp; "," &amp; SUBSTITUTE(TEXT('height based'!K4,"#0,#"),",",".")&amp;"] ,","")&amp;L4</f>
        <v>[95,16.] ,[105,19.2] ,[110,21.] ,[115,23.2] ,[120,25.8] ,</v>
      </c>
      <c r="L4" s="14" t="str">
        <f>IF('height based'!L4&gt;0,"[" &amp; 'height based'!L$1&amp; "," &amp; SUBSTITUTE(TEXT('height based'!L4,"#0,#"),",",".")&amp;"] ,","")&amp;M4</f>
        <v>[95,16.] ,[105,19.2] ,[110,21.] ,[115,23.2] ,[120,25.8] ,</v>
      </c>
      <c r="M4" s="14" t="str">
        <f>IF('height based'!M4&gt;0,"[" &amp; 'height based'!M$1&amp; "," &amp; SUBSTITUTE(TEXT('height based'!M4,"#0,#"),",",".")&amp;"] ,","")&amp;N4</f>
        <v>[95,16.] ,[105,19.2] ,[110,21.] ,[115,23.2] ,[120,25.8] ,</v>
      </c>
      <c r="N4" s="14" t="str">
        <f>IF('height based'!N4&gt;0,"[" &amp; 'height based'!N$1&amp; "," &amp; SUBSTITUTE(TEXT('height based'!N4,"#0,#"),",",".")&amp;"] ,","")&amp;O4</f>
        <v>[105,19.2] ,[110,21.] ,[115,23.2] ,[120,25.8] ,</v>
      </c>
      <c r="O4" s="14" t="str">
        <f>IF('height based'!O4&gt;0,"[" &amp; 'height based'!O$1&amp; "," &amp; SUBSTITUTE(TEXT('height based'!O4,"#0,#"),",",".")&amp;"] ,","")&amp;P4</f>
        <v>[105,19.2] ,[110,21.] ,[115,23.2] ,[120,25.8] ,</v>
      </c>
      <c r="P4" s="14" t="str">
        <f>IF('height based'!P4&gt;0,"[" &amp; 'height based'!P$1&amp; "," &amp; SUBSTITUTE(TEXT('height based'!P4,"#0,#"),",",".")&amp;"] ,","")&amp;Q4</f>
        <v>[110,21.] ,[115,23.2] ,[120,25.8] ,</v>
      </c>
      <c r="Q4" s="14" t="str">
        <f>IF('height based'!Q4&gt;0,"[" &amp; 'height based'!Q$1&amp; "," &amp; SUBSTITUTE(TEXT('height based'!Q4,"#0,#"),",",".")&amp;"] ,","")&amp;R4</f>
        <v>[115,23.2] ,[120,25.8] ,</v>
      </c>
      <c r="R4" s="14" t="str">
        <f>IF('height based'!R4&gt;0,"[" &amp; 'height based'!R$1&amp; "," &amp; SUBSTITUTE(TEXT('height based'!R4,"#0,#"),",",".")&amp;"] ,","")&amp;S4</f>
        <v>[120,25.8] ,</v>
      </c>
      <c r="S4" t="str">
        <f>IF('height based'!S4&gt;0,"[" &amp; 'height based'!S$1&amp; "," &amp; SUBSTITUTE(TEXT('height based'!S4,"#0,#"),",",".")&amp;"] ,","")&amp;T4</f>
        <v/>
      </c>
      <c r="T4" t="str">
        <f>IF('height based'!T4&gt;0,"[" &amp; 'height based'!T$1&amp; "," &amp; SUBSTITUTE(TEXT('height based'!T4,"#0,#"),",",".")&amp;"] ,","")&amp;U4</f>
        <v/>
      </c>
      <c r="U4" t="str">
        <f>IF('height based'!U4&gt;0,"[" &amp; 'height based'!U$1&amp; "," &amp; SUBSTITUTE(TEXT('height based'!U4,"#0,#"),",",".")&amp;"] ,","")&amp;V4</f>
        <v/>
      </c>
      <c r="V4" t="str">
        <f>IF('height based'!V4&gt;0,"[" &amp; 'height based'!V$1&amp; "," &amp; SUBSTITUTE(TEXT('height based'!V4,"#0,#"),",",".")&amp;"] ,","")&amp;W4</f>
        <v/>
      </c>
      <c r="W4" t="str">
        <f>IF('height based'!W4&gt;0,"[" &amp; 'height based'!W$1&amp; "," &amp; SUBSTITUTE(TEXT('height based'!W4,"#0,#"),",",".")&amp;"] ,","")&amp;X4</f>
        <v/>
      </c>
      <c r="X4" t="str">
        <f>IF('height based'!X4&gt;0,"[" &amp; 'height based'!X$1&amp; "," &amp; SUBSTITUTE(TEXT('height based'!X4,"#0,#"),",",".")&amp;"] ,","")&amp;Y4</f>
        <v/>
      </c>
      <c r="Y4" t="str">
        <f>IF('height based'!Y4&gt;0,"[" &amp; 'height based'!Y$1&amp; "," &amp; SUBSTITUTE(TEXT('height based'!Y4,"#0,#"),",",".")&amp;"] ,","")&amp;Z4</f>
        <v/>
      </c>
      <c r="Z4" t="str">
        <f>IF('height based'!Z4&gt;0,"[" &amp; 'height based'!Z$1&amp; "," &amp; SUBSTITUTE(TEXT('height based'!Z4,"#0,#"),",",".")&amp;"] ,","")&amp;AA4</f>
        <v/>
      </c>
      <c r="AA4" t="str">
        <f>IF('height based'!AA4&gt;0,"[" &amp; 'height based'!AA$1&amp; "," &amp; SUBSTITUTE(TEXT('height based'!AA4,"#0,#"),",",".")&amp;"] ,","")&amp;AB4</f>
        <v/>
      </c>
      <c r="AB4" t="str">
        <f>IF('height based'!AB4&gt;0,"[" &amp; 'height based'!AB$1&amp; "," &amp; SUBSTITUTE(TEXT('height based'!AB4,"#0,#"),",",".")&amp;"] ,","")&amp;AC4</f>
        <v/>
      </c>
      <c r="AC4" t="str">
        <f>IF('height based'!AC4&gt;0,"[" &amp; 'height based'!AC$1&amp; "," &amp; SUBSTITUTE(TEXT('height based'!AC4,"#0,#"),",",".")&amp;"] ,","")&amp;AD4</f>
        <v/>
      </c>
      <c r="AD4" t="str">
        <f>IF('height based'!AD4&gt;0,"[" &amp; 'height based'!AD$1&amp; "," &amp; SUBSTITUTE(TEXT('height based'!AD4,"#0,#"),",",".")&amp;"] ,","")&amp;AE4</f>
        <v/>
      </c>
      <c r="AE4" t="str">
        <f>IF('height based'!AE4&gt;0,"[" &amp; 'height based'!AE$1&amp; "," &amp; SUBSTITUTE(TEXT('height based'!AE4,"#0,#"),",",".")&amp;"] ,","")&amp;AF4</f>
        <v/>
      </c>
      <c r="AF4" t="str">
        <f>IF('height based'!AF4&gt;0,"[" &amp; 'height based'!AF$1&amp; "," &amp; SUBSTITUTE(TEXT('height based'!AF4,"#0,#"),",",".")&amp;"] ,","")&amp;AG4</f>
        <v/>
      </c>
      <c r="AG4" t="str">
        <f>IF('height based'!AG4&gt;0,"[" &amp; 'height based'!AG$1&amp; "," &amp; SUBSTITUTE(TEXT('height based'!AG4,"#0,#"),",",".")&amp;"] ,","")&amp;AH4</f>
        <v/>
      </c>
    </row>
    <row r="5" spans="1:33" x14ac:dyDescent="0.2">
      <c r="A5" t="str">
        <f>IF('height based'!B5&lt;&gt;"",'height based concatenate'!C5&amp;"= {};","")</f>
        <v/>
      </c>
      <c r="B5" t="str">
        <f>IF('height based'!C5="","",'height based concatenate'!C5&amp;"."&amp;'height based'!C5&amp;" = [" &amp; 'height based concatenate'!D5&amp;"];")</f>
        <v/>
      </c>
      <c r="C5" t="str">
        <f>IF('height based'!B5&lt;&gt;"",'height based'!$B$1&amp;"."&amp;'height based'!B5,C4)</f>
        <v>amd_stats.m.wh</v>
      </c>
      <c r="D5" t="str">
        <f>IF('height based'!D5&gt;0,"[" &amp; 'height based'!D$1&amp; "," &amp; SUBSTITUTE(TEXT('height based'!D5,"#0,#"),",",".")&amp;"] ,","")&amp;E5</f>
        <v/>
      </c>
      <c r="E5" t="str">
        <f>IF('height based'!E5&gt;0,"[" &amp; 'height based'!E$1&amp; "," &amp; SUBSTITUTE(TEXT('height based'!E5,"#0,#"),",",".")&amp;"] ,","")&amp;F5</f>
        <v/>
      </c>
      <c r="F5" t="str">
        <f>IF('height based'!F5&gt;0,"[" &amp; 'height based'!F$1&amp; "," &amp; SUBSTITUTE(TEXT('height based'!F5,"#0,#"),",",".")&amp;"] ,","")&amp;G5</f>
        <v/>
      </c>
      <c r="G5" t="str">
        <f>IF('height based'!G5&gt;0,"[" &amp; 'height based'!G$1&amp; "," &amp; SUBSTITUTE(TEXT('height based'!G5,"#0,#"),",",".")&amp;"] ,","")&amp;H5</f>
        <v/>
      </c>
      <c r="H5" t="str">
        <f>IF('height based'!H5&gt;0,"[" &amp; 'height based'!H$1&amp; "," &amp; SUBSTITUTE(TEXT('height based'!H5,"#0,#"),",",".")&amp;"] ,","")&amp;I5</f>
        <v/>
      </c>
      <c r="I5" t="str">
        <f>IF('height based'!I5&gt;0,"[" &amp; 'height based'!I$1&amp; "," &amp; SUBSTITUTE(TEXT('height based'!I5,"#0,#"),",",".")&amp;"] ,","")&amp;J5</f>
        <v/>
      </c>
      <c r="J5" t="str">
        <f>IF('height based'!J5&gt;0,"[" &amp; 'height based'!J$1&amp; "," &amp; SUBSTITUTE(TEXT('height based'!J5,"#0,#"),",",".")&amp;"] ,","")&amp;K5</f>
        <v/>
      </c>
      <c r="K5" t="str">
        <f>IF('height based'!K5&gt;0,"[" &amp; 'height based'!K$1&amp; "," &amp; SUBSTITUTE(TEXT('height based'!K5,"#0,#"),",",".")&amp;"] ,","")&amp;L5</f>
        <v/>
      </c>
      <c r="L5" t="str">
        <f>IF('height based'!L5&gt;0,"[" &amp; 'height based'!L$1&amp; "," &amp; SUBSTITUTE(TEXT('height based'!L5,"#0,#"),",",".")&amp;"] ,","")&amp;M5</f>
        <v/>
      </c>
      <c r="M5" t="str">
        <f>IF('height based'!M5&gt;0,"[" &amp; 'height based'!M$1&amp; "," &amp; SUBSTITUTE(TEXT('height based'!M5,"#0,#"),",",".")&amp;"] ,","")&amp;N5</f>
        <v/>
      </c>
      <c r="N5" t="str">
        <f>IF('height based'!N5&gt;0,"[" &amp; 'height based'!N$1&amp; "," &amp; SUBSTITUTE(TEXT('height based'!N5,"#0,#"),",",".")&amp;"] ,","")&amp;O5</f>
        <v/>
      </c>
      <c r="O5" t="str">
        <f>IF('height based'!O5&gt;0,"[" &amp; 'height based'!O$1&amp; "," &amp; SUBSTITUTE(TEXT('height based'!O5,"#0,#"),",",".")&amp;"] ,","")&amp;P5</f>
        <v/>
      </c>
      <c r="P5" t="str">
        <f>IF('height based'!P5&gt;0,"[" &amp; 'height based'!P$1&amp; "," &amp; SUBSTITUTE(TEXT('height based'!P5,"#0,#"),",",".")&amp;"] ,","")&amp;Q5</f>
        <v/>
      </c>
      <c r="Q5" t="str">
        <f>IF('height based'!Q5&gt;0,"[" &amp; 'height based'!Q$1&amp; "," &amp; SUBSTITUTE(TEXT('height based'!Q5,"#0,#"),",",".")&amp;"] ,","")&amp;R5</f>
        <v/>
      </c>
      <c r="R5" t="str">
        <f>IF('height based'!R5&gt;0,"[" &amp; 'height based'!R$1&amp; "," &amp; SUBSTITUTE(TEXT('height based'!R5,"#0,#"),",",".")&amp;"] ,","")&amp;S5</f>
        <v/>
      </c>
      <c r="S5" t="str">
        <f>IF('height based'!S5&gt;0,"[" &amp; 'height based'!S$1&amp; "," &amp; SUBSTITUTE(TEXT('height based'!S5,"#0,#"),",",".")&amp;"] ,","")&amp;T5</f>
        <v/>
      </c>
      <c r="T5" t="str">
        <f>IF('height based'!T5&gt;0,"[" &amp; 'height based'!T$1&amp; "," &amp; SUBSTITUTE(TEXT('height based'!T5,"#0,#"),",",".")&amp;"] ,","")&amp;U5</f>
        <v/>
      </c>
      <c r="U5" t="str">
        <f>IF('height based'!U5&gt;0,"[" &amp; 'height based'!U$1&amp; "," &amp; SUBSTITUTE(TEXT('height based'!U5,"#0,#"),",",".")&amp;"] ,","")&amp;V5</f>
        <v/>
      </c>
      <c r="V5" t="str">
        <f>IF('height based'!V5&gt;0,"[" &amp; 'height based'!V$1&amp; "," &amp; SUBSTITUTE(TEXT('height based'!V5,"#0,#"),",",".")&amp;"] ,","")&amp;W5</f>
        <v/>
      </c>
      <c r="W5" t="str">
        <f>IF('height based'!W5&gt;0,"[" &amp; 'height based'!W$1&amp; "," &amp; SUBSTITUTE(TEXT('height based'!W5,"#0,#"),",",".")&amp;"] ,","")&amp;X5</f>
        <v/>
      </c>
      <c r="X5" t="str">
        <f>IF('height based'!X5&gt;0,"[" &amp; 'height based'!X$1&amp; "," &amp; SUBSTITUTE(TEXT('height based'!X5,"#0,#"),",",".")&amp;"] ,","")&amp;Y5</f>
        <v/>
      </c>
      <c r="Y5" t="str">
        <f>IF('height based'!Y5&gt;0,"[" &amp; 'height based'!Y$1&amp; "," &amp; SUBSTITUTE(TEXT('height based'!Y5,"#0,#"),",",".")&amp;"] ,","")&amp;Z5</f>
        <v/>
      </c>
      <c r="Z5" t="str">
        <f>IF('height based'!Z5&gt;0,"[" &amp; 'height based'!Z$1&amp; "," &amp; SUBSTITUTE(TEXT('height based'!Z5,"#0,#"),",",".")&amp;"] ,","")&amp;AA5</f>
        <v/>
      </c>
      <c r="AA5" t="str">
        <f>IF('height based'!AA5&gt;0,"[" &amp; 'height based'!AA$1&amp; "," &amp; SUBSTITUTE(TEXT('height based'!AA5,"#0,#"),",",".")&amp;"] ,","")&amp;AB5</f>
        <v/>
      </c>
      <c r="AB5" t="str">
        <f>IF('height based'!AB5&gt;0,"[" &amp; 'height based'!AB$1&amp; "," &amp; SUBSTITUTE(TEXT('height based'!AB5,"#0,#"),",",".")&amp;"] ,","")&amp;AC5</f>
        <v/>
      </c>
      <c r="AC5" t="str">
        <f>IF('height based'!AC5&gt;0,"[" &amp; 'height based'!AC$1&amp; "," &amp; SUBSTITUTE(TEXT('height based'!AC5,"#0,#"),",",".")&amp;"] ,","")&amp;AD5</f>
        <v/>
      </c>
      <c r="AD5" t="str">
        <f>IF('height based'!AD5&gt;0,"[" &amp; 'height based'!AD$1&amp; "," &amp; SUBSTITUTE(TEXT('height based'!AD5,"#0,#"),",",".")&amp;"] ,","")&amp;AE5</f>
        <v/>
      </c>
      <c r="AE5" t="str">
        <f>IF('height based'!AE5&gt;0,"[" &amp; 'height based'!AE$1&amp; "," &amp; SUBSTITUTE(TEXT('height based'!AE5,"#0,#"),",",".")&amp;"] ,","")&amp;AF5</f>
        <v/>
      </c>
      <c r="AF5" t="str">
        <f>IF('height based'!AF5&gt;0,"[" &amp; 'height based'!AF$1&amp; "," &amp; SUBSTITUTE(TEXT('height based'!AF5,"#0,#"),",",".")&amp;"] ,","")&amp;AG5</f>
        <v/>
      </c>
      <c r="AG5" t="str">
        <f>IF('height based'!AG5&gt;0,"[" &amp; 'height based'!AG$1&amp; "," &amp; SUBSTITUTE(TEXT('height based'!AG5,"#0,#"),",",".")&amp;"] ,","")&amp;AH5</f>
        <v/>
      </c>
    </row>
    <row r="6" spans="1:33" x14ac:dyDescent="0.2">
      <c r="A6" t="str">
        <f>IF('height based'!B6&lt;&gt;"",'height based concatenate'!C6&amp;"= {};","")</f>
        <v>amd_stats.f.wh= {};</v>
      </c>
      <c r="B6" t="str">
        <f>IF('height based'!C6="","",'height based concatenate'!C6&amp;"."&amp;'height based'!C6&amp;" = [" &amp; 'height based concatenate'!D6&amp;"];")</f>
        <v>amd_stats.f.wh.min = [[80,9.8] ,[100,14.] ,[105,15.2] ,[110,16.6] ,[115,18.2] ,[120,20.] ,];</v>
      </c>
      <c r="C6" t="str">
        <f>IF('height based'!B6&lt;&gt;"",'height based'!$B$1&amp;"."&amp;'height based'!B6,C5)</f>
        <v>amd_stats.f.wh</v>
      </c>
      <c r="D6" s="14" t="str">
        <f>IF('height based'!D6&gt;0,"[" &amp; 'height based'!D$1&amp; "," &amp; SUBSTITUTE(TEXT('height based'!D6,"#0,#"),",",".")&amp;"] ,","")&amp;E6</f>
        <v>[80,9.8] ,[100,14.] ,[105,15.2] ,[110,16.6] ,[115,18.2] ,[120,20.] ,</v>
      </c>
      <c r="E6" s="14" t="str">
        <f>IF('height based'!E6&gt;0,"[" &amp; 'height based'!E$1&amp; "," &amp; SUBSTITUTE(TEXT('height based'!E6,"#0,#"),",",".")&amp;"] ,","")&amp;F6</f>
        <v>[80,9.8] ,[100,14.] ,[105,15.2] ,[110,16.6] ,[115,18.2] ,[120,20.] ,</v>
      </c>
      <c r="F6" s="14" t="str">
        <f>IF('height based'!F6&gt;0,"[" &amp; 'height based'!F$1&amp; "," &amp; SUBSTITUTE(TEXT('height based'!F6,"#0,#"),",",".")&amp;"] ,","")&amp;G6</f>
        <v>[80,9.8] ,[100,14.] ,[105,15.2] ,[110,16.6] ,[115,18.2] ,[120,20.] ,</v>
      </c>
      <c r="G6" s="14" t="str">
        <f>IF('height based'!G6&gt;0,"[" &amp; 'height based'!G$1&amp; "," &amp; SUBSTITUTE(TEXT('height based'!G6,"#0,#"),",",".")&amp;"] ,","")&amp;H6</f>
        <v>[80,9.8] ,[100,14.] ,[105,15.2] ,[110,16.6] ,[115,18.2] ,[120,20.] ,</v>
      </c>
      <c r="H6" s="14" t="str">
        <f>IF('height based'!H6&gt;0,"[" &amp; 'height based'!H$1&amp; "," &amp; SUBSTITUTE(TEXT('height based'!H6,"#0,#"),",",".")&amp;"] ,","")&amp;I6</f>
        <v>[80,9.8] ,[100,14.] ,[105,15.2] ,[110,16.6] ,[115,18.2] ,[120,20.] ,</v>
      </c>
      <c r="I6" s="14" t="str">
        <f>IF('height based'!I6&gt;0,"[" &amp; 'height based'!I$1&amp; "," &amp; SUBSTITUTE(TEXT('height based'!I6,"#0,#"),",",".")&amp;"] ,","")&amp;J6</f>
        <v>[80,9.8] ,[100,14.] ,[105,15.2] ,[110,16.6] ,[115,18.2] ,[120,20.] ,</v>
      </c>
      <c r="J6" s="14" t="str">
        <f>IF('height based'!J6&gt;0,"[" &amp; 'height based'!J$1&amp; "," &amp; SUBSTITUTE(TEXT('height based'!J6,"#0,#"),",",".")&amp;"] ,","")&amp;K6</f>
        <v>[80,9.8] ,[100,14.] ,[105,15.2] ,[110,16.6] ,[115,18.2] ,[120,20.] ,</v>
      </c>
      <c r="K6" s="14" t="str">
        <f>IF('height based'!K6&gt;0,"[" &amp; 'height based'!K$1&amp; "," &amp; SUBSTITUTE(TEXT('height based'!K6,"#0,#"),",",".")&amp;"] ,","")&amp;L6</f>
        <v>[100,14.] ,[105,15.2] ,[110,16.6] ,[115,18.2] ,[120,20.] ,</v>
      </c>
      <c r="L6" s="14" t="str">
        <f>IF('height based'!L6&gt;0,"[" &amp; 'height based'!L$1&amp; "," &amp; SUBSTITUTE(TEXT('height based'!L6,"#0,#"),",",".")&amp;"] ,","")&amp;M6</f>
        <v>[100,14.] ,[105,15.2] ,[110,16.6] ,[115,18.2] ,[120,20.] ,</v>
      </c>
      <c r="M6" s="14" t="str">
        <f>IF('height based'!M6&gt;0,"[" &amp; 'height based'!M$1&amp; "," &amp; SUBSTITUTE(TEXT('height based'!M6,"#0,#"),",",".")&amp;"] ,","")&amp;N6</f>
        <v>[100,14.] ,[105,15.2] ,[110,16.6] ,[115,18.2] ,[120,20.] ,</v>
      </c>
      <c r="N6" s="14" t="str">
        <f>IF('height based'!N6&gt;0,"[" &amp; 'height based'!N$1&amp; "," &amp; SUBSTITUTE(TEXT('height based'!N6,"#0,#"),",",".")&amp;"] ,","")&amp;O6</f>
        <v>[100,14.] ,[105,15.2] ,[110,16.6] ,[115,18.2] ,[120,20.] ,</v>
      </c>
      <c r="O6" s="14" t="str">
        <f>IF('height based'!O6&gt;0,"[" &amp; 'height based'!O$1&amp; "," &amp; SUBSTITUTE(TEXT('height based'!O6,"#0,#"),",",".")&amp;"] ,","")&amp;P6</f>
        <v>[105,15.2] ,[110,16.6] ,[115,18.2] ,[120,20.] ,</v>
      </c>
      <c r="P6" s="14" t="str">
        <f>IF('height based'!P6&gt;0,"[" &amp; 'height based'!P$1&amp; "," &amp; SUBSTITUTE(TEXT('height based'!P6,"#0,#"),",",".")&amp;"] ,","")&amp;Q6</f>
        <v>[110,16.6] ,[115,18.2] ,[120,20.] ,</v>
      </c>
      <c r="Q6" s="14" t="str">
        <f>IF('height based'!Q6&gt;0,"[" &amp; 'height based'!Q$1&amp; "," &amp; SUBSTITUTE(TEXT('height based'!Q6,"#0,#"),",",".")&amp;"] ,","")&amp;R6</f>
        <v>[115,18.2] ,[120,20.] ,</v>
      </c>
      <c r="R6" s="14" t="str">
        <f>IF('height based'!R6&gt;0,"[" &amp; 'height based'!R$1&amp; "," &amp; SUBSTITUTE(TEXT('height based'!R6,"#0,#"),",",".")&amp;"] ,","")&amp;S6</f>
        <v>[120,20.] ,</v>
      </c>
      <c r="S6" t="str">
        <f>IF('height based'!S6&gt;0,"[" &amp; 'height based'!S$1&amp; "," &amp; SUBSTITUTE(TEXT('height based'!S6,"#0,#"),",",".")&amp;"] ,","")&amp;T6</f>
        <v/>
      </c>
      <c r="T6" t="str">
        <f>IF('height based'!T6&gt;0,"[" &amp; 'height based'!T$1&amp; "," &amp; SUBSTITUTE(TEXT('height based'!T6,"#0,#"),",",".")&amp;"] ,","")&amp;U6</f>
        <v/>
      </c>
      <c r="U6" t="str">
        <f>IF('height based'!U6&gt;0,"[" &amp; 'height based'!U$1&amp; "," &amp; SUBSTITUTE(TEXT('height based'!U6,"#0,#"),",",".")&amp;"] ,","")&amp;V6</f>
        <v/>
      </c>
      <c r="V6" t="str">
        <f>IF('height based'!V6&gt;0,"[" &amp; 'height based'!V$1&amp; "," &amp; SUBSTITUTE(TEXT('height based'!V6,"#0,#"),",",".")&amp;"] ,","")&amp;W6</f>
        <v/>
      </c>
      <c r="W6" t="str">
        <f>IF('height based'!W6&gt;0,"[" &amp; 'height based'!W$1&amp; "," &amp; SUBSTITUTE(TEXT('height based'!W6,"#0,#"),",",".")&amp;"] ,","")&amp;X6</f>
        <v/>
      </c>
      <c r="X6" t="str">
        <f>IF('height based'!X6&gt;0,"[" &amp; 'height based'!X$1&amp; "," &amp; SUBSTITUTE(TEXT('height based'!X6,"#0,#"),",",".")&amp;"] ,","")&amp;Y6</f>
        <v/>
      </c>
      <c r="Y6" t="str">
        <f>IF('height based'!Y6&gt;0,"[" &amp; 'height based'!Y$1&amp; "," &amp; SUBSTITUTE(TEXT('height based'!Y6,"#0,#"),",",".")&amp;"] ,","")&amp;Z6</f>
        <v/>
      </c>
      <c r="Z6" t="str">
        <f>IF('height based'!Z6&gt;0,"[" &amp; 'height based'!Z$1&amp; "," &amp; SUBSTITUTE(TEXT('height based'!Z6,"#0,#"),",",".")&amp;"] ,","")&amp;AA6</f>
        <v/>
      </c>
      <c r="AA6" t="str">
        <f>IF('height based'!AA6&gt;0,"[" &amp; 'height based'!AA$1&amp; "," &amp; SUBSTITUTE(TEXT('height based'!AA6,"#0,#"),",",".")&amp;"] ,","")&amp;AB6</f>
        <v/>
      </c>
      <c r="AB6" t="str">
        <f>IF('height based'!AB6&gt;0,"[" &amp; 'height based'!AB$1&amp; "," &amp; SUBSTITUTE(TEXT('height based'!AB6,"#0,#"),",",".")&amp;"] ,","")&amp;AC6</f>
        <v/>
      </c>
      <c r="AC6" t="str">
        <f>IF('height based'!AC6&gt;0,"[" &amp; 'height based'!AC$1&amp; "," &amp; SUBSTITUTE(TEXT('height based'!AC6,"#0,#"),",",".")&amp;"] ,","")&amp;AD6</f>
        <v/>
      </c>
      <c r="AD6" t="str">
        <f>IF('height based'!AD6&gt;0,"[" &amp; 'height based'!AD$1&amp; "," &amp; SUBSTITUTE(TEXT('height based'!AD6,"#0,#"),",",".")&amp;"] ,","")&amp;AE6</f>
        <v/>
      </c>
      <c r="AE6" t="str">
        <f>IF('height based'!AE6&gt;0,"[" &amp; 'height based'!AE$1&amp; "," &amp; SUBSTITUTE(TEXT('height based'!AE6,"#0,#"),",",".")&amp;"] ,","")&amp;AF6</f>
        <v/>
      </c>
      <c r="AF6" t="str">
        <f>IF('height based'!AF6&gt;0,"[" &amp; 'height based'!AF$1&amp; "," &amp; SUBSTITUTE(TEXT('height based'!AF6,"#0,#"),",",".")&amp;"] ,","")&amp;AG6</f>
        <v/>
      </c>
      <c r="AG6" t="str">
        <f>IF('height based'!AG6&gt;0,"[" &amp; 'height based'!AG$1&amp; "," &amp; SUBSTITUTE(TEXT('height based'!AG6,"#0,#"),",",".")&amp;"] ,","")&amp;AH6</f>
        <v/>
      </c>
    </row>
    <row r="7" spans="1:33" x14ac:dyDescent="0.2">
      <c r="A7" t="str">
        <f>IF('height based'!B7&lt;&gt;"",'height based concatenate'!C7&amp;"= {};","")</f>
        <v/>
      </c>
      <c r="B7" t="str">
        <f>IF('height based'!C7="","",'height based concatenate'!C7&amp;"."&amp;'height based'!C7&amp;" = [" &amp; 'height based concatenate'!D7&amp;"];")</f>
        <v>amd_stats.f.wh.medium = [[80,10.8] ,[100,15.4] ,[105,16.8] ,[110,18.4] ,[115,20.4] ,[120,22.4] ,];</v>
      </c>
      <c r="C7" t="str">
        <f>IF('height based'!B7&lt;&gt;"",'height based'!$B$1&amp;"."&amp;'height based'!B7,C6)</f>
        <v>amd_stats.f.wh</v>
      </c>
      <c r="D7" s="14" t="str">
        <f>IF('height based'!D7&gt;0,"[" &amp; 'height based'!D$1&amp; "," &amp; SUBSTITUTE(TEXT('height based'!D7,"#0,#"),",",".")&amp;"] ,","")&amp;E7</f>
        <v>[80,10.8] ,[100,15.4] ,[105,16.8] ,[110,18.4] ,[115,20.4] ,[120,22.4] ,</v>
      </c>
      <c r="E7" s="14" t="str">
        <f>IF('height based'!E7&gt;0,"[" &amp; 'height based'!E$1&amp; "," &amp; SUBSTITUTE(TEXT('height based'!E7,"#0,#"),",",".")&amp;"] ,","")&amp;F7</f>
        <v>[80,10.8] ,[100,15.4] ,[105,16.8] ,[110,18.4] ,[115,20.4] ,[120,22.4] ,</v>
      </c>
      <c r="F7" s="14" t="str">
        <f>IF('height based'!F7&gt;0,"[" &amp; 'height based'!F$1&amp; "," &amp; SUBSTITUTE(TEXT('height based'!F7,"#0,#"),",",".")&amp;"] ,","")&amp;G7</f>
        <v>[80,10.8] ,[100,15.4] ,[105,16.8] ,[110,18.4] ,[115,20.4] ,[120,22.4] ,</v>
      </c>
      <c r="G7" s="14" t="str">
        <f>IF('height based'!G7&gt;0,"[" &amp; 'height based'!G$1&amp; "," &amp; SUBSTITUTE(TEXT('height based'!G7,"#0,#"),",",".")&amp;"] ,","")&amp;H7</f>
        <v>[80,10.8] ,[100,15.4] ,[105,16.8] ,[110,18.4] ,[115,20.4] ,[120,22.4] ,</v>
      </c>
      <c r="H7" s="14" t="str">
        <f>IF('height based'!H7&gt;0,"[" &amp; 'height based'!H$1&amp; "," &amp; SUBSTITUTE(TEXT('height based'!H7,"#0,#"),",",".")&amp;"] ,","")&amp;I7</f>
        <v>[80,10.8] ,[100,15.4] ,[105,16.8] ,[110,18.4] ,[115,20.4] ,[120,22.4] ,</v>
      </c>
      <c r="I7" s="14" t="str">
        <f>IF('height based'!I7&gt;0,"[" &amp; 'height based'!I$1&amp; "," &amp; SUBSTITUTE(TEXT('height based'!I7,"#0,#"),",",".")&amp;"] ,","")&amp;J7</f>
        <v>[80,10.8] ,[100,15.4] ,[105,16.8] ,[110,18.4] ,[115,20.4] ,[120,22.4] ,</v>
      </c>
      <c r="J7" s="14" t="str">
        <f>IF('height based'!J7&gt;0,"[" &amp; 'height based'!J$1&amp; "," &amp; SUBSTITUTE(TEXT('height based'!J7,"#0,#"),",",".")&amp;"] ,","")&amp;K7</f>
        <v>[80,10.8] ,[100,15.4] ,[105,16.8] ,[110,18.4] ,[115,20.4] ,[120,22.4] ,</v>
      </c>
      <c r="K7" s="14" t="str">
        <f>IF('height based'!K7&gt;0,"[" &amp; 'height based'!K$1&amp; "," &amp; SUBSTITUTE(TEXT('height based'!K7,"#0,#"),",",".")&amp;"] ,","")&amp;L7</f>
        <v>[100,15.4] ,[105,16.8] ,[110,18.4] ,[115,20.4] ,[120,22.4] ,</v>
      </c>
      <c r="L7" s="14" t="str">
        <f>IF('height based'!L7&gt;0,"[" &amp; 'height based'!L$1&amp; "," &amp; SUBSTITUTE(TEXT('height based'!L7,"#0,#"),",",".")&amp;"] ,","")&amp;M7</f>
        <v>[100,15.4] ,[105,16.8] ,[110,18.4] ,[115,20.4] ,[120,22.4] ,</v>
      </c>
      <c r="M7" s="14" t="str">
        <f>IF('height based'!M7&gt;0,"[" &amp; 'height based'!M$1&amp; "," &amp; SUBSTITUTE(TEXT('height based'!M7,"#0,#"),",",".")&amp;"] ,","")&amp;N7</f>
        <v>[100,15.4] ,[105,16.8] ,[110,18.4] ,[115,20.4] ,[120,22.4] ,</v>
      </c>
      <c r="N7" s="14" t="str">
        <f>IF('height based'!N7&gt;0,"[" &amp; 'height based'!N$1&amp; "," &amp; SUBSTITUTE(TEXT('height based'!N7,"#0,#"),",",".")&amp;"] ,","")&amp;O7</f>
        <v>[100,15.4] ,[105,16.8] ,[110,18.4] ,[115,20.4] ,[120,22.4] ,</v>
      </c>
      <c r="O7" s="14" t="str">
        <f>IF('height based'!O7&gt;0,"[" &amp; 'height based'!O$1&amp; "," &amp; SUBSTITUTE(TEXT('height based'!O7,"#0,#"),",",".")&amp;"] ,","")&amp;P7</f>
        <v>[105,16.8] ,[110,18.4] ,[115,20.4] ,[120,22.4] ,</v>
      </c>
      <c r="P7" s="14" t="str">
        <f>IF('height based'!P7&gt;0,"[" &amp; 'height based'!P$1&amp; "," &amp; SUBSTITUTE(TEXT('height based'!P7,"#0,#"),",",".")&amp;"] ,","")&amp;Q7</f>
        <v>[110,18.4] ,[115,20.4] ,[120,22.4] ,</v>
      </c>
      <c r="Q7" s="14" t="str">
        <f>IF('height based'!Q7&gt;0,"[" &amp; 'height based'!Q$1&amp; "," &amp; SUBSTITUTE(TEXT('height based'!Q7,"#0,#"),",",".")&amp;"] ,","")&amp;R7</f>
        <v>[115,20.4] ,[120,22.4] ,</v>
      </c>
      <c r="R7" s="14" t="str">
        <f>IF('height based'!R7&gt;0,"[" &amp; 'height based'!R$1&amp; "," &amp; SUBSTITUTE(TEXT('height based'!R7,"#0,#"),",",".")&amp;"] ,","")&amp;S7</f>
        <v>[120,22.4] ,</v>
      </c>
      <c r="S7" t="str">
        <f>IF('height based'!S7&gt;0,"[" &amp; 'height based'!S$1&amp; "," &amp; SUBSTITUTE(TEXT('height based'!S7,"#0,#"),",",".")&amp;"] ,","")&amp;T7</f>
        <v/>
      </c>
      <c r="T7" t="str">
        <f>IF('height based'!T7&gt;0,"[" &amp; 'height based'!T$1&amp; "," &amp; SUBSTITUTE(TEXT('height based'!T7,"#0,#"),",",".")&amp;"] ,","")&amp;U7</f>
        <v/>
      </c>
      <c r="U7" t="str">
        <f>IF('height based'!U7&gt;0,"[" &amp; 'height based'!U$1&amp; "," &amp; SUBSTITUTE(TEXT('height based'!U7,"#0,#"),",",".")&amp;"] ,","")&amp;V7</f>
        <v/>
      </c>
      <c r="V7" t="str">
        <f>IF('height based'!V7&gt;0,"[" &amp; 'height based'!V$1&amp; "," &amp; SUBSTITUTE(TEXT('height based'!V7,"#0,#"),",",".")&amp;"] ,","")&amp;W7</f>
        <v/>
      </c>
      <c r="W7" t="str">
        <f>IF('height based'!W7&gt;0,"[" &amp; 'height based'!W$1&amp; "," &amp; SUBSTITUTE(TEXT('height based'!W7,"#0,#"),",",".")&amp;"] ,","")&amp;X7</f>
        <v/>
      </c>
      <c r="X7" t="str">
        <f>IF('height based'!X7&gt;0,"[" &amp; 'height based'!X$1&amp; "," &amp; SUBSTITUTE(TEXT('height based'!X7,"#0,#"),",",".")&amp;"] ,","")&amp;Y7</f>
        <v/>
      </c>
      <c r="Y7" t="str">
        <f>IF('height based'!Y7&gt;0,"[" &amp; 'height based'!Y$1&amp; "," &amp; SUBSTITUTE(TEXT('height based'!Y7,"#0,#"),",",".")&amp;"] ,","")&amp;Z7</f>
        <v/>
      </c>
      <c r="Z7" t="str">
        <f>IF('height based'!Z7&gt;0,"[" &amp; 'height based'!Z$1&amp; "," &amp; SUBSTITUTE(TEXT('height based'!Z7,"#0,#"),",",".")&amp;"] ,","")&amp;AA7</f>
        <v/>
      </c>
      <c r="AA7" t="str">
        <f>IF('height based'!AA7&gt;0,"[" &amp; 'height based'!AA$1&amp; "," &amp; SUBSTITUTE(TEXT('height based'!AA7,"#0,#"),",",".")&amp;"] ,","")&amp;AB7</f>
        <v/>
      </c>
      <c r="AB7" t="str">
        <f>IF('height based'!AB7&gt;0,"[" &amp; 'height based'!AB$1&amp; "," &amp; SUBSTITUTE(TEXT('height based'!AB7,"#0,#"),",",".")&amp;"] ,","")&amp;AC7</f>
        <v/>
      </c>
      <c r="AC7" t="str">
        <f>IF('height based'!AC7&gt;0,"[" &amp; 'height based'!AC$1&amp; "," &amp; SUBSTITUTE(TEXT('height based'!AC7,"#0,#"),",",".")&amp;"] ,","")&amp;AD7</f>
        <v/>
      </c>
      <c r="AD7" t="str">
        <f>IF('height based'!AD7&gt;0,"[" &amp; 'height based'!AD$1&amp; "," &amp; SUBSTITUTE(TEXT('height based'!AD7,"#0,#"),",",".")&amp;"] ,","")&amp;AE7</f>
        <v/>
      </c>
      <c r="AE7" t="str">
        <f>IF('height based'!AE7&gt;0,"[" &amp; 'height based'!AE$1&amp; "," &amp; SUBSTITUTE(TEXT('height based'!AE7,"#0,#"),",",".")&amp;"] ,","")&amp;AF7</f>
        <v/>
      </c>
      <c r="AF7" t="str">
        <f>IF('height based'!AF7&gt;0,"[" &amp; 'height based'!AF$1&amp; "," &amp; SUBSTITUTE(TEXT('height based'!AF7,"#0,#"),",",".")&amp;"] ,","")&amp;AG7</f>
        <v/>
      </c>
      <c r="AG7" t="str">
        <f>IF('height based'!AG7&gt;0,"[" &amp; 'height based'!AG$1&amp; "," &amp; SUBSTITUTE(TEXT('height based'!AG7,"#0,#"),",",".")&amp;"] ,","")&amp;AH7</f>
        <v/>
      </c>
    </row>
    <row r="8" spans="1:33" x14ac:dyDescent="0.2">
      <c r="A8" t="str">
        <f>IF('height based'!B8&lt;&gt;"",'height based concatenate'!C8&amp;"= {};","")</f>
        <v/>
      </c>
      <c r="B8" t="str">
        <f>IF('height based'!C8="","",'height based concatenate'!C8&amp;"."&amp;'height based'!C8&amp;" = [" &amp; 'height based concatenate'!D8&amp;"];")</f>
        <v>amd_stats.f.wh.max = [[80,12.] ,[100,17.6] ,[105,19.4] ,[110,21.4] ,[115,23.8] ,[120,26.] ,];</v>
      </c>
      <c r="C8" t="str">
        <f>IF('height based'!B8&lt;&gt;"",'height based'!$B$1&amp;"."&amp;'height based'!B8,C7)</f>
        <v>amd_stats.f.wh</v>
      </c>
      <c r="D8" s="14" t="str">
        <f>IF('height based'!D8&gt;0,"[" &amp; 'height based'!D$1&amp; "," &amp; SUBSTITUTE(TEXT('height based'!D8,"#0,#"),",",".")&amp;"] ,","")&amp;E8</f>
        <v>[80,12.] ,[100,17.6] ,[105,19.4] ,[110,21.4] ,[115,23.8] ,[120,26.] ,</v>
      </c>
      <c r="E8" s="14" t="str">
        <f>IF('height based'!E8&gt;0,"[" &amp; 'height based'!E$1&amp; "," &amp; SUBSTITUTE(TEXT('height based'!E8,"#0,#"),",",".")&amp;"] ,","")&amp;F8</f>
        <v>[80,12.] ,[100,17.6] ,[105,19.4] ,[110,21.4] ,[115,23.8] ,[120,26.] ,</v>
      </c>
      <c r="F8" s="14" t="str">
        <f>IF('height based'!F8&gt;0,"[" &amp; 'height based'!F$1&amp; "," &amp; SUBSTITUTE(TEXT('height based'!F8,"#0,#"),",",".")&amp;"] ,","")&amp;G8</f>
        <v>[80,12.] ,[100,17.6] ,[105,19.4] ,[110,21.4] ,[115,23.8] ,[120,26.] ,</v>
      </c>
      <c r="G8" s="14" t="str">
        <f>IF('height based'!G8&gt;0,"[" &amp; 'height based'!G$1&amp; "," &amp; SUBSTITUTE(TEXT('height based'!G8,"#0,#"),",",".")&amp;"] ,","")&amp;H8</f>
        <v>[80,12.] ,[100,17.6] ,[105,19.4] ,[110,21.4] ,[115,23.8] ,[120,26.] ,</v>
      </c>
      <c r="H8" s="14" t="str">
        <f>IF('height based'!H8&gt;0,"[" &amp; 'height based'!H$1&amp; "," &amp; SUBSTITUTE(TEXT('height based'!H8,"#0,#"),",",".")&amp;"] ,","")&amp;I8</f>
        <v>[80,12.] ,[100,17.6] ,[105,19.4] ,[110,21.4] ,[115,23.8] ,[120,26.] ,</v>
      </c>
      <c r="I8" s="14" t="str">
        <f>IF('height based'!I8&gt;0,"[" &amp; 'height based'!I$1&amp; "," &amp; SUBSTITUTE(TEXT('height based'!I8,"#0,#"),",",".")&amp;"] ,","")&amp;J8</f>
        <v>[80,12.] ,[100,17.6] ,[105,19.4] ,[110,21.4] ,[115,23.8] ,[120,26.] ,</v>
      </c>
      <c r="J8" s="14" t="str">
        <f>IF('height based'!J8&gt;0,"[" &amp; 'height based'!J$1&amp; "," &amp; SUBSTITUTE(TEXT('height based'!J8,"#0,#"),",",".")&amp;"] ,","")&amp;K8</f>
        <v>[80,12.] ,[100,17.6] ,[105,19.4] ,[110,21.4] ,[115,23.8] ,[120,26.] ,</v>
      </c>
      <c r="K8" s="14" t="str">
        <f>IF('height based'!K8&gt;0,"[" &amp; 'height based'!K$1&amp; "," &amp; SUBSTITUTE(TEXT('height based'!K8,"#0,#"),",",".")&amp;"] ,","")&amp;L8</f>
        <v>[100,17.6] ,[105,19.4] ,[110,21.4] ,[115,23.8] ,[120,26.] ,</v>
      </c>
      <c r="L8" s="14" t="str">
        <f>IF('height based'!L8&gt;0,"[" &amp; 'height based'!L$1&amp; "," &amp; SUBSTITUTE(TEXT('height based'!L8,"#0,#"),",",".")&amp;"] ,","")&amp;M8</f>
        <v>[100,17.6] ,[105,19.4] ,[110,21.4] ,[115,23.8] ,[120,26.] ,</v>
      </c>
      <c r="M8" s="14" t="str">
        <f>IF('height based'!M8&gt;0,"[" &amp; 'height based'!M$1&amp; "," &amp; SUBSTITUTE(TEXT('height based'!M8,"#0,#"),",",".")&amp;"] ,","")&amp;N8</f>
        <v>[100,17.6] ,[105,19.4] ,[110,21.4] ,[115,23.8] ,[120,26.] ,</v>
      </c>
      <c r="N8" s="14" t="str">
        <f>IF('height based'!N8&gt;0,"[" &amp; 'height based'!N$1&amp; "," &amp; SUBSTITUTE(TEXT('height based'!N8,"#0,#"),",",".")&amp;"] ,","")&amp;O8</f>
        <v>[100,17.6] ,[105,19.4] ,[110,21.4] ,[115,23.8] ,[120,26.] ,</v>
      </c>
      <c r="O8" s="14" t="str">
        <f>IF('height based'!O8&gt;0,"[" &amp; 'height based'!O$1&amp; "," &amp; SUBSTITUTE(TEXT('height based'!O8,"#0,#"),",",".")&amp;"] ,","")&amp;P8</f>
        <v>[105,19.4] ,[110,21.4] ,[115,23.8] ,[120,26.] ,</v>
      </c>
      <c r="P8" s="14" t="str">
        <f>IF('height based'!P8&gt;0,"[" &amp; 'height based'!P$1&amp; "," &amp; SUBSTITUTE(TEXT('height based'!P8,"#0,#"),",",".")&amp;"] ,","")&amp;Q8</f>
        <v>[110,21.4] ,[115,23.8] ,[120,26.] ,</v>
      </c>
      <c r="Q8" s="14" t="str">
        <f>IF('height based'!Q8&gt;0,"[" &amp; 'height based'!Q$1&amp; "," &amp; SUBSTITUTE(TEXT('height based'!Q8,"#0,#"),",",".")&amp;"] ,","")&amp;R8</f>
        <v>[115,23.8] ,[120,26.] ,</v>
      </c>
      <c r="R8" s="14" t="str">
        <f>IF('height based'!R8&gt;0,"[" &amp; 'height based'!R$1&amp; "," &amp; SUBSTITUTE(TEXT('height based'!R8,"#0,#"),",",".")&amp;"] ,","")&amp;S8</f>
        <v>[120,26.] ,</v>
      </c>
      <c r="S8" t="str">
        <f>IF('height based'!S8&gt;0,"[" &amp; 'height based'!S$1&amp; "," &amp; SUBSTITUTE(TEXT('height based'!S8,"#0,#"),",",".")&amp;"] ,","")&amp;T8</f>
        <v/>
      </c>
      <c r="T8" t="str">
        <f>IF('height based'!T8&gt;0,"[" &amp; 'height based'!T$1&amp; "," &amp; SUBSTITUTE(TEXT('height based'!T8,"#0,#"),",",".")&amp;"] ,","")&amp;U8</f>
        <v/>
      </c>
      <c r="U8" t="str">
        <f>IF('height based'!U8&gt;0,"[" &amp; 'height based'!U$1&amp; "," &amp; SUBSTITUTE(TEXT('height based'!U8,"#0,#"),",",".")&amp;"] ,","")&amp;V8</f>
        <v/>
      </c>
      <c r="V8" t="str">
        <f>IF('height based'!V8&gt;0,"[" &amp; 'height based'!V$1&amp; "," &amp; SUBSTITUTE(TEXT('height based'!V8,"#0,#"),",",".")&amp;"] ,","")&amp;W8</f>
        <v/>
      </c>
      <c r="W8" t="str">
        <f>IF('height based'!W8&gt;0,"[" &amp; 'height based'!W$1&amp; "," &amp; SUBSTITUTE(TEXT('height based'!W8,"#0,#"),",",".")&amp;"] ,","")&amp;X8</f>
        <v/>
      </c>
      <c r="X8" t="str">
        <f>IF('height based'!X8&gt;0,"[" &amp; 'height based'!X$1&amp; "," &amp; SUBSTITUTE(TEXT('height based'!X8,"#0,#"),",",".")&amp;"] ,","")&amp;Y8</f>
        <v/>
      </c>
      <c r="Y8" t="str">
        <f>IF('height based'!Y8&gt;0,"[" &amp; 'height based'!Y$1&amp; "," &amp; SUBSTITUTE(TEXT('height based'!Y8,"#0,#"),",",".")&amp;"] ,","")&amp;Z8</f>
        <v/>
      </c>
      <c r="Z8" t="str">
        <f>IF('height based'!Z8&gt;0,"[" &amp; 'height based'!Z$1&amp; "," &amp; SUBSTITUTE(TEXT('height based'!Z8,"#0,#"),",",".")&amp;"] ,","")&amp;AA8</f>
        <v/>
      </c>
      <c r="AA8" t="str">
        <f>IF('height based'!AA8&gt;0,"[" &amp; 'height based'!AA$1&amp; "," &amp; SUBSTITUTE(TEXT('height based'!AA8,"#0,#"),",",".")&amp;"] ,","")&amp;AB8</f>
        <v/>
      </c>
      <c r="AB8" t="str">
        <f>IF('height based'!AB8&gt;0,"[" &amp; 'height based'!AB$1&amp; "," &amp; SUBSTITUTE(TEXT('height based'!AB8,"#0,#"),",",".")&amp;"] ,","")&amp;AC8</f>
        <v/>
      </c>
      <c r="AC8" t="str">
        <f>IF('height based'!AC8&gt;0,"[" &amp; 'height based'!AC$1&amp; "," &amp; SUBSTITUTE(TEXT('height based'!AC8,"#0,#"),",",".")&amp;"] ,","")&amp;AD8</f>
        <v/>
      </c>
      <c r="AD8" t="str">
        <f>IF('height based'!AD8&gt;0,"[" &amp; 'height based'!AD$1&amp; "," &amp; SUBSTITUTE(TEXT('height based'!AD8,"#0,#"),",",".")&amp;"] ,","")&amp;AE8</f>
        <v/>
      </c>
      <c r="AE8" t="str">
        <f>IF('height based'!AE8&gt;0,"[" &amp; 'height based'!AE$1&amp; "," &amp; SUBSTITUTE(TEXT('height based'!AE8,"#0,#"),",",".")&amp;"] ,","")&amp;AF8</f>
        <v/>
      </c>
      <c r="AF8" t="str">
        <f>IF('height based'!AF8&gt;0,"[" &amp; 'height based'!AF$1&amp; "," &amp; SUBSTITUTE(TEXT('height based'!AF8,"#0,#"),",",".")&amp;"] ,","")&amp;AG8</f>
        <v/>
      </c>
      <c r="AG8" t="str">
        <f>IF('height based'!AG8&gt;0,"[" &amp; 'height based'!AG$1&amp; "," &amp; SUBSTITUTE(TEXT('height based'!AG8,"#0,#"),",",".")&amp;"] ,","")&amp;AH8</f>
        <v/>
      </c>
    </row>
    <row r="9" spans="1:33" x14ac:dyDescent="0.2">
      <c r="A9" t="str">
        <f>IF('height based'!B9&lt;&gt;"",'height based concatenate'!C9&amp;"= {};","")</f>
        <v/>
      </c>
      <c r="B9" t="str">
        <f>IF('height based'!C9="","",'height based concatenate'!C9&amp;"."&amp;'height based'!C9&amp;" = [" &amp; 'height based concatenate'!D9&amp;"];")</f>
        <v/>
      </c>
      <c r="C9" t="str">
        <f>IF('height based'!B9&lt;&gt;"",'height based'!$B$1&amp;"."&amp;'height based'!B9,C8)</f>
        <v>amd_stats.f.wh</v>
      </c>
      <c r="D9" t="str">
        <f>IF('height based'!D9&gt;0,"[" &amp; 'height based'!D$1&amp; "," &amp; SUBSTITUTE(TEXT('height based'!D9,"#0,#"),",",".")&amp;"] ,","")&amp;E9</f>
        <v/>
      </c>
      <c r="E9" t="str">
        <f>IF('height based'!E9&gt;0,"[" &amp; 'height based'!E$1&amp; "," &amp; SUBSTITUTE(TEXT('height based'!E9,"#0,#"),",",".")&amp;"] ,","")&amp;F9</f>
        <v/>
      </c>
      <c r="F9" t="str">
        <f>IF('height based'!F9&gt;0,"[" &amp; 'height based'!F$1&amp; "," &amp; SUBSTITUTE(TEXT('height based'!F9,"#0,#"),",",".")&amp;"] ,","")&amp;G9</f>
        <v/>
      </c>
      <c r="G9" t="str">
        <f>IF('height based'!G9&gt;0,"[" &amp; 'height based'!G$1&amp; "," &amp; SUBSTITUTE(TEXT('height based'!G9,"#0,#"),",",".")&amp;"] ,","")&amp;H9</f>
        <v/>
      </c>
      <c r="H9" t="str">
        <f>IF('height based'!H9&gt;0,"[" &amp; 'height based'!H$1&amp; "," &amp; SUBSTITUTE(TEXT('height based'!H9,"#0,#"),",",".")&amp;"] ,","")&amp;I9</f>
        <v/>
      </c>
      <c r="I9" t="str">
        <f>IF('height based'!I9&gt;0,"[" &amp; 'height based'!I$1&amp; "," &amp; SUBSTITUTE(TEXT('height based'!I9,"#0,#"),",",".")&amp;"] ,","")&amp;J9</f>
        <v/>
      </c>
      <c r="J9" t="str">
        <f>IF('height based'!J9&gt;0,"[" &amp; 'height based'!J$1&amp; "," &amp; SUBSTITUTE(TEXT('height based'!J9,"#0,#"),",",".")&amp;"] ,","")&amp;K9</f>
        <v/>
      </c>
      <c r="K9" t="str">
        <f>IF('height based'!K9&gt;0,"[" &amp; 'height based'!K$1&amp; "," &amp; SUBSTITUTE(TEXT('height based'!K9,"#0,#"),",",".")&amp;"] ,","")&amp;L9</f>
        <v/>
      </c>
      <c r="L9" t="str">
        <f>IF('height based'!L9&gt;0,"[" &amp; 'height based'!L$1&amp; "," &amp; SUBSTITUTE(TEXT('height based'!L9,"#0,#"),",",".")&amp;"] ,","")&amp;M9</f>
        <v/>
      </c>
      <c r="M9" t="str">
        <f>IF('height based'!M9&gt;0,"[" &amp; 'height based'!M$1&amp; "," &amp; SUBSTITUTE(TEXT('height based'!M9,"#0,#"),",",".")&amp;"] ,","")&amp;N9</f>
        <v/>
      </c>
      <c r="N9" t="str">
        <f>IF('height based'!N9&gt;0,"[" &amp; 'height based'!N$1&amp; "," &amp; SUBSTITUTE(TEXT('height based'!N9,"#0,#"),",",".")&amp;"] ,","")&amp;O9</f>
        <v/>
      </c>
      <c r="O9" t="str">
        <f>IF('height based'!O9&gt;0,"[" &amp; 'height based'!O$1&amp; "," &amp; SUBSTITUTE(TEXT('height based'!O9,"#0,#"),",",".")&amp;"] ,","")&amp;P9</f>
        <v/>
      </c>
      <c r="P9" t="str">
        <f>IF('height based'!P9&gt;0,"[" &amp; 'height based'!P$1&amp; "," &amp; SUBSTITUTE(TEXT('height based'!P9,"#0,#"),",",".")&amp;"] ,","")&amp;Q9</f>
        <v/>
      </c>
      <c r="Q9" t="str">
        <f>IF('height based'!Q9&gt;0,"[" &amp; 'height based'!Q$1&amp; "," &amp; SUBSTITUTE(TEXT('height based'!Q9,"#0,#"),",",".")&amp;"] ,","")&amp;R9</f>
        <v/>
      </c>
      <c r="R9" t="str">
        <f>IF('height based'!R9&gt;0,"[" &amp; 'height based'!R$1&amp; "," &amp; SUBSTITUTE(TEXT('height based'!R9,"#0,#"),",",".")&amp;"] ,","")&amp;S9</f>
        <v/>
      </c>
      <c r="S9" t="str">
        <f>IF('height based'!S9&gt;0,"[" &amp; 'height based'!S$1&amp; "," &amp; SUBSTITUTE(TEXT('height based'!S9,"#0,#"),",",".")&amp;"] ,","")&amp;T9</f>
        <v/>
      </c>
      <c r="T9" t="str">
        <f>IF('height based'!T9&gt;0,"[" &amp; 'height based'!T$1&amp; "," &amp; SUBSTITUTE(TEXT('height based'!T9,"#0,#"),",",".")&amp;"] ,","")&amp;U9</f>
        <v/>
      </c>
      <c r="U9" t="str">
        <f>IF('height based'!U9&gt;0,"[" &amp; 'height based'!U$1&amp; "," &amp; SUBSTITUTE(TEXT('height based'!U9,"#0,#"),",",".")&amp;"] ,","")&amp;V9</f>
        <v/>
      </c>
      <c r="V9" t="str">
        <f>IF('height based'!V9&gt;0,"[" &amp; 'height based'!V$1&amp; "," &amp; SUBSTITUTE(TEXT('height based'!V9,"#0,#"),",",".")&amp;"] ,","")&amp;W9</f>
        <v/>
      </c>
      <c r="W9" t="str">
        <f>IF('height based'!W9&gt;0,"[" &amp; 'height based'!W$1&amp; "," &amp; SUBSTITUTE(TEXT('height based'!W9,"#0,#"),",",".")&amp;"] ,","")&amp;X9</f>
        <v/>
      </c>
      <c r="X9" t="str">
        <f>IF('height based'!X9&gt;0,"[" &amp; 'height based'!X$1&amp; "," &amp; SUBSTITUTE(TEXT('height based'!X9,"#0,#"),",",".")&amp;"] ,","")&amp;Y9</f>
        <v/>
      </c>
      <c r="Y9" t="str">
        <f>IF('height based'!Y9&gt;0,"[" &amp; 'height based'!Y$1&amp; "," &amp; SUBSTITUTE(TEXT('height based'!Y9,"#0,#"),",",".")&amp;"] ,","")&amp;Z9</f>
        <v/>
      </c>
      <c r="Z9" t="str">
        <f>IF('height based'!Z9&gt;0,"[" &amp; 'height based'!Z$1&amp; "," &amp; SUBSTITUTE(TEXT('height based'!Z9,"#0,#"),",",".")&amp;"] ,","")&amp;AA9</f>
        <v/>
      </c>
      <c r="AA9" t="str">
        <f>IF('height based'!AA9&gt;0,"[" &amp; 'height based'!AA$1&amp; "," &amp; SUBSTITUTE(TEXT('height based'!AA9,"#0,#"),",",".")&amp;"] ,","")&amp;AB9</f>
        <v/>
      </c>
      <c r="AB9" t="str">
        <f>IF('height based'!AB9&gt;0,"[" &amp; 'height based'!AB$1&amp; "," &amp; SUBSTITUTE(TEXT('height based'!AB9,"#0,#"),",",".")&amp;"] ,","")&amp;AC9</f>
        <v/>
      </c>
      <c r="AC9" t="str">
        <f>IF('height based'!AC9&gt;0,"[" &amp; 'height based'!AC$1&amp; "," &amp; SUBSTITUTE(TEXT('height based'!AC9,"#0,#"),",",".")&amp;"] ,","")&amp;AD9</f>
        <v/>
      </c>
      <c r="AD9" t="str">
        <f>IF('height based'!AD9&gt;0,"[" &amp; 'height based'!AD$1&amp; "," &amp; SUBSTITUTE(TEXT('height based'!AD9,"#0,#"),",",".")&amp;"] ,","")&amp;AE9</f>
        <v/>
      </c>
      <c r="AE9" t="str">
        <f>IF('height based'!AE9&gt;0,"[" &amp; 'height based'!AE$1&amp; "," &amp; SUBSTITUTE(TEXT('height based'!AE9,"#0,#"),",",".")&amp;"] ,","")&amp;AF9</f>
        <v/>
      </c>
      <c r="AF9" t="str">
        <f>IF('height based'!AF9&gt;0,"[" &amp; 'height based'!AF$1&amp; "," &amp; SUBSTITUTE(TEXT('height based'!AF9,"#0,#"),",",".")&amp;"] ,","")&amp;AG9</f>
        <v/>
      </c>
      <c r="AG9" t="str">
        <f>IF('height based'!AG9&gt;0,"[" &amp; 'height based'!AG$1&amp; "," &amp; SUBSTITUTE(TEXT('height based'!AG9,"#0,#"),",",".")&amp;"] ,","")&amp;AH9</f>
        <v/>
      </c>
    </row>
    <row r="10" spans="1:33" x14ac:dyDescent="0.2">
      <c r="A10" t="str">
        <f>IF('height based'!B10&lt;&gt;"",'height based concatenate'!C10&amp;"= {};","")</f>
        <v/>
      </c>
      <c r="B10" t="str">
        <f>IF('height based'!C10="","",'height based concatenate'!C10&amp;"."&amp;'height based'!C10&amp;" = [" &amp; 'height based concatenate'!D10&amp;"];")</f>
        <v/>
      </c>
      <c r="C10" t="str">
        <f>IF('height based'!B10&lt;&gt;"",'height based'!$B$1&amp;"."&amp;'height based'!B10,C9)</f>
        <v>amd_stats.f.wh</v>
      </c>
      <c r="D10" t="str">
        <f>IF('height based'!D10&gt;0,"[" &amp; 'height based'!D$1&amp; "," &amp; SUBSTITUTE(TEXT('height based'!D10,"#0,#"),",",".")&amp;"] ,","")&amp;E10</f>
        <v/>
      </c>
      <c r="E10" t="str">
        <f>IF('height based'!E10&gt;0,"[" &amp; 'height based'!E$1&amp; "," &amp; SUBSTITUTE(TEXT('height based'!E10,"#0,#"),",",".")&amp;"] ,","")&amp;F10</f>
        <v/>
      </c>
      <c r="F10" t="str">
        <f>IF('height based'!F10&gt;0,"[" &amp; 'height based'!F$1&amp; "," &amp; SUBSTITUTE(TEXT('height based'!F10,"#0,#"),",",".")&amp;"] ,","")&amp;G10</f>
        <v/>
      </c>
      <c r="G10" t="str">
        <f>IF('height based'!G10&gt;0,"[" &amp; 'height based'!G$1&amp; "," &amp; SUBSTITUTE(TEXT('height based'!G10,"#0,#"),",",".")&amp;"] ,","")&amp;H10</f>
        <v/>
      </c>
      <c r="H10" t="str">
        <f>IF('height based'!H10&gt;0,"[" &amp; 'height based'!H$1&amp; "," &amp; SUBSTITUTE(TEXT('height based'!H10,"#0,#"),",",".")&amp;"] ,","")&amp;I10</f>
        <v/>
      </c>
      <c r="I10" t="str">
        <f>IF('height based'!I10&gt;0,"[" &amp; 'height based'!I$1&amp; "," &amp; SUBSTITUTE(TEXT('height based'!I10,"#0,#"),",",".")&amp;"] ,","")&amp;J10</f>
        <v/>
      </c>
      <c r="J10" t="str">
        <f>IF('height based'!J10&gt;0,"[" &amp; 'height based'!J$1&amp; "," &amp; SUBSTITUTE(TEXT('height based'!J10,"#0,#"),",",".")&amp;"] ,","")&amp;K10</f>
        <v/>
      </c>
      <c r="K10" t="str">
        <f>IF('height based'!K10&gt;0,"[" &amp; 'height based'!K$1&amp; "," &amp; SUBSTITUTE(TEXT('height based'!K10,"#0,#"),",",".")&amp;"] ,","")&amp;L10</f>
        <v/>
      </c>
      <c r="L10" t="str">
        <f>IF('height based'!L10&gt;0,"[" &amp; 'height based'!L$1&amp; "," &amp; SUBSTITUTE(TEXT('height based'!L10,"#0,#"),",",".")&amp;"] ,","")&amp;M10</f>
        <v/>
      </c>
      <c r="M10" t="str">
        <f>IF('height based'!M10&gt;0,"[" &amp; 'height based'!M$1&amp; "," &amp; SUBSTITUTE(TEXT('height based'!M10,"#0,#"),",",".")&amp;"] ,","")&amp;N10</f>
        <v/>
      </c>
      <c r="N10" t="str">
        <f>IF('height based'!N10&gt;0,"[" &amp; 'height based'!N$1&amp; "," &amp; SUBSTITUTE(TEXT('height based'!N10,"#0,#"),",",".")&amp;"] ,","")&amp;O10</f>
        <v/>
      </c>
      <c r="O10" t="str">
        <f>IF('height based'!O10&gt;0,"[" &amp; 'height based'!O$1&amp; "," &amp; SUBSTITUTE(TEXT('height based'!O10,"#0,#"),",",".")&amp;"] ,","")&amp;P10</f>
        <v/>
      </c>
      <c r="P10" t="str">
        <f>IF('height based'!P10&gt;0,"[" &amp; 'height based'!P$1&amp; "," &amp; SUBSTITUTE(TEXT('height based'!P10,"#0,#"),",",".")&amp;"] ,","")&amp;Q10</f>
        <v/>
      </c>
      <c r="Q10" t="str">
        <f>IF('height based'!Q10&gt;0,"[" &amp; 'height based'!Q$1&amp; "," &amp; SUBSTITUTE(TEXT('height based'!Q10,"#0,#"),",",".")&amp;"] ,","")&amp;R10</f>
        <v/>
      </c>
      <c r="R10" t="str">
        <f>IF('height based'!R10&gt;0,"[" &amp; 'height based'!R$1&amp; "," &amp; SUBSTITUTE(TEXT('height based'!R10,"#0,#"),",",".")&amp;"] ,","")&amp;S10</f>
        <v/>
      </c>
      <c r="S10" t="str">
        <f>IF('height based'!S10&gt;0,"[" &amp; 'height based'!S$1&amp; "," &amp; SUBSTITUTE(TEXT('height based'!S10,"#0,#"),",",".")&amp;"] ,","")&amp;T10</f>
        <v/>
      </c>
      <c r="T10" t="str">
        <f>IF('height based'!T10&gt;0,"[" &amp; 'height based'!T$1&amp; "," &amp; SUBSTITUTE(TEXT('height based'!T10,"#0,#"),",",".")&amp;"] ,","")&amp;U10</f>
        <v/>
      </c>
      <c r="U10" t="str">
        <f>IF('height based'!U10&gt;0,"[" &amp; 'height based'!U$1&amp; "," &amp; SUBSTITUTE(TEXT('height based'!U10,"#0,#"),",",".")&amp;"] ,","")&amp;V10</f>
        <v/>
      </c>
      <c r="V10" t="str">
        <f>IF('height based'!V10&gt;0,"[" &amp; 'height based'!V$1&amp; "," &amp; SUBSTITUTE(TEXT('height based'!V10,"#0,#"),",",".")&amp;"] ,","")&amp;W10</f>
        <v/>
      </c>
      <c r="W10" t="str">
        <f>IF('height based'!W10&gt;0,"[" &amp; 'height based'!W$1&amp; "," &amp; SUBSTITUTE(TEXT('height based'!W10,"#0,#"),",",".")&amp;"] ,","")&amp;X10</f>
        <v/>
      </c>
      <c r="X10" t="str">
        <f>IF('height based'!X10&gt;0,"[" &amp; 'height based'!X$1&amp; "," &amp; SUBSTITUTE(TEXT('height based'!X10,"#0,#"),",",".")&amp;"] ,","")&amp;Y10</f>
        <v/>
      </c>
      <c r="Y10" t="str">
        <f>IF('height based'!Y10&gt;0,"[" &amp; 'height based'!Y$1&amp; "," &amp; SUBSTITUTE(TEXT('height based'!Y10,"#0,#"),",",".")&amp;"] ,","")&amp;Z10</f>
        <v/>
      </c>
      <c r="Z10" t="str">
        <f>IF('height based'!Z10&gt;0,"[" &amp; 'height based'!Z$1&amp; "," &amp; SUBSTITUTE(TEXT('height based'!Z10,"#0,#"),",",".")&amp;"] ,","")&amp;AA10</f>
        <v/>
      </c>
      <c r="AA10" t="str">
        <f>IF('height based'!AA10&gt;0,"[" &amp; 'height based'!AA$1&amp; "," &amp; SUBSTITUTE(TEXT('height based'!AA10,"#0,#"),",",".")&amp;"] ,","")&amp;AB10</f>
        <v/>
      </c>
      <c r="AB10" t="str">
        <f>IF('height based'!AB10&gt;0,"[" &amp; 'height based'!AB$1&amp; "," &amp; SUBSTITUTE(TEXT('height based'!AB10,"#0,#"),",",".")&amp;"] ,","")&amp;AC10</f>
        <v/>
      </c>
      <c r="AC10" t="str">
        <f>IF('height based'!AC10&gt;0,"[" &amp; 'height based'!AC$1&amp; "," &amp; SUBSTITUTE(TEXT('height based'!AC10,"#0,#"),",",".")&amp;"] ,","")&amp;AD10</f>
        <v/>
      </c>
      <c r="AD10" t="str">
        <f>IF('height based'!AD10&gt;0,"[" &amp; 'height based'!AD$1&amp; "," &amp; SUBSTITUTE(TEXT('height based'!AD10,"#0,#"),",",".")&amp;"] ,","")&amp;AE10</f>
        <v/>
      </c>
      <c r="AE10" t="str">
        <f>IF('height based'!AE10&gt;0,"[" &amp; 'height based'!AE$1&amp; "," &amp; SUBSTITUTE(TEXT('height based'!AE10,"#0,#"),",",".")&amp;"] ,","")&amp;AF10</f>
        <v/>
      </c>
      <c r="AF10" t="str">
        <f>IF('height based'!AF10&gt;0,"[" &amp; 'height based'!AF$1&amp; "," &amp; SUBSTITUTE(TEXT('height based'!AF10,"#0,#"),",",".")&amp;"] ,","")&amp;AG10</f>
        <v/>
      </c>
      <c r="AG10" t="str">
        <f>IF('height based'!AG10&gt;0,"[" &amp; 'height based'!AG$1&amp; "," &amp; SUBSTITUTE(TEXT('height based'!AG10,"#0,#"),",",".")&amp;"] ,","")&amp;AH10</f>
        <v/>
      </c>
    </row>
    <row r="11" spans="1:33" x14ac:dyDescent="0.2">
      <c r="A11" t="str">
        <f>IF('height based'!B11&lt;&gt;"",'height based concatenate'!C11&amp;"= {};","")</f>
        <v/>
      </c>
      <c r="B11" t="str">
        <f>IF('height based'!C11="","",'height based concatenate'!C11&amp;"."&amp;'height based'!C11&amp;" = [" &amp; 'height based concatenate'!D11&amp;"];")</f>
        <v/>
      </c>
      <c r="C11" t="str">
        <f>IF('height based'!B11&lt;&gt;"",'height based'!$B$1&amp;"."&amp;'height based'!B11,C10)</f>
        <v>amd_stats.f.wh</v>
      </c>
      <c r="D11" t="str">
        <f>IF('height based'!D11&gt;0,"[" &amp; 'height based'!D$1&amp; "," &amp; SUBSTITUTE(TEXT('height based'!D11,"#0,#"),",",".")&amp;"] ,","")&amp;E11</f>
        <v/>
      </c>
      <c r="E11" t="str">
        <f>IF('height based'!E11&gt;0,"[" &amp; 'height based'!E$1&amp; "," &amp; SUBSTITUTE(TEXT('height based'!E11,"#0,#"),",",".")&amp;"] ,","")&amp;F11</f>
        <v/>
      </c>
      <c r="F11" t="str">
        <f>IF('height based'!F11&gt;0,"[" &amp; 'height based'!F$1&amp; "," &amp; SUBSTITUTE(TEXT('height based'!F11,"#0,#"),",",".")&amp;"] ,","")&amp;G11</f>
        <v/>
      </c>
      <c r="G11" t="str">
        <f>IF('height based'!G11&gt;0,"[" &amp; 'height based'!G$1&amp; "," &amp; SUBSTITUTE(TEXT('height based'!G11,"#0,#"),",",".")&amp;"] ,","")&amp;H11</f>
        <v/>
      </c>
      <c r="H11" t="str">
        <f>IF('height based'!H11&gt;0,"[" &amp; 'height based'!H$1&amp; "," &amp; SUBSTITUTE(TEXT('height based'!H11,"#0,#"),",",".")&amp;"] ,","")&amp;I11</f>
        <v/>
      </c>
      <c r="I11" t="str">
        <f>IF('height based'!I11&gt;0,"[" &amp; 'height based'!I$1&amp; "," &amp; SUBSTITUTE(TEXT('height based'!I11,"#0,#"),",",".")&amp;"] ,","")&amp;J11</f>
        <v/>
      </c>
      <c r="J11" t="str">
        <f>IF('height based'!J11&gt;0,"[" &amp; 'height based'!J$1&amp; "," &amp; SUBSTITUTE(TEXT('height based'!J11,"#0,#"),",",".")&amp;"] ,","")&amp;K11</f>
        <v/>
      </c>
      <c r="K11" t="str">
        <f>IF('height based'!K11&gt;0,"[" &amp; 'height based'!K$1&amp; "," &amp; SUBSTITUTE(TEXT('height based'!K11,"#0,#"),",",".")&amp;"] ,","")&amp;L11</f>
        <v/>
      </c>
      <c r="L11" t="str">
        <f>IF('height based'!L11&gt;0,"[" &amp; 'height based'!L$1&amp; "," &amp; SUBSTITUTE(TEXT('height based'!L11,"#0,#"),",",".")&amp;"] ,","")&amp;M11</f>
        <v/>
      </c>
      <c r="M11" t="str">
        <f>IF('height based'!M11&gt;0,"[" &amp; 'height based'!M$1&amp; "," &amp; SUBSTITUTE(TEXT('height based'!M11,"#0,#"),",",".")&amp;"] ,","")&amp;N11</f>
        <v/>
      </c>
      <c r="N11" t="str">
        <f>IF('height based'!N11&gt;0,"[" &amp; 'height based'!N$1&amp; "," &amp; SUBSTITUTE(TEXT('height based'!N11,"#0,#"),",",".")&amp;"] ,","")&amp;O11</f>
        <v/>
      </c>
      <c r="O11" t="str">
        <f>IF('height based'!O11&gt;0,"[" &amp; 'height based'!O$1&amp; "," &amp; SUBSTITUTE(TEXT('height based'!O11,"#0,#"),",",".")&amp;"] ,","")&amp;P11</f>
        <v/>
      </c>
      <c r="P11" t="str">
        <f>IF('height based'!P11&gt;0,"[" &amp; 'height based'!P$1&amp; "," &amp; SUBSTITUTE(TEXT('height based'!P11,"#0,#"),",",".")&amp;"] ,","")&amp;Q11</f>
        <v/>
      </c>
      <c r="Q11" t="str">
        <f>IF('height based'!Q11&gt;0,"[" &amp; 'height based'!Q$1&amp; "," &amp; SUBSTITUTE(TEXT('height based'!Q11,"#0,#"),",",".")&amp;"] ,","")&amp;R11</f>
        <v/>
      </c>
      <c r="R11" t="str">
        <f>IF('height based'!R11&gt;0,"[" &amp; 'height based'!R$1&amp; "," &amp; SUBSTITUTE(TEXT('height based'!R11,"#0,#"),",",".")&amp;"] ,","")&amp;S11</f>
        <v/>
      </c>
      <c r="S11" t="str">
        <f>IF('height based'!S11&gt;0,"[" &amp; 'height based'!S$1&amp; "," &amp; SUBSTITUTE(TEXT('height based'!S11,"#0,#"),",",".")&amp;"] ,","")&amp;T11</f>
        <v/>
      </c>
      <c r="T11" t="str">
        <f>IF('height based'!T11&gt;0,"[" &amp; 'height based'!T$1&amp; "," &amp; SUBSTITUTE(TEXT('height based'!T11,"#0,#"),",",".")&amp;"] ,","")&amp;U11</f>
        <v/>
      </c>
      <c r="U11" t="str">
        <f>IF('height based'!U11&gt;0,"[" &amp; 'height based'!U$1&amp; "," &amp; SUBSTITUTE(TEXT('height based'!U11,"#0,#"),",",".")&amp;"] ,","")&amp;V11</f>
        <v/>
      </c>
      <c r="V11" t="str">
        <f>IF('height based'!V11&gt;0,"[" &amp; 'height based'!V$1&amp; "," &amp; SUBSTITUTE(TEXT('height based'!V11,"#0,#"),",",".")&amp;"] ,","")&amp;W11</f>
        <v/>
      </c>
      <c r="W11" t="str">
        <f>IF('height based'!W11&gt;0,"[" &amp; 'height based'!W$1&amp; "," &amp; SUBSTITUTE(TEXT('height based'!W11,"#0,#"),",",".")&amp;"] ,","")&amp;X11</f>
        <v/>
      </c>
      <c r="X11" t="str">
        <f>IF('height based'!X11&gt;0,"[" &amp; 'height based'!X$1&amp; "," &amp; SUBSTITUTE(TEXT('height based'!X11,"#0,#"),",",".")&amp;"] ,","")&amp;Y11</f>
        <v/>
      </c>
      <c r="Y11" t="str">
        <f>IF('height based'!Y11&gt;0,"[" &amp; 'height based'!Y$1&amp; "," &amp; SUBSTITUTE(TEXT('height based'!Y11,"#0,#"),",",".")&amp;"] ,","")&amp;Z11</f>
        <v/>
      </c>
      <c r="Z11" t="str">
        <f>IF('height based'!Z11&gt;0,"[" &amp; 'height based'!Z$1&amp; "," &amp; SUBSTITUTE(TEXT('height based'!Z11,"#0,#"),",",".")&amp;"] ,","")&amp;AA11</f>
        <v/>
      </c>
      <c r="AA11" t="str">
        <f>IF('height based'!AA11&gt;0,"[" &amp; 'height based'!AA$1&amp; "," &amp; SUBSTITUTE(TEXT('height based'!AA11,"#0,#"),",",".")&amp;"] ,","")&amp;AB11</f>
        <v/>
      </c>
      <c r="AB11" t="str">
        <f>IF('height based'!AB11&gt;0,"[" &amp; 'height based'!AB$1&amp; "," &amp; SUBSTITUTE(TEXT('height based'!AB11,"#0,#"),",",".")&amp;"] ,","")&amp;AC11</f>
        <v/>
      </c>
      <c r="AC11" t="str">
        <f>IF('height based'!AC11&gt;0,"[" &amp; 'height based'!AC$1&amp; "," &amp; SUBSTITUTE(TEXT('height based'!AC11,"#0,#"),",",".")&amp;"] ,","")&amp;AD11</f>
        <v/>
      </c>
      <c r="AD11" t="str">
        <f>IF('height based'!AD11&gt;0,"[" &amp; 'height based'!AD$1&amp; "," &amp; SUBSTITUTE(TEXT('height based'!AD11,"#0,#"),",",".")&amp;"] ,","")&amp;AE11</f>
        <v/>
      </c>
      <c r="AE11" t="str">
        <f>IF('height based'!AE11&gt;0,"[" &amp; 'height based'!AE$1&amp; "," &amp; SUBSTITUTE(TEXT('height based'!AE11,"#0,#"),",",".")&amp;"] ,","")&amp;AF11</f>
        <v/>
      </c>
      <c r="AF11" t="str">
        <f>IF('height based'!AF11&gt;0,"[" &amp; 'height based'!AF$1&amp; "," &amp; SUBSTITUTE(TEXT('height based'!AF11,"#0,#"),",",".")&amp;"] ,","")&amp;AG11</f>
        <v/>
      </c>
      <c r="AG11" t="str">
        <f>IF('height based'!AG11&gt;0,"[" &amp; 'height based'!AG$1&amp; "," &amp; SUBSTITUTE(TEXT('height based'!AG11,"#0,#"),",",".")&amp;"] ,","")&amp;AH11</f>
        <v/>
      </c>
    </row>
    <row r="12" spans="1:33" x14ac:dyDescent="0.2">
      <c r="A12" t="str">
        <f>IF('height based'!B12&lt;&gt;"",'height based concatenate'!C12&amp;"= {};","")</f>
        <v/>
      </c>
      <c r="B12" t="str">
        <f>IF('height based'!C12="","",'height based concatenate'!C12&amp;"."&amp;'height based'!C12&amp;" = [" &amp; 'height based concatenate'!D12&amp;"];")</f>
        <v/>
      </c>
      <c r="C12" t="str">
        <f>IF('height based'!B12&lt;&gt;"",'height based'!$B$1&amp;"."&amp;'height based'!B12,C11)</f>
        <v>amd_stats.f.wh</v>
      </c>
      <c r="D12" t="str">
        <f>IF('height based'!D12&gt;0,"[" &amp; 'height based'!D$1&amp; "," &amp; SUBSTITUTE(TEXT('height based'!D12,"#0,#"),",",".")&amp;"] ,","")&amp;E12</f>
        <v/>
      </c>
      <c r="E12" t="str">
        <f>IF('height based'!E12&gt;0,"[" &amp; 'height based'!E$1&amp; "," &amp; SUBSTITUTE(TEXT('height based'!E12,"#0,#"),",",".")&amp;"] ,","")&amp;F12</f>
        <v/>
      </c>
      <c r="F12" t="str">
        <f>IF('height based'!F12&gt;0,"[" &amp; 'height based'!F$1&amp; "," &amp; SUBSTITUTE(TEXT('height based'!F12,"#0,#"),",",".")&amp;"] ,","")&amp;G12</f>
        <v/>
      </c>
      <c r="G12" t="str">
        <f>IF('height based'!G12&gt;0,"[" &amp; 'height based'!G$1&amp; "," &amp; SUBSTITUTE(TEXT('height based'!G12,"#0,#"),",",".")&amp;"] ,","")&amp;H12</f>
        <v/>
      </c>
      <c r="H12" t="str">
        <f>IF('height based'!H12&gt;0,"[" &amp; 'height based'!H$1&amp; "," &amp; SUBSTITUTE(TEXT('height based'!H12,"#0,#"),",",".")&amp;"] ,","")&amp;I12</f>
        <v/>
      </c>
      <c r="I12" t="str">
        <f>IF('height based'!I12&gt;0,"[" &amp; 'height based'!I$1&amp; "," &amp; SUBSTITUTE(TEXT('height based'!I12,"#0,#"),",",".")&amp;"] ,","")&amp;J12</f>
        <v/>
      </c>
      <c r="J12" t="str">
        <f>IF('height based'!J12&gt;0,"[" &amp; 'height based'!J$1&amp; "," &amp; SUBSTITUTE(TEXT('height based'!J12,"#0,#"),",",".")&amp;"] ,","")&amp;K12</f>
        <v/>
      </c>
      <c r="K12" t="str">
        <f>IF('height based'!K12&gt;0,"[" &amp; 'height based'!K$1&amp; "," &amp; SUBSTITUTE(TEXT('height based'!K12,"#0,#"),",",".")&amp;"] ,","")&amp;L12</f>
        <v/>
      </c>
      <c r="L12" t="str">
        <f>IF('height based'!L12&gt;0,"[" &amp; 'height based'!L$1&amp; "," &amp; SUBSTITUTE(TEXT('height based'!L12,"#0,#"),",",".")&amp;"] ,","")&amp;M12</f>
        <v/>
      </c>
      <c r="M12" t="str">
        <f>IF('height based'!M12&gt;0,"[" &amp; 'height based'!M$1&amp; "," &amp; SUBSTITUTE(TEXT('height based'!M12,"#0,#"),",",".")&amp;"] ,","")&amp;N12</f>
        <v/>
      </c>
      <c r="N12" t="str">
        <f>IF('height based'!N12&gt;0,"[" &amp; 'height based'!N$1&amp; "," &amp; SUBSTITUTE(TEXT('height based'!N12,"#0,#"),",",".")&amp;"] ,","")&amp;O12</f>
        <v/>
      </c>
      <c r="O12" t="str">
        <f>IF('height based'!O12&gt;0,"[" &amp; 'height based'!O$1&amp; "," &amp; SUBSTITUTE(TEXT('height based'!O12,"#0,#"),",",".")&amp;"] ,","")&amp;P12</f>
        <v/>
      </c>
      <c r="P12" t="str">
        <f>IF('height based'!P12&gt;0,"[" &amp; 'height based'!P$1&amp; "," &amp; SUBSTITUTE(TEXT('height based'!P12,"#0,#"),",",".")&amp;"] ,","")&amp;Q12</f>
        <v/>
      </c>
      <c r="Q12" t="str">
        <f>IF('height based'!Q12&gt;0,"[" &amp; 'height based'!Q$1&amp; "," &amp; SUBSTITUTE(TEXT('height based'!Q12,"#0,#"),",",".")&amp;"] ,","")&amp;R12</f>
        <v/>
      </c>
      <c r="R12" t="str">
        <f>IF('height based'!R12&gt;0,"[" &amp; 'height based'!R$1&amp; "," &amp; SUBSTITUTE(TEXT('height based'!R12,"#0,#"),",",".")&amp;"] ,","")&amp;S12</f>
        <v/>
      </c>
      <c r="S12" t="str">
        <f>IF('height based'!S12&gt;0,"[" &amp; 'height based'!S$1&amp; "," &amp; SUBSTITUTE(TEXT('height based'!S12,"#0,#"),",",".")&amp;"] ,","")&amp;T12</f>
        <v/>
      </c>
      <c r="T12" t="str">
        <f>IF('height based'!T12&gt;0,"[" &amp; 'height based'!T$1&amp; "," &amp; SUBSTITUTE(TEXT('height based'!T12,"#0,#"),",",".")&amp;"] ,","")&amp;U12</f>
        <v/>
      </c>
      <c r="U12" t="str">
        <f>IF('height based'!U12&gt;0,"[" &amp; 'height based'!U$1&amp; "," &amp; SUBSTITUTE(TEXT('height based'!U12,"#0,#"),",",".")&amp;"] ,","")&amp;V12</f>
        <v/>
      </c>
      <c r="V12" t="str">
        <f>IF('height based'!V12&gt;0,"[" &amp; 'height based'!V$1&amp; "," &amp; SUBSTITUTE(TEXT('height based'!V12,"#0,#"),",",".")&amp;"] ,","")&amp;W12</f>
        <v/>
      </c>
      <c r="W12" t="str">
        <f>IF('height based'!W12&gt;0,"[" &amp; 'height based'!W$1&amp; "," &amp; SUBSTITUTE(TEXT('height based'!W12,"#0,#"),",",".")&amp;"] ,","")&amp;X12</f>
        <v/>
      </c>
      <c r="X12" t="str">
        <f>IF('height based'!X12&gt;0,"[" &amp; 'height based'!X$1&amp; "," &amp; SUBSTITUTE(TEXT('height based'!X12,"#0,#"),",",".")&amp;"] ,","")&amp;Y12</f>
        <v/>
      </c>
      <c r="Y12" t="str">
        <f>IF('height based'!Y12&gt;0,"[" &amp; 'height based'!Y$1&amp; "," &amp; SUBSTITUTE(TEXT('height based'!Y12,"#0,#"),",",".")&amp;"] ,","")&amp;Z12</f>
        <v/>
      </c>
      <c r="Z12" t="str">
        <f>IF('height based'!Z12&gt;0,"[" &amp; 'height based'!Z$1&amp; "," &amp; SUBSTITUTE(TEXT('height based'!Z12,"#0,#"),",",".")&amp;"] ,","")&amp;AA12</f>
        <v/>
      </c>
      <c r="AA12" t="str">
        <f>IF('height based'!AA12&gt;0,"[" &amp; 'height based'!AA$1&amp; "," &amp; SUBSTITUTE(TEXT('height based'!AA12,"#0,#"),",",".")&amp;"] ,","")&amp;AB12</f>
        <v/>
      </c>
      <c r="AB12" t="str">
        <f>IF('height based'!AB12&gt;0,"[" &amp; 'height based'!AB$1&amp; "," &amp; SUBSTITUTE(TEXT('height based'!AB12,"#0,#"),",",".")&amp;"] ,","")&amp;AC12</f>
        <v/>
      </c>
      <c r="AC12" t="str">
        <f>IF('height based'!AC12&gt;0,"[" &amp; 'height based'!AC$1&amp; "," &amp; SUBSTITUTE(TEXT('height based'!AC12,"#0,#"),",",".")&amp;"] ,","")&amp;AD12</f>
        <v/>
      </c>
      <c r="AD12" t="str">
        <f>IF('height based'!AD12&gt;0,"[" &amp; 'height based'!AD$1&amp; "," &amp; SUBSTITUTE(TEXT('height based'!AD12,"#0,#"),",",".")&amp;"] ,","")&amp;AE12</f>
        <v/>
      </c>
      <c r="AE12" t="str">
        <f>IF('height based'!AE12&gt;0,"[" &amp; 'height based'!AE$1&amp; "," &amp; SUBSTITUTE(TEXT('height based'!AE12,"#0,#"),",",".")&amp;"] ,","")&amp;AF12</f>
        <v/>
      </c>
      <c r="AF12" t="str">
        <f>IF('height based'!AF12&gt;0,"[" &amp; 'height based'!AF$1&amp; "," &amp; SUBSTITUTE(TEXT('height based'!AF12,"#0,#"),",",".")&amp;"] ,","")&amp;AG12</f>
        <v/>
      </c>
      <c r="AG12" t="str">
        <f>IF('height based'!AG12&gt;0,"[" &amp; 'height based'!AG$1&amp; "," &amp; SUBSTITUTE(TEXT('height based'!AG12,"#0,#"),",",".")&amp;"] ,","")&amp;AH12</f>
        <v/>
      </c>
    </row>
    <row r="13" spans="1:33" x14ac:dyDescent="0.2">
      <c r="A13" t="str">
        <f>IF('height based'!B13&lt;&gt;"",'height based concatenate'!C13&amp;"= {};","")</f>
        <v/>
      </c>
      <c r="B13" t="str">
        <f>IF('height based'!C13="","",'height based concatenate'!C13&amp;"."&amp;'height based'!C13&amp;" = [" &amp; 'height based concatenate'!D13&amp;"];")</f>
        <v/>
      </c>
      <c r="C13" t="str">
        <f>IF('height based'!B13&lt;&gt;"",'height based'!$B$1&amp;"."&amp;'height based'!B13,C12)</f>
        <v>amd_stats.f.wh</v>
      </c>
      <c r="D13" t="str">
        <f>IF('height based'!D13&gt;0,"[" &amp; 'height based'!D$1&amp; "," &amp; SUBSTITUTE(TEXT('height based'!D13,"#0,#"),",",".")&amp;"] ,","")&amp;E13</f>
        <v/>
      </c>
      <c r="E13" t="str">
        <f>IF('height based'!E13&gt;0,"[" &amp; 'height based'!E$1&amp; "," &amp; SUBSTITUTE(TEXT('height based'!E13,"#0,#"),",",".")&amp;"] ,","")&amp;F13</f>
        <v/>
      </c>
      <c r="F13" t="str">
        <f>IF('height based'!F13&gt;0,"[" &amp; 'height based'!F$1&amp; "," &amp; SUBSTITUTE(TEXT('height based'!F13,"#0,#"),",",".")&amp;"] ,","")&amp;G13</f>
        <v/>
      </c>
      <c r="G13" t="str">
        <f>IF('height based'!G13&gt;0,"[" &amp; 'height based'!G$1&amp; "," &amp; SUBSTITUTE(TEXT('height based'!G13,"#0,#"),",",".")&amp;"] ,","")&amp;H13</f>
        <v/>
      </c>
      <c r="H13" t="str">
        <f>IF('height based'!H13&gt;0,"[" &amp; 'height based'!H$1&amp; "," &amp; SUBSTITUTE(TEXT('height based'!H13,"#0,#"),",",".")&amp;"] ,","")&amp;I13</f>
        <v/>
      </c>
      <c r="I13" t="str">
        <f>IF('height based'!I13&gt;0,"[" &amp; 'height based'!I$1&amp; "," &amp; SUBSTITUTE(TEXT('height based'!I13,"#0,#"),",",".")&amp;"] ,","")&amp;J13</f>
        <v/>
      </c>
      <c r="J13" t="str">
        <f>IF('height based'!J13&gt;0,"[" &amp; 'height based'!J$1&amp; "," &amp; SUBSTITUTE(TEXT('height based'!J13,"#0,#"),",",".")&amp;"] ,","")&amp;K13</f>
        <v/>
      </c>
      <c r="K13" t="str">
        <f>IF('height based'!K13&gt;0,"[" &amp; 'height based'!K$1&amp; "," &amp; SUBSTITUTE(TEXT('height based'!K13,"#0,#"),",",".")&amp;"] ,","")&amp;L13</f>
        <v/>
      </c>
      <c r="L13" t="str">
        <f>IF('height based'!L13&gt;0,"[" &amp; 'height based'!L$1&amp; "," &amp; SUBSTITUTE(TEXT('height based'!L13,"#0,#"),",",".")&amp;"] ,","")&amp;M13</f>
        <v/>
      </c>
      <c r="M13" t="str">
        <f>IF('height based'!M13&gt;0,"[" &amp; 'height based'!M$1&amp; "," &amp; SUBSTITUTE(TEXT('height based'!M13,"#0,#"),",",".")&amp;"] ,","")&amp;N13</f>
        <v/>
      </c>
      <c r="N13" t="str">
        <f>IF('height based'!N13&gt;0,"[" &amp; 'height based'!N$1&amp; "," &amp; SUBSTITUTE(TEXT('height based'!N13,"#0,#"),",",".")&amp;"] ,","")&amp;O13</f>
        <v/>
      </c>
      <c r="O13" t="str">
        <f>IF('height based'!O13&gt;0,"[" &amp; 'height based'!O$1&amp; "," &amp; SUBSTITUTE(TEXT('height based'!O13,"#0,#"),",",".")&amp;"] ,","")&amp;P13</f>
        <v/>
      </c>
      <c r="P13" t="str">
        <f>IF('height based'!P13&gt;0,"[" &amp; 'height based'!P$1&amp; "," &amp; SUBSTITUTE(TEXT('height based'!P13,"#0,#"),",",".")&amp;"] ,","")&amp;Q13</f>
        <v/>
      </c>
      <c r="Q13" t="str">
        <f>IF('height based'!Q13&gt;0,"[" &amp; 'height based'!Q$1&amp; "," &amp; SUBSTITUTE(TEXT('height based'!Q13,"#0,#"),",",".")&amp;"] ,","")&amp;R13</f>
        <v/>
      </c>
      <c r="R13" t="str">
        <f>IF('height based'!R13&gt;0,"[" &amp; 'height based'!R$1&amp; "," &amp; SUBSTITUTE(TEXT('height based'!R13,"#0,#"),",",".")&amp;"] ,","")&amp;S13</f>
        <v/>
      </c>
      <c r="S13" t="str">
        <f>IF('height based'!S13&gt;0,"[" &amp; 'height based'!S$1&amp; "," &amp; SUBSTITUTE(TEXT('height based'!S13,"#0,#"),",",".")&amp;"] ,","")&amp;T13</f>
        <v/>
      </c>
      <c r="T13" t="str">
        <f>IF('height based'!T13&gt;0,"[" &amp; 'height based'!T$1&amp; "," &amp; SUBSTITUTE(TEXT('height based'!T13,"#0,#"),",",".")&amp;"] ,","")&amp;U13</f>
        <v/>
      </c>
      <c r="U13" t="str">
        <f>IF('height based'!U13&gt;0,"[" &amp; 'height based'!U$1&amp; "," &amp; SUBSTITUTE(TEXT('height based'!U13,"#0,#"),",",".")&amp;"] ,","")&amp;V13</f>
        <v/>
      </c>
      <c r="V13" t="str">
        <f>IF('height based'!V13&gt;0,"[" &amp; 'height based'!V$1&amp; "," &amp; SUBSTITUTE(TEXT('height based'!V13,"#0,#"),",",".")&amp;"] ,","")&amp;W13</f>
        <v/>
      </c>
      <c r="W13" t="str">
        <f>IF('height based'!W13&gt;0,"[" &amp; 'height based'!W$1&amp; "," &amp; SUBSTITUTE(TEXT('height based'!W13,"#0,#"),",",".")&amp;"] ,","")&amp;X13</f>
        <v/>
      </c>
      <c r="X13" t="str">
        <f>IF('height based'!X13&gt;0,"[" &amp; 'height based'!X$1&amp; "," &amp; SUBSTITUTE(TEXT('height based'!X13,"#0,#"),",",".")&amp;"] ,","")&amp;Y13</f>
        <v/>
      </c>
      <c r="Y13" t="str">
        <f>IF('height based'!Y13&gt;0,"[" &amp; 'height based'!Y$1&amp; "," &amp; SUBSTITUTE(TEXT('height based'!Y13,"#0,#"),",",".")&amp;"] ,","")&amp;Z13</f>
        <v/>
      </c>
      <c r="Z13" t="str">
        <f>IF('height based'!Z13&gt;0,"[" &amp; 'height based'!Z$1&amp; "," &amp; SUBSTITUTE(TEXT('height based'!Z13,"#0,#"),",",".")&amp;"] ,","")&amp;AA13</f>
        <v/>
      </c>
      <c r="AA13" t="str">
        <f>IF('height based'!AA13&gt;0,"[" &amp; 'height based'!AA$1&amp; "," &amp; SUBSTITUTE(TEXT('height based'!AA13,"#0,#"),",",".")&amp;"] ,","")&amp;AB13</f>
        <v/>
      </c>
      <c r="AB13" t="str">
        <f>IF('height based'!AB13&gt;0,"[" &amp; 'height based'!AB$1&amp; "," &amp; SUBSTITUTE(TEXT('height based'!AB13,"#0,#"),",",".")&amp;"] ,","")&amp;AC13</f>
        <v/>
      </c>
      <c r="AC13" t="str">
        <f>IF('height based'!AC13&gt;0,"[" &amp; 'height based'!AC$1&amp; "," &amp; SUBSTITUTE(TEXT('height based'!AC13,"#0,#"),",",".")&amp;"] ,","")&amp;AD13</f>
        <v/>
      </c>
      <c r="AD13" t="str">
        <f>IF('height based'!AD13&gt;0,"[" &amp; 'height based'!AD$1&amp; "," &amp; SUBSTITUTE(TEXT('height based'!AD13,"#0,#"),",",".")&amp;"] ,","")&amp;AE13</f>
        <v/>
      </c>
      <c r="AE13" t="str">
        <f>IF('height based'!AE13&gt;0,"[" &amp; 'height based'!AE$1&amp; "," &amp; SUBSTITUTE(TEXT('height based'!AE13,"#0,#"),",",".")&amp;"] ,","")&amp;AF13</f>
        <v/>
      </c>
      <c r="AF13" t="str">
        <f>IF('height based'!AF13&gt;0,"[" &amp; 'height based'!AF$1&amp; "," &amp; SUBSTITUTE(TEXT('height based'!AF13,"#0,#"),",",".")&amp;"] ,","")&amp;AG13</f>
        <v/>
      </c>
      <c r="AG13" t="str">
        <f>IF('height based'!AG13&gt;0,"[" &amp; 'height based'!AG$1&amp; "," &amp; SUBSTITUTE(TEXT('height based'!AG13,"#0,#"),",",".")&amp;"] ,","")&amp;AH13</f>
        <v/>
      </c>
    </row>
    <row r="14" spans="1:33" x14ac:dyDescent="0.2">
      <c r="A14" t="str">
        <f>IF('height based'!B14&lt;&gt;"",'height based concatenate'!C14&amp;"= {};","")</f>
        <v/>
      </c>
      <c r="B14" t="str">
        <f>IF('height based'!C14="","",'height based concatenate'!C14&amp;"."&amp;'height based'!C14&amp;" = [" &amp; 'height based concatenate'!D14&amp;"];")</f>
        <v/>
      </c>
      <c r="C14" t="str">
        <f>IF('height based'!B14&lt;&gt;"",'height based'!$B$1&amp;"."&amp;'height based'!B14,C13)</f>
        <v>amd_stats.f.wh</v>
      </c>
      <c r="D14" t="str">
        <f>IF('height based'!D14&gt;0,"[" &amp; 'height based'!D$1&amp; "," &amp; SUBSTITUTE(TEXT('height based'!D14,"#0,#"),",",".")&amp;"] ,","")&amp;E14</f>
        <v/>
      </c>
      <c r="E14" t="str">
        <f>IF('height based'!E14&gt;0,"[" &amp; 'height based'!E$1&amp; "," &amp; SUBSTITUTE(TEXT('height based'!E14,"#0,#"),",",".")&amp;"] ,","")&amp;F14</f>
        <v/>
      </c>
      <c r="F14" t="str">
        <f>IF('height based'!F14&gt;0,"[" &amp; 'height based'!F$1&amp; "," &amp; SUBSTITUTE(TEXT('height based'!F14,"#0,#"),",",".")&amp;"] ,","")&amp;G14</f>
        <v/>
      </c>
      <c r="G14" t="str">
        <f>IF('height based'!G14&gt;0,"[" &amp; 'height based'!G$1&amp; "," &amp; SUBSTITUTE(TEXT('height based'!G14,"#0,#"),",",".")&amp;"] ,","")&amp;H14</f>
        <v/>
      </c>
      <c r="H14" t="str">
        <f>IF('height based'!H14&gt;0,"[" &amp; 'height based'!H$1&amp; "," &amp; SUBSTITUTE(TEXT('height based'!H14,"#0,#"),",",".")&amp;"] ,","")&amp;I14</f>
        <v/>
      </c>
      <c r="I14" t="str">
        <f>IF('height based'!I14&gt;0,"[" &amp; 'height based'!I$1&amp; "," &amp; SUBSTITUTE(TEXT('height based'!I14,"#0,#"),",",".")&amp;"] ,","")&amp;J14</f>
        <v/>
      </c>
      <c r="J14" t="str">
        <f>IF('height based'!J14&gt;0,"[" &amp; 'height based'!J$1&amp; "," &amp; SUBSTITUTE(TEXT('height based'!J14,"#0,#"),",",".")&amp;"] ,","")&amp;K14</f>
        <v/>
      </c>
      <c r="K14" t="str">
        <f>IF('height based'!K14&gt;0,"[" &amp; 'height based'!K$1&amp; "," &amp; SUBSTITUTE(TEXT('height based'!K14,"#0,#"),",",".")&amp;"] ,","")&amp;L14</f>
        <v/>
      </c>
      <c r="L14" t="str">
        <f>IF('height based'!L14&gt;0,"[" &amp; 'height based'!L$1&amp; "," &amp; SUBSTITUTE(TEXT('height based'!L14,"#0,#"),",",".")&amp;"] ,","")&amp;M14</f>
        <v/>
      </c>
      <c r="M14" t="str">
        <f>IF('height based'!M14&gt;0,"[" &amp; 'height based'!M$1&amp; "," &amp; SUBSTITUTE(TEXT('height based'!M14,"#0,#"),",",".")&amp;"] ,","")&amp;N14</f>
        <v/>
      </c>
      <c r="N14" t="str">
        <f>IF('height based'!N14&gt;0,"[" &amp; 'height based'!N$1&amp; "," &amp; SUBSTITUTE(TEXT('height based'!N14,"#0,#"),",",".")&amp;"] ,","")&amp;O14</f>
        <v/>
      </c>
      <c r="O14" t="str">
        <f>IF('height based'!O14&gt;0,"[" &amp; 'height based'!O$1&amp; "," &amp; SUBSTITUTE(TEXT('height based'!O14,"#0,#"),",",".")&amp;"] ,","")&amp;P14</f>
        <v/>
      </c>
      <c r="P14" t="str">
        <f>IF('height based'!P14&gt;0,"[" &amp; 'height based'!P$1&amp; "," &amp; SUBSTITUTE(TEXT('height based'!P14,"#0,#"),",",".")&amp;"] ,","")&amp;Q14</f>
        <v/>
      </c>
      <c r="Q14" t="str">
        <f>IF('height based'!Q14&gt;0,"[" &amp; 'height based'!Q$1&amp; "," &amp; SUBSTITUTE(TEXT('height based'!Q14,"#0,#"),",",".")&amp;"] ,","")&amp;R14</f>
        <v/>
      </c>
      <c r="R14" t="str">
        <f>IF('height based'!R14&gt;0,"[" &amp; 'height based'!R$1&amp; "," &amp; SUBSTITUTE(TEXT('height based'!R14,"#0,#"),",",".")&amp;"] ,","")&amp;S14</f>
        <v/>
      </c>
      <c r="S14" t="str">
        <f>IF('height based'!S14&gt;0,"[" &amp; 'height based'!S$1&amp; "," &amp; SUBSTITUTE(TEXT('height based'!S14,"#0,#"),",",".")&amp;"] ,","")&amp;T14</f>
        <v/>
      </c>
      <c r="T14" t="str">
        <f>IF('height based'!T14&gt;0,"[" &amp; 'height based'!T$1&amp; "," &amp; SUBSTITUTE(TEXT('height based'!T14,"#0,#"),",",".")&amp;"] ,","")&amp;U14</f>
        <v/>
      </c>
      <c r="U14" t="str">
        <f>IF('height based'!U14&gt;0,"[" &amp; 'height based'!U$1&amp; "," &amp; SUBSTITUTE(TEXT('height based'!U14,"#0,#"),",",".")&amp;"] ,","")&amp;V14</f>
        <v/>
      </c>
      <c r="V14" t="str">
        <f>IF('height based'!V14&gt;0,"[" &amp; 'height based'!V$1&amp; "," &amp; SUBSTITUTE(TEXT('height based'!V14,"#0,#"),",",".")&amp;"] ,","")&amp;W14</f>
        <v/>
      </c>
      <c r="W14" t="str">
        <f>IF('height based'!W14&gt;0,"[" &amp; 'height based'!W$1&amp; "," &amp; SUBSTITUTE(TEXT('height based'!W14,"#0,#"),",",".")&amp;"] ,","")&amp;X14</f>
        <v/>
      </c>
      <c r="X14" t="str">
        <f>IF('height based'!X14&gt;0,"[" &amp; 'height based'!X$1&amp; "," &amp; SUBSTITUTE(TEXT('height based'!X14,"#0,#"),",",".")&amp;"] ,","")&amp;Y14</f>
        <v/>
      </c>
      <c r="Y14" t="str">
        <f>IF('height based'!Y14&gt;0,"[" &amp; 'height based'!Y$1&amp; "," &amp; SUBSTITUTE(TEXT('height based'!Y14,"#0,#"),",",".")&amp;"] ,","")&amp;Z14</f>
        <v/>
      </c>
      <c r="Z14" t="str">
        <f>IF('height based'!Z14&gt;0,"[" &amp; 'height based'!Z$1&amp; "," &amp; SUBSTITUTE(TEXT('height based'!Z14,"#0,#"),",",".")&amp;"] ,","")&amp;AA14</f>
        <v/>
      </c>
      <c r="AA14" t="str">
        <f>IF('height based'!AA14&gt;0,"[" &amp; 'height based'!AA$1&amp; "," &amp; SUBSTITUTE(TEXT('height based'!AA14,"#0,#"),",",".")&amp;"] ,","")&amp;AB14</f>
        <v/>
      </c>
      <c r="AB14" t="str">
        <f>IF('height based'!AB14&gt;0,"[" &amp; 'height based'!AB$1&amp; "," &amp; SUBSTITUTE(TEXT('height based'!AB14,"#0,#"),",",".")&amp;"] ,","")&amp;AC14</f>
        <v/>
      </c>
      <c r="AC14" t="str">
        <f>IF('height based'!AC14&gt;0,"[" &amp; 'height based'!AC$1&amp; "," &amp; SUBSTITUTE(TEXT('height based'!AC14,"#0,#"),",",".")&amp;"] ,","")&amp;AD14</f>
        <v/>
      </c>
      <c r="AD14" t="str">
        <f>IF('height based'!AD14&gt;0,"[" &amp; 'height based'!AD$1&amp; "," &amp; SUBSTITUTE(TEXT('height based'!AD14,"#0,#"),",",".")&amp;"] ,","")&amp;AE14</f>
        <v/>
      </c>
      <c r="AE14" t="str">
        <f>IF('height based'!AE14&gt;0,"[" &amp; 'height based'!AE$1&amp; "," &amp; SUBSTITUTE(TEXT('height based'!AE14,"#0,#"),",",".")&amp;"] ,","")&amp;AF14</f>
        <v/>
      </c>
      <c r="AF14" t="str">
        <f>IF('height based'!AF14&gt;0,"[" &amp; 'height based'!AF$1&amp; "," &amp; SUBSTITUTE(TEXT('height based'!AF14,"#0,#"),",",".")&amp;"] ,","")&amp;AG14</f>
        <v/>
      </c>
      <c r="AG14" t="str">
        <f>IF('height based'!AG14&gt;0,"[" &amp; 'height based'!AG$1&amp; "," &amp; SUBSTITUTE(TEXT('height based'!AG14,"#0,#"),",",".")&amp;"] ,","")&amp;AH14</f>
        <v/>
      </c>
    </row>
    <row r="15" spans="1:33" x14ac:dyDescent="0.2">
      <c r="A15" t="str">
        <f>IF('height based'!B15&lt;&gt;"",'height based concatenate'!C15&amp;"= {};","")</f>
        <v/>
      </c>
      <c r="B15" t="str">
        <f>IF('height based'!C15="","",'height based concatenate'!C15&amp;"."&amp;'height based'!C15&amp;" = [" &amp; 'height based concatenate'!D15&amp;"];")</f>
        <v/>
      </c>
      <c r="C15" t="str">
        <f>IF('height based'!B15&lt;&gt;"",'height based'!$B$1&amp;"."&amp;'height based'!B15,C14)</f>
        <v>amd_stats.f.wh</v>
      </c>
      <c r="D15" t="str">
        <f>IF('height based'!D15&gt;0,"[" &amp; 'height based'!D$1&amp; "," &amp; SUBSTITUTE(TEXT('height based'!D15,"#0,#"),",",".")&amp;"] ,","")&amp;E15</f>
        <v/>
      </c>
      <c r="E15" t="str">
        <f>IF('height based'!E15&gt;0,"[" &amp; 'height based'!E$1&amp; "," &amp; SUBSTITUTE(TEXT('height based'!E15,"#0,#"),",",".")&amp;"] ,","")&amp;F15</f>
        <v/>
      </c>
      <c r="F15" t="str">
        <f>IF('height based'!F15&gt;0,"[" &amp; 'height based'!F$1&amp; "," &amp; SUBSTITUTE(TEXT('height based'!F15,"#0,#"),",",".")&amp;"] ,","")&amp;G15</f>
        <v/>
      </c>
      <c r="G15" t="str">
        <f>IF('height based'!G15&gt;0,"[" &amp; 'height based'!G$1&amp; "," &amp; SUBSTITUTE(TEXT('height based'!G15,"#0,#"),",",".")&amp;"] ,","")&amp;H15</f>
        <v/>
      </c>
      <c r="H15" t="str">
        <f>IF('height based'!H15&gt;0,"[" &amp; 'height based'!H$1&amp; "," &amp; SUBSTITUTE(TEXT('height based'!H15,"#0,#"),",",".")&amp;"] ,","")&amp;I15</f>
        <v/>
      </c>
      <c r="I15" t="str">
        <f>IF('height based'!I15&gt;0,"[" &amp; 'height based'!I$1&amp; "," &amp; SUBSTITUTE(TEXT('height based'!I15,"#0,#"),",",".")&amp;"] ,","")&amp;J15</f>
        <v/>
      </c>
      <c r="J15" t="str">
        <f>IF('height based'!J15&gt;0,"[" &amp; 'height based'!J$1&amp; "," &amp; SUBSTITUTE(TEXT('height based'!J15,"#0,#"),",",".")&amp;"] ,","")&amp;K15</f>
        <v/>
      </c>
      <c r="K15" t="str">
        <f>IF('height based'!K15&gt;0,"[" &amp; 'height based'!K$1&amp; "," &amp; SUBSTITUTE(TEXT('height based'!K15,"#0,#"),",",".")&amp;"] ,","")&amp;L15</f>
        <v/>
      </c>
      <c r="L15" t="str">
        <f>IF('height based'!L15&gt;0,"[" &amp; 'height based'!L$1&amp; "," &amp; SUBSTITUTE(TEXT('height based'!L15,"#0,#"),",",".")&amp;"] ,","")&amp;M15</f>
        <v/>
      </c>
      <c r="M15" t="str">
        <f>IF('height based'!M15&gt;0,"[" &amp; 'height based'!M$1&amp; "," &amp; SUBSTITUTE(TEXT('height based'!M15,"#0,#"),",",".")&amp;"] ,","")&amp;N15</f>
        <v/>
      </c>
      <c r="N15" t="str">
        <f>IF('height based'!N15&gt;0,"[" &amp; 'height based'!N$1&amp; "," &amp; SUBSTITUTE(TEXT('height based'!N15,"#0,#"),",",".")&amp;"] ,","")&amp;O15</f>
        <v/>
      </c>
      <c r="O15" t="str">
        <f>IF('height based'!O15&gt;0,"[" &amp; 'height based'!O$1&amp; "," &amp; SUBSTITUTE(TEXT('height based'!O15,"#0,#"),",",".")&amp;"] ,","")&amp;P15</f>
        <v/>
      </c>
      <c r="P15" t="str">
        <f>IF('height based'!P15&gt;0,"[" &amp; 'height based'!P$1&amp; "," &amp; SUBSTITUTE(TEXT('height based'!P15,"#0,#"),",",".")&amp;"] ,","")&amp;Q15</f>
        <v/>
      </c>
      <c r="Q15" t="str">
        <f>IF('height based'!Q15&gt;0,"[" &amp; 'height based'!Q$1&amp; "," &amp; SUBSTITUTE(TEXT('height based'!Q15,"#0,#"),",",".")&amp;"] ,","")&amp;R15</f>
        <v/>
      </c>
      <c r="R15" t="str">
        <f>IF('height based'!R15&gt;0,"[" &amp; 'height based'!R$1&amp; "," &amp; SUBSTITUTE(TEXT('height based'!R15,"#0,#"),",",".")&amp;"] ,","")&amp;S15</f>
        <v/>
      </c>
      <c r="S15" t="str">
        <f>IF('height based'!S15&gt;0,"[" &amp; 'height based'!S$1&amp; "," &amp; SUBSTITUTE(TEXT('height based'!S15,"#0,#"),",",".")&amp;"] ,","")&amp;T15</f>
        <v/>
      </c>
      <c r="T15" t="str">
        <f>IF('height based'!T15&gt;0,"[" &amp; 'height based'!T$1&amp; "," &amp; SUBSTITUTE(TEXT('height based'!T15,"#0,#"),",",".")&amp;"] ,","")&amp;U15</f>
        <v/>
      </c>
      <c r="U15" t="str">
        <f>IF('height based'!U15&gt;0,"[" &amp; 'height based'!U$1&amp; "," &amp; SUBSTITUTE(TEXT('height based'!U15,"#0,#"),",",".")&amp;"] ,","")&amp;V15</f>
        <v/>
      </c>
      <c r="V15" t="str">
        <f>IF('height based'!V15&gt;0,"[" &amp; 'height based'!V$1&amp; "," &amp; SUBSTITUTE(TEXT('height based'!V15,"#0,#"),",",".")&amp;"] ,","")&amp;W15</f>
        <v/>
      </c>
      <c r="W15" t="str">
        <f>IF('height based'!W15&gt;0,"[" &amp; 'height based'!W$1&amp; "," &amp; SUBSTITUTE(TEXT('height based'!W15,"#0,#"),",",".")&amp;"] ,","")&amp;X15</f>
        <v/>
      </c>
      <c r="X15" t="str">
        <f>IF('height based'!X15&gt;0,"[" &amp; 'height based'!X$1&amp; "," &amp; SUBSTITUTE(TEXT('height based'!X15,"#0,#"),",",".")&amp;"] ,","")&amp;Y15</f>
        <v/>
      </c>
      <c r="Y15" t="str">
        <f>IF('height based'!Y15&gt;0,"[" &amp; 'height based'!Y$1&amp; "," &amp; SUBSTITUTE(TEXT('height based'!Y15,"#0,#"),",",".")&amp;"] ,","")&amp;Z15</f>
        <v/>
      </c>
      <c r="Z15" t="str">
        <f>IF('height based'!Z15&gt;0,"[" &amp; 'height based'!Z$1&amp; "," &amp; SUBSTITUTE(TEXT('height based'!Z15,"#0,#"),",",".")&amp;"] ,","")&amp;AA15</f>
        <v/>
      </c>
      <c r="AA15" t="str">
        <f>IF('height based'!AA15&gt;0,"[" &amp; 'height based'!AA$1&amp; "," &amp; SUBSTITUTE(TEXT('height based'!AA15,"#0,#"),",",".")&amp;"] ,","")&amp;AB15</f>
        <v/>
      </c>
      <c r="AB15" t="str">
        <f>IF('height based'!AB15&gt;0,"[" &amp; 'height based'!AB$1&amp; "," &amp; SUBSTITUTE(TEXT('height based'!AB15,"#0,#"),",",".")&amp;"] ,","")&amp;AC15</f>
        <v/>
      </c>
      <c r="AC15" t="str">
        <f>IF('height based'!AC15&gt;0,"[" &amp; 'height based'!AC$1&amp; "," &amp; SUBSTITUTE(TEXT('height based'!AC15,"#0,#"),",",".")&amp;"] ,","")&amp;AD15</f>
        <v/>
      </c>
      <c r="AD15" t="str">
        <f>IF('height based'!AD15&gt;0,"[" &amp; 'height based'!AD$1&amp; "," &amp; SUBSTITUTE(TEXT('height based'!AD15,"#0,#"),",",".")&amp;"] ,","")&amp;AE15</f>
        <v/>
      </c>
      <c r="AE15" t="str">
        <f>IF('height based'!AE15&gt;0,"[" &amp; 'height based'!AE$1&amp; "," &amp; SUBSTITUTE(TEXT('height based'!AE15,"#0,#"),",",".")&amp;"] ,","")&amp;AF15</f>
        <v/>
      </c>
      <c r="AF15" t="str">
        <f>IF('height based'!AF15&gt;0,"[" &amp; 'height based'!AF$1&amp; "," &amp; SUBSTITUTE(TEXT('height based'!AF15,"#0,#"),",",".")&amp;"] ,","")&amp;AG15</f>
        <v/>
      </c>
      <c r="AG15" t="str">
        <f>IF('height based'!AG15&gt;0,"[" &amp; 'height based'!AG$1&amp; "," &amp; SUBSTITUTE(TEXT('height based'!AG15,"#0,#"),",",".")&amp;"] ,","")&amp;AH15</f>
        <v/>
      </c>
    </row>
    <row r="16" spans="1:33" x14ac:dyDescent="0.2">
      <c r="A16" t="str">
        <f>IF('height based'!B16&lt;&gt;"",'height based concatenate'!C16&amp;"= {};","")</f>
        <v/>
      </c>
      <c r="B16" t="str">
        <f>IF('height based'!C16="","",'height based concatenate'!C16&amp;"."&amp;'height based'!C16&amp;" = [" &amp; 'height based concatenate'!D16&amp;"];")</f>
        <v/>
      </c>
      <c r="C16" t="str">
        <f>IF('height based'!B16&lt;&gt;"",'height based'!$B$1&amp;"."&amp;'height based'!B16,C15)</f>
        <v>amd_stats.f.wh</v>
      </c>
      <c r="D16" t="str">
        <f>IF('height based'!D16&gt;0,"[" &amp; 'height based'!D$1&amp; "," &amp; SUBSTITUTE(TEXT('height based'!D16,"#0,#"),",",".")&amp;"] ,","")&amp;E16</f>
        <v/>
      </c>
      <c r="E16" t="str">
        <f>IF('height based'!E16&gt;0,"[" &amp; 'height based'!E$1&amp; "," &amp; SUBSTITUTE(TEXT('height based'!E16,"#0,#"),",",".")&amp;"] ,","")&amp;F16</f>
        <v/>
      </c>
      <c r="F16" t="str">
        <f>IF('height based'!F16&gt;0,"[" &amp; 'height based'!F$1&amp; "," &amp; SUBSTITUTE(TEXT('height based'!F16,"#0,#"),",",".")&amp;"] ,","")&amp;G16</f>
        <v/>
      </c>
      <c r="G16" t="str">
        <f>IF('height based'!G16&gt;0,"[" &amp; 'height based'!G$1&amp; "," &amp; SUBSTITUTE(TEXT('height based'!G16,"#0,#"),",",".")&amp;"] ,","")&amp;H16</f>
        <v/>
      </c>
      <c r="H16" t="str">
        <f>IF('height based'!H16&gt;0,"[" &amp; 'height based'!H$1&amp; "," &amp; SUBSTITUTE(TEXT('height based'!H16,"#0,#"),",",".")&amp;"] ,","")&amp;I16</f>
        <v/>
      </c>
      <c r="I16" t="str">
        <f>IF('height based'!I16&gt;0,"[" &amp; 'height based'!I$1&amp; "," &amp; SUBSTITUTE(TEXT('height based'!I16,"#0,#"),",",".")&amp;"] ,","")&amp;J16</f>
        <v/>
      </c>
      <c r="J16" t="str">
        <f>IF('height based'!J16&gt;0,"[" &amp; 'height based'!J$1&amp; "," &amp; SUBSTITUTE(TEXT('height based'!J16,"#0,#"),",",".")&amp;"] ,","")&amp;K16</f>
        <v/>
      </c>
      <c r="K16" t="str">
        <f>IF('height based'!K16&gt;0,"[" &amp; 'height based'!K$1&amp; "," &amp; SUBSTITUTE(TEXT('height based'!K16,"#0,#"),",",".")&amp;"] ,","")&amp;L16</f>
        <v/>
      </c>
      <c r="L16" t="str">
        <f>IF('height based'!L16&gt;0,"[" &amp; 'height based'!L$1&amp; "," &amp; SUBSTITUTE(TEXT('height based'!L16,"#0,#"),",",".")&amp;"] ,","")&amp;M16</f>
        <v/>
      </c>
      <c r="M16" t="str">
        <f>IF('height based'!M16&gt;0,"[" &amp; 'height based'!M$1&amp; "," &amp; SUBSTITUTE(TEXT('height based'!M16,"#0,#"),",",".")&amp;"] ,","")&amp;N16</f>
        <v/>
      </c>
      <c r="N16" t="str">
        <f>IF('height based'!N16&gt;0,"[" &amp; 'height based'!N$1&amp; "," &amp; SUBSTITUTE(TEXT('height based'!N16,"#0,#"),",",".")&amp;"] ,","")&amp;O16</f>
        <v/>
      </c>
      <c r="O16" t="str">
        <f>IF('height based'!O16&gt;0,"[" &amp; 'height based'!O$1&amp; "," &amp; SUBSTITUTE(TEXT('height based'!O16,"#0,#"),",",".")&amp;"] ,","")&amp;P16</f>
        <v/>
      </c>
      <c r="P16" t="str">
        <f>IF('height based'!P16&gt;0,"[" &amp; 'height based'!P$1&amp; "," &amp; SUBSTITUTE(TEXT('height based'!P16,"#0,#"),",",".")&amp;"] ,","")&amp;Q16</f>
        <v/>
      </c>
      <c r="Q16" t="str">
        <f>IF('height based'!Q16&gt;0,"[" &amp; 'height based'!Q$1&amp; "," &amp; SUBSTITUTE(TEXT('height based'!Q16,"#0,#"),",",".")&amp;"] ,","")&amp;R16</f>
        <v/>
      </c>
      <c r="R16" t="str">
        <f>IF('height based'!R16&gt;0,"[" &amp; 'height based'!R$1&amp; "," &amp; SUBSTITUTE(TEXT('height based'!R16,"#0,#"),",",".")&amp;"] ,","")&amp;S16</f>
        <v/>
      </c>
      <c r="S16" t="str">
        <f>IF('height based'!S16&gt;0,"[" &amp; 'height based'!S$1&amp; "," &amp; SUBSTITUTE(TEXT('height based'!S16,"#0,#"),",",".")&amp;"] ,","")&amp;T16</f>
        <v/>
      </c>
      <c r="T16" t="str">
        <f>IF('height based'!T16&gt;0,"[" &amp; 'height based'!T$1&amp; "," &amp; SUBSTITUTE(TEXT('height based'!T16,"#0,#"),",",".")&amp;"] ,","")&amp;U16</f>
        <v/>
      </c>
      <c r="U16" t="str">
        <f>IF('height based'!U16&gt;0,"[" &amp; 'height based'!U$1&amp; "," &amp; SUBSTITUTE(TEXT('height based'!U16,"#0,#"),",",".")&amp;"] ,","")&amp;V16</f>
        <v/>
      </c>
      <c r="V16" t="str">
        <f>IF('height based'!V16&gt;0,"[" &amp; 'height based'!V$1&amp; "," &amp; SUBSTITUTE(TEXT('height based'!V16,"#0,#"),",",".")&amp;"] ,","")&amp;W16</f>
        <v/>
      </c>
      <c r="W16" t="str">
        <f>IF('height based'!W16&gt;0,"[" &amp; 'height based'!W$1&amp; "," &amp; SUBSTITUTE(TEXT('height based'!W16,"#0,#"),",",".")&amp;"] ,","")&amp;X16</f>
        <v/>
      </c>
      <c r="X16" t="str">
        <f>IF('height based'!X16&gt;0,"[" &amp; 'height based'!X$1&amp; "," &amp; SUBSTITUTE(TEXT('height based'!X16,"#0,#"),",",".")&amp;"] ,","")&amp;Y16</f>
        <v/>
      </c>
      <c r="Y16" t="str">
        <f>IF('height based'!Y16&gt;0,"[" &amp; 'height based'!Y$1&amp; "," &amp; SUBSTITUTE(TEXT('height based'!Y16,"#0,#"),",",".")&amp;"] ,","")&amp;Z16</f>
        <v/>
      </c>
      <c r="Z16" t="str">
        <f>IF('height based'!Z16&gt;0,"[" &amp; 'height based'!Z$1&amp; "," &amp; SUBSTITUTE(TEXT('height based'!Z16,"#0,#"),",",".")&amp;"] ,","")&amp;AA16</f>
        <v/>
      </c>
      <c r="AA16" t="str">
        <f>IF('height based'!AA16&gt;0,"[" &amp; 'height based'!AA$1&amp; "," &amp; SUBSTITUTE(TEXT('height based'!AA16,"#0,#"),",",".")&amp;"] ,","")&amp;AB16</f>
        <v/>
      </c>
      <c r="AB16" t="str">
        <f>IF('height based'!AB16&gt;0,"[" &amp; 'height based'!AB$1&amp; "," &amp; SUBSTITUTE(TEXT('height based'!AB16,"#0,#"),",",".")&amp;"] ,","")&amp;AC16</f>
        <v/>
      </c>
      <c r="AC16" t="str">
        <f>IF('height based'!AC16&gt;0,"[" &amp; 'height based'!AC$1&amp; "," &amp; SUBSTITUTE(TEXT('height based'!AC16,"#0,#"),",",".")&amp;"] ,","")&amp;AD16</f>
        <v/>
      </c>
      <c r="AD16" t="str">
        <f>IF('height based'!AD16&gt;0,"[" &amp; 'height based'!AD$1&amp; "," &amp; SUBSTITUTE(TEXT('height based'!AD16,"#0,#"),",",".")&amp;"] ,","")&amp;AE16</f>
        <v/>
      </c>
      <c r="AE16" t="str">
        <f>IF('height based'!AE16&gt;0,"[" &amp; 'height based'!AE$1&amp; "," &amp; SUBSTITUTE(TEXT('height based'!AE16,"#0,#"),",",".")&amp;"] ,","")&amp;AF16</f>
        <v/>
      </c>
      <c r="AF16" t="str">
        <f>IF('height based'!AF16&gt;0,"[" &amp; 'height based'!AF$1&amp; "," &amp; SUBSTITUTE(TEXT('height based'!AF16,"#0,#"),",",".")&amp;"] ,","")&amp;AG16</f>
        <v/>
      </c>
      <c r="AG16" t="str">
        <f>IF('height based'!AG16&gt;0,"[" &amp; 'height based'!AG$1&amp; "," &amp; SUBSTITUTE(TEXT('height based'!AG16,"#0,#"),",",".")&amp;"] ,","")&amp;AH16</f>
        <v/>
      </c>
    </row>
    <row r="17" spans="1:33" x14ac:dyDescent="0.2">
      <c r="A17" t="str">
        <f>IF('height based'!B17&lt;&gt;"",'height based concatenate'!C17&amp;"= {};","")</f>
        <v/>
      </c>
      <c r="B17" t="str">
        <f>IF('height based'!C17="","",'height based concatenate'!C17&amp;"."&amp;'height based'!C17&amp;" = [" &amp; 'height based concatenate'!D17&amp;"];")</f>
        <v/>
      </c>
      <c r="C17" t="str">
        <f>IF('height based'!B17&lt;&gt;"",'height based'!$B$1&amp;"."&amp;'height based'!B17,C16)</f>
        <v>amd_stats.f.wh</v>
      </c>
      <c r="D17" t="str">
        <f>IF('height based'!D17&gt;0,"[" &amp; 'height based'!D$1&amp; "," &amp; SUBSTITUTE(TEXT('height based'!D17,"#0,#"),",",".")&amp;"] ,","")&amp;E17</f>
        <v/>
      </c>
      <c r="E17" t="str">
        <f>IF('height based'!E17&gt;0,"[" &amp; 'height based'!E$1&amp; "," &amp; SUBSTITUTE(TEXT('height based'!E17,"#0,#"),",",".")&amp;"] ,","")&amp;F17</f>
        <v/>
      </c>
      <c r="F17" t="str">
        <f>IF('height based'!F17&gt;0,"[" &amp; 'height based'!F$1&amp; "," &amp; SUBSTITUTE(TEXT('height based'!F17,"#0,#"),",",".")&amp;"] ,","")&amp;G17</f>
        <v/>
      </c>
      <c r="G17" t="str">
        <f>IF('height based'!G17&gt;0,"[" &amp; 'height based'!G$1&amp; "," &amp; SUBSTITUTE(TEXT('height based'!G17,"#0,#"),",",".")&amp;"] ,","")&amp;H17</f>
        <v/>
      </c>
      <c r="H17" t="str">
        <f>IF('height based'!H17&gt;0,"[" &amp; 'height based'!H$1&amp; "," &amp; SUBSTITUTE(TEXT('height based'!H17,"#0,#"),",",".")&amp;"] ,","")&amp;I17</f>
        <v/>
      </c>
      <c r="I17" t="str">
        <f>IF('height based'!I17&gt;0,"[" &amp; 'height based'!I$1&amp; "," &amp; SUBSTITUTE(TEXT('height based'!I17,"#0,#"),",",".")&amp;"] ,","")&amp;J17</f>
        <v/>
      </c>
      <c r="J17" t="str">
        <f>IF('height based'!J17&gt;0,"[" &amp; 'height based'!J$1&amp; "," &amp; SUBSTITUTE(TEXT('height based'!J17,"#0,#"),",",".")&amp;"] ,","")&amp;K17</f>
        <v/>
      </c>
      <c r="K17" t="str">
        <f>IF('height based'!K17&gt;0,"[" &amp; 'height based'!K$1&amp; "," &amp; SUBSTITUTE(TEXT('height based'!K17,"#0,#"),",",".")&amp;"] ,","")&amp;L17</f>
        <v/>
      </c>
      <c r="L17" t="str">
        <f>IF('height based'!L17&gt;0,"[" &amp; 'height based'!L$1&amp; "," &amp; SUBSTITUTE(TEXT('height based'!L17,"#0,#"),",",".")&amp;"] ,","")&amp;M17</f>
        <v/>
      </c>
      <c r="M17" t="str">
        <f>IF('height based'!M17&gt;0,"[" &amp; 'height based'!M$1&amp; "," &amp; SUBSTITUTE(TEXT('height based'!M17,"#0,#"),",",".")&amp;"] ,","")&amp;N17</f>
        <v/>
      </c>
      <c r="N17" t="str">
        <f>IF('height based'!N17&gt;0,"[" &amp; 'height based'!N$1&amp; "," &amp; SUBSTITUTE(TEXT('height based'!N17,"#0,#"),",",".")&amp;"] ,","")&amp;O17</f>
        <v/>
      </c>
      <c r="O17" t="str">
        <f>IF('height based'!O17&gt;0,"[" &amp; 'height based'!O$1&amp; "," &amp; SUBSTITUTE(TEXT('height based'!O17,"#0,#"),",",".")&amp;"] ,","")&amp;P17</f>
        <v/>
      </c>
      <c r="P17" t="str">
        <f>IF('height based'!P17&gt;0,"[" &amp; 'height based'!P$1&amp; "," &amp; SUBSTITUTE(TEXT('height based'!P17,"#0,#"),",",".")&amp;"] ,","")&amp;Q17</f>
        <v/>
      </c>
      <c r="Q17" t="str">
        <f>IF('height based'!Q17&gt;0,"[" &amp; 'height based'!Q$1&amp; "," &amp; SUBSTITUTE(TEXT('height based'!Q17,"#0,#"),",",".")&amp;"] ,","")&amp;R17</f>
        <v/>
      </c>
      <c r="R17" t="str">
        <f>IF('height based'!R17&gt;0,"[" &amp; 'height based'!R$1&amp; "," &amp; SUBSTITUTE(TEXT('height based'!R17,"#0,#"),",",".")&amp;"] ,","")&amp;S17</f>
        <v/>
      </c>
      <c r="S17" t="str">
        <f>IF('height based'!S17&gt;0,"[" &amp; 'height based'!S$1&amp; "," &amp; SUBSTITUTE(TEXT('height based'!S17,"#0,#"),",",".")&amp;"] ,","")&amp;T17</f>
        <v/>
      </c>
      <c r="T17" t="str">
        <f>IF('height based'!T17&gt;0,"[" &amp; 'height based'!T$1&amp; "," &amp; SUBSTITUTE(TEXT('height based'!T17,"#0,#"),",",".")&amp;"] ,","")&amp;U17</f>
        <v/>
      </c>
      <c r="U17" t="str">
        <f>IF('height based'!U17&gt;0,"[" &amp; 'height based'!U$1&amp; "," &amp; SUBSTITUTE(TEXT('height based'!U17,"#0,#"),",",".")&amp;"] ,","")&amp;V17</f>
        <v/>
      </c>
      <c r="V17" t="str">
        <f>IF('height based'!V17&gt;0,"[" &amp; 'height based'!V$1&amp; "," &amp; SUBSTITUTE(TEXT('height based'!V17,"#0,#"),",",".")&amp;"] ,","")&amp;W17</f>
        <v/>
      </c>
      <c r="W17" t="str">
        <f>IF('height based'!W17&gt;0,"[" &amp; 'height based'!W$1&amp; "," &amp; SUBSTITUTE(TEXT('height based'!W17,"#0,#"),",",".")&amp;"] ,","")&amp;X17</f>
        <v/>
      </c>
      <c r="X17" t="str">
        <f>IF('height based'!X17&gt;0,"[" &amp; 'height based'!X$1&amp; "," &amp; SUBSTITUTE(TEXT('height based'!X17,"#0,#"),",",".")&amp;"] ,","")&amp;Y17</f>
        <v/>
      </c>
      <c r="Y17" t="str">
        <f>IF('height based'!Y17&gt;0,"[" &amp; 'height based'!Y$1&amp; "," &amp; SUBSTITUTE(TEXT('height based'!Y17,"#0,#"),",",".")&amp;"] ,","")&amp;Z17</f>
        <v/>
      </c>
      <c r="Z17" t="str">
        <f>IF('height based'!Z17&gt;0,"[" &amp; 'height based'!Z$1&amp; "," &amp; SUBSTITUTE(TEXT('height based'!Z17,"#0,#"),",",".")&amp;"] ,","")&amp;AA17</f>
        <v/>
      </c>
      <c r="AA17" t="str">
        <f>IF('height based'!AA17&gt;0,"[" &amp; 'height based'!AA$1&amp; "," &amp; SUBSTITUTE(TEXT('height based'!AA17,"#0,#"),",",".")&amp;"] ,","")&amp;AB17</f>
        <v/>
      </c>
      <c r="AB17" t="str">
        <f>IF('height based'!AB17&gt;0,"[" &amp; 'height based'!AB$1&amp; "," &amp; SUBSTITUTE(TEXT('height based'!AB17,"#0,#"),",",".")&amp;"] ,","")&amp;AC17</f>
        <v/>
      </c>
      <c r="AC17" t="str">
        <f>IF('height based'!AC17&gt;0,"[" &amp; 'height based'!AC$1&amp; "," &amp; SUBSTITUTE(TEXT('height based'!AC17,"#0,#"),",",".")&amp;"] ,","")&amp;AD17</f>
        <v/>
      </c>
      <c r="AD17" t="str">
        <f>IF('height based'!AD17&gt;0,"[" &amp; 'height based'!AD$1&amp; "," &amp; SUBSTITUTE(TEXT('height based'!AD17,"#0,#"),",",".")&amp;"] ,","")&amp;AE17</f>
        <v/>
      </c>
      <c r="AE17" t="str">
        <f>IF('height based'!AE17&gt;0,"[" &amp; 'height based'!AE$1&amp; "," &amp; SUBSTITUTE(TEXT('height based'!AE17,"#0,#"),",",".")&amp;"] ,","")&amp;AF17</f>
        <v/>
      </c>
      <c r="AF17" t="str">
        <f>IF('height based'!AF17&gt;0,"[" &amp; 'height based'!AF$1&amp; "," &amp; SUBSTITUTE(TEXT('height based'!AF17,"#0,#"),",",".")&amp;"] ,","")&amp;AG17</f>
        <v/>
      </c>
      <c r="AG17" t="str">
        <f>IF('height based'!AG17&gt;0,"[" &amp; 'height based'!AG$1&amp; "," &amp; SUBSTITUTE(TEXT('height based'!AG17,"#0,#"),",",".")&amp;"] ,","")&amp;AH17</f>
        <v/>
      </c>
    </row>
    <row r="18" spans="1:33" x14ac:dyDescent="0.2">
      <c r="A18" t="str">
        <f>IF('height based'!B18&lt;&gt;"",'height based concatenate'!C18&amp;"= {};","")</f>
        <v/>
      </c>
      <c r="B18" t="str">
        <f>IF('height based'!C18="","",'height based concatenate'!C18&amp;"."&amp;'height based'!C18&amp;" = [" &amp; 'height based concatenate'!D18&amp;"];")</f>
        <v/>
      </c>
      <c r="C18" t="str">
        <f>IF('height based'!B18&lt;&gt;"",'height based'!$B$1&amp;"."&amp;'height based'!B18,C17)</f>
        <v>amd_stats.f.wh</v>
      </c>
      <c r="D18" t="str">
        <f>IF('height based'!D18&gt;0,"[" &amp; 'height based'!D$1&amp; "," &amp; SUBSTITUTE(TEXT('height based'!D18,"#0,#"),",",".")&amp;"] ,","")&amp;E18</f>
        <v/>
      </c>
      <c r="E18" t="str">
        <f>IF('height based'!E18&gt;0,"[" &amp; 'height based'!E$1&amp; "," &amp; SUBSTITUTE(TEXT('height based'!E18,"#0,#"),",",".")&amp;"] ,","")&amp;F18</f>
        <v/>
      </c>
      <c r="F18" t="str">
        <f>IF('height based'!F18&gt;0,"[" &amp; 'height based'!F$1&amp; "," &amp; SUBSTITUTE(TEXT('height based'!F18,"#0,#"),",",".")&amp;"] ,","")&amp;G18</f>
        <v/>
      </c>
      <c r="G18" t="str">
        <f>IF('height based'!G18&gt;0,"[" &amp; 'height based'!G$1&amp; "," &amp; SUBSTITUTE(TEXT('height based'!G18,"#0,#"),",",".")&amp;"] ,","")&amp;H18</f>
        <v/>
      </c>
      <c r="H18" t="str">
        <f>IF('height based'!H18&gt;0,"[" &amp; 'height based'!H$1&amp; "," &amp; SUBSTITUTE(TEXT('height based'!H18,"#0,#"),",",".")&amp;"] ,","")&amp;I18</f>
        <v/>
      </c>
      <c r="I18" t="str">
        <f>IF('height based'!I18&gt;0,"[" &amp; 'height based'!I$1&amp; "," &amp; SUBSTITUTE(TEXT('height based'!I18,"#0,#"),",",".")&amp;"] ,","")&amp;J18</f>
        <v/>
      </c>
      <c r="J18" t="str">
        <f>IF('height based'!J18&gt;0,"[" &amp; 'height based'!J$1&amp; "," &amp; SUBSTITUTE(TEXT('height based'!J18,"#0,#"),",",".")&amp;"] ,","")&amp;K18</f>
        <v/>
      </c>
      <c r="K18" t="str">
        <f>IF('height based'!K18&gt;0,"[" &amp; 'height based'!K$1&amp; "," &amp; SUBSTITUTE(TEXT('height based'!K18,"#0,#"),",",".")&amp;"] ,","")&amp;L18</f>
        <v/>
      </c>
      <c r="L18" t="str">
        <f>IF('height based'!L18&gt;0,"[" &amp; 'height based'!L$1&amp; "," &amp; SUBSTITUTE(TEXT('height based'!L18,"#0,#"),",",".")&amp;"] ,","")&amp;M18</f>
        <v/>
      </c>
      <c r="M18" t="str">
        <f>IF('height based'!M18&gt;0,"[" &amp; 'height based'!M$1&amp; "," &amp; SUBSTITUTE(TEXT('height based'!M18,"#0,#"),",",".")&amp;"] ,","")&amp;N18</f>
        <v/>
      </c>
      <c r="N18" t="str">
        <f>IF('height based'!N18&gt;0,"[" &amp; 'height based'!N$1&amp; "," &amp; SUBSTITUTE(TEXT('height based'!N18,"#0,#"),",",".")&amp;"] ,","")&amp;O18</f>
        <v/>
      </c>
      <c r="O18" t="str">
        <f>IF('height based'!O18&gt;0,"[" &amp; 'height based'!O$1&amp; "," &amp; SUBSTITUTE(TEXT('height based'!O18,"#0,#"),",",".")&amp;"] ,","")&amp;P18</f>
        <v/>
      </c>
      <c r="P18" t="str">
        <f>IF('height based'!P18&gt;0,"[" &amp; 'height based'!P$1&amp; "," &amp; SUBSTITUTE(TEXT('height based'!P18,"#0,#"),",",".")&amp;"] ,","")&amp;Q18</f>
        <v/>
      </c>
      <c r="Q18" t="str">
        <f>IF('height based'!Q18&gt;0,"[" &amp; 'height based'!Q$1&amp; "," &amp; SUBSTITUTE(TEXT('height based'!Q18,"#0,#"),",",".")&amp;"] ,","")&amp;R18</f>
        <v/>
      </c>
      <c r="R18" t="str">
        <f>IF('height based'!R18&gt;0,"[" &amp; 'height based'!R$1&amp; "," &amp; SUBSTITUTE(TEXT('height based'!R18,"#0,#"),",",".")&amp;"] ,","")&amp;S18</f>
        <v/>
      </c>
      <c r="S18" t="str">
        <f>IF('height based'!S18&gt;0,"[" &amp; 'height based'!S$1&amp; "," &amp; SUBSTITUTE(TEXT('height based'!S18,"#0,#"),",",".")&amp;"] ,","")&amp;T18</f>
        <v/>
      </c>
      <c r="T18" t="str">
        <f>IF('height based'!T18&gt;0,"[" &amp; 'height based'!T$1&amp; "," &amp; SUBSTITUTE(TEXT('height based'!T18,"#0,#"),",",".")&amp;"] ,","")&amp;U18</f>
        <v/>
      </c>
      <c r="U18" t="str">
        <f>IF('height based'!U18&gt;0,"[" &amp; 'height based'!U$1&amp; "," &amp; SUBSTITUTE(TEXT('height based'!U18,"#0,#"),",",".")&amp;"] ,","")&amp;V18</f>
        <v/>
      </c>
      <c r="V18" t="str">
        <f>IF('height based'!V18&gt;0,"[" &amp; 'height based'!V$1&amp; "," &amp; SUBSTITUTE(TEXT('height based'!V18,"#0,#"),",",".")&amp;"] ,","")&amp;W18</f>
        <v/>
      </c>
      <c r="W18" t="str">
        <f>IF('height based'!W18&gt;0,"[" &amp; 'height based'!W$1&amp; "," &amp; SUBSTITUTE(TEXT('height based'!W18,"#0,#"),",",".")&amp;"] ,","")&amp;X18</f>
        <v/>
      </c>
      <c r="X18" t="str">
        <f>IF('height based'!X18&gt;0,"[" &amp; 'height based'!X$1&amp; "," &amp; SUBSTITUTE(TEXT('height based'!X18,"#0,#"),",",".")&amp;"] ,","")&amp;Y18</f>
        <v/>
      </c>
      <c r="Y18" t="str">
        <f>IF('height based'!Y18&gt;0,"[" &amp; 'height based'!Y$1&amp; "," &amp; SUBSTITUTE(TEXT('height based'!Y18,"#0,#"),",",".")&amp;"] ,","")&amp;Z18</f>
        <v/>
      </c>
      <c r="Z18" t="str">
        <f>IF('height based'!Z18&gt;0,"[" &amp; 'height based'!Z$1&amp; "," &amp; SUBSTITUTE(TEXT('height based'!Z18,"#0,#"),",",".")&amp;"] ,","")&amp;AA18</f>
        <v/>
      </c>
      <c r="AA18" t="str">
        <f>IF('height based'!AA18&gt;0,"[" &amp; 'height based'!AA$1&amp; "," &amp; SUBSTITUTE(TEXT('height based'!AA18,"#0,#"),",",".")&amp;"] ,","")&amp;AB18</f>
        <v/>
      </c>
      <c r="AB18" t="str">
        <f>IF('height based'!AB18&gt;0,"[" &amp; 'height based'!AB$1&amp; "," &amp; SUBSTITUTE(TEXT('height based'!AB18,"#0,#"),",",".")&amp;"] ,","")&amp;AC18</f>
        <v/>
      </c>
      <c r="AC18" t="str">
        <f>IF('height based'!AC18&gt;0,"[" &amp; 'height based'!AC$1&amp; "," &amp; SUBSTITUTE(TEXT('height based'!AC18,"#0,#"),",",".")&amp;"] ,","")&amp;AD18</f>
        <v/>
      </c>
      <c r="AD18" t="str">
        <f>IF('height based'!AD18&gt;0,"[" &amp; 'height based'!AD$1&amp; "," &amp; SUBSTITUTE(TEXT('height based'!AD18,"#0,#"),",",".")&amp;"] ,","")&amp;AE18</f>
        <v/>
      </c>
      <c r="AE18" t="str">
        <f>IF('height based'!AE18&gt;0,"[" &amp; 'height based'!AE$1&amp; "," &amp; SUBSTITUTE(TEXT('height based'!AE18,"#0,#"),",",".")&amp;"] ,","")&amp;AF18</f>
        <v/>
      </c>
      <c r="AF18" t="str">
        <f>IF('height based'!AF18&gt;0,"[" &amp; 'height based'!AF$1&amp; "," &amp; SUBSTITUTE(TEXT('height based'!AF18,"#0,#"),",",".")&amp;"] ,","")&amp;AG18</f>
        <v/>
      </c>
      <c r="AG18" t="str">
        <f>IF('height based'!AG18&gt;0,"[" &amp; 'height based'!AG$1&amp; "," &amp; SUBSTITUTE(TEXT('height based'!AG18,"#0,#"),",",".")&amp;"] ,","")&amp;AH18</f>
        <v/>
      </c>
    </row>
    <row r="19" spans="1:33" x14ac:dyDescent="0.2">
      <c r="A19" t="str">
        <f>IF('height based'!B19&lt;&gt;"",'height based concatenate'!C19&amp;"= {};","")</f>
        <v/>
      </c>
      <c r="B19" t="str">
        <f>IF('height based'!C19="","",'height based concatenate'!C19&amp;"."&amp;'height based'!C19&amp;" = [" &amp; 'height based concatenate'!D19&amp;"];")</f>
        <v/>
      </c>
      <c r="C19" t="str">
        <f>IF('height based'!B19&lt;&gt;"",'height based'!$B$1&amp;"."&amp;'height based'!B19,C18)</f>
        <v>amd_stats.f.wh</v>
      </c>
      <c r="D19" t="str">
        <f>IF('height based'!D19&gt;0,"[" &amp; 'height based'!D$1&amp; "," &amp; SUBSTITUTE(TEXT('height based'!D19,"#0,#"),",",".")&amp;"] ,","")&amp;E19</f>
        <v/>
      </c>
      <c r="E19" t="str">
        <f>IF('height based'!E19&gt;0,"[" &amp; 'height based'!E$1&amp; "," &amp; SUBSTITUTE(TEXT('height based'!E19,"#0,#"),",",".")&amp;"] ,","")&amp;F19</f>
        <v/>
      </c>
      <c r="F19" t="str">
        <f>IF('height based'!F19&gt;0,"[" &amp; 'height based'!F$1&amp; "," &amp; SUBSTITUTE(TEXT('height based'!F19,"#0,#"),",",".")&amp;"] ,","")&amp;G19</f>
        <v/>
      </c>
      <c r="G19" t="str">
        <f>IF('height based'!G19&gt;0,"[" &amp; 'height based'!G$1&amp; "," &amp; SUBSTITUTE(TEXT('height based'!G19,"#0,#"),",",".")&amp;"] ,","")&amp;H19</f>
        <v/>
      </c>
      <c r="H19" t="str">
        <f>IF('height based'!H19&gt;0,"[" &amp; 'height based'!H$1&amp; "," &amp; SUBSTITUTE(TEXT('height based'!H19,"#0,#"),",",".")&amp;"] ,","")&amp;I19</f>
        <v/>
      </c>
      <c r="I19" t="str">
        <f>IF('height based'!I19&gt;0,"[" &amp; 'height based'!I$1&amp; "," &amp; SUBSTITUTE(TEXT('height based'!I19,"#0,#"),",",".")&amp;"] ,","")&amp;J19</f>
        <v/>
      </c>
      <c r="J19" t="str">
        <f>IF('height based'!J19&gt;0,"[" &amp; 'height based'!J$1&amp; "," &amp; SUBSTITUTE(TEXT('height based'!J19,"#0,#"),",",".")&amp;"] ,","")&amp;K19</f>
        <v/>
      </c>
      <c r="K19" t="str">
        <f>IF('height based'!K19&gt;0,"[" &amp; 'height based'!K$1&amp; "," &amp; SUBSTITUTE(TEXT('height based'!K19,"#0,#"),",",".")&amp;"] ,","")&amp;L19</f>
        <v/>
      </c>
      <c r="L19" t="str">
        <f>IF('height based'!L19&gt;0,"[" &amp; 'height based'!L$1&amp; "," &amp; SUBSTITUTE(TEXT('height based'!L19,"#0,#"),",",".")&amp;"] ,","")&amp;M19</f>
        <v/>
      </c>
      <c r="M19" t="str">
        <f>IF('height based'!M19&gt;0,"[" &amp; 'height based'!M$1&amp; "," &amp; SUBSTITUTE(TEXT('height based'!M19,"#0,#"),",",".")&amp;"] ,","")&amp;N19</f>
        <v/>
      </c>
      <c r="N19" t="str">
        <f>IF('height based'!N19&gt;0,"[" &amp; 'height based'!N$1&amp; "," &amp; SUBSTITUTE(TEXT('height based'!N19,"#0,#"),",",".")&amp;"] ,","")&amp;O19</f>
        <v/>
      </c>
      <c r="O19" t="str">
        <f>IF('height based'!O19&gt;0,"[" &amp; 'height based'!O$1&amp; "," &amp; SUBSTITUTE(TEXT('height based'!O19,"#0,#"),",",".")&amp;"] ,","")&amp;P19</f>
        <v/>
      </c>
      <c r="P19" t="str">
        <f>IF('height based'!P19&gt;0,"[" &amp; 'height based'!P$1&amp; "," &amp; SUBSTITUTE(TEXT('height based'!P19,"#0,#"),",",".")&amp;"] ,","")&amp;Q19</f>
        <v/>
      </c>
      <c r="Q19" t="str">
        <f>IF('height based'!Q19&gt;0,"[" &amp; 'height based'!Q$1&amp; "," &amp; SUBSTITUTE(TEXT('height based'!Q19,"#0,#"),",",".")&amp;"] ,","")&amp;R19</f>
        <v/>
      </c>
      <c r="R19" t="str">
        <f>IF('height based'!R19&gt;0,"[" &amp; 'height based'!R$1&amp; "," &amp; SUBSTITUTE(TEXT('height based'!R19,"#0,#"),",",".")&amp;"] ,","")&amp;S19</f>
        <v/>
      </c>
      <c r="S19" t="str">
        <f>IF('height based'!S19&gt;0,"[" &amp; 'height based'!S$1&amp; "," &amp; SUBSTITUTE(TEXT('height based'!S19,"#0,#"),",",".")&amp;"] ,","")&amp;T19</f>
        <v/>
      </c>
      <c r="T19" t="str">
        <f>IF('height based'!T19&gt;0,"[" &amp; 'height based'!T$1&amp; "," &amp; SUBSTITUTE(TEXT('height based'!T19,"#0,#"),",",".")&amp;"] ,","")&amp;U19</f>
        <v/>
      </c>
      <c r="U19" t="str">
        <f>IF('height based'!U19&gt;0,"[" &amp; 'height based'!U$1&amp; "," &amp; SUBSTITUTE(TEXT('height based'!U19,"#0,#"),",",".")&amp;"] ,","")&amp;V19</f>
        <v/>
      </c>
      <c r="V19" t="str">
        <f>IF('height based'!V19&gt;0,"[" &amp; 'height based'!V$1&amp; "," &amp; SUBSTITUTE(TEXT('height based'!V19,"#0,#"),",",".")&amp;"] ,","")&amp;W19</f>
        <v/>
      </c>
      <c r="W19" t="str">
        <f>IF('height based'!W19&gt;0,"[" &amp; 'height based'!W$1&amp; "," &amp; SUBSTITUTE(TEXT('height based'!W19,"#0,#"),",",".")&amp;"] ,","")&amp;X19</f>
        <v/>
      </c>
      <c r="X19" t="str">
        <f>IF('height based'!X19&gt;0,"[" &amp; 'height based'!X$1&amp; "," &amp; SUBSTITUTE(TEXT('height based'!X19,"#0,#"),",",".")&amp;"] ,","")&amp;Y19</f>
        <v/>
      </c>
      <c r="Y19" t="str">
        <f>IF('height based'!Y19&gt;0,"[" &amp; 'height based'!Y$1&amp; "," &amp; SUBSTITUTE(TEXT('height based'!Y19,"#0,#"),",",".")&amp;"] ,","")&amp;Z19</f>
        <v/>
      </c>
      <c r="Z19" t="str">
        <f>IF('height based'!Z19&gt;0,"[" &amp; 'height based'!Z$1&amp; "," &amp; SUBSTITUTE(TEXT('height based'!Z19,"#0,#"),",",".")&amp;"] ,","")&amp;AA19</f>
        <v/>
      </c>
      <c r="AA19" t="str">
        <f>IF('height based'!AA19&gt;0,"[" &amp; 'height based'!AA$1&amp; "," &amp; SUBSTITUTE(TEXT('height based'!AA19,"#0,#"),",",".")&amp;"] ,","")&amp;AB19</f>
        <v/>
      </c>
      <c r="AB19" t="str">
        <f>IF('height based'!AB19&gt;0,"[" &amp; 'height based'!AB$1&amp; "," &amp; SUBSTITUTE(TEXT('height based'!AB19,"#0,#"),",",".")&amp;"] ,","")&amp;AC19</f>
        <v/>
      </c>
      <c r="AC19" t="str">
        <f>IF('height based'!AC19&gt;0,"[" &amp; 'height based'!AC$1&amp; "," &amp; SUBSTITUTE(TEXT('height based'!AC19,"#0,#"),",",".")&amp;"] ,","")&amp;AD19</f>
        <v/>
      </c>
      <c r="AD19" t="str">
        <f>IF('height based'!AD19&gt;0,"[" &amp; 'height based'!AD$1&amp; "," &amp; SUBSTITUTE(TEXT('height based'!AD19,"#0,#"),",",".")&amp;"] ,","")&amp;AE19</f>
        <v/>
      </c>
      <c r="AE19" t="str">
        <f>IF('height based'!AE19&gt;0,"[" &amp; 'height based'!AE$1&amp; "," &amp; SUBSTITUTE(TEXT('height based'!AE19,"#0,#"),",",".")&amp;"] ,","")&amp;AF19</f>
        <v/>
      </c>
      <c r="AF19" t="str">
        <f>IF('height based'!AF19&gt;0,"[" &amp; 'height based'!AF$1&amp; "," &amp; SUBSTITUTE(TEXT('height based'!AF19,"#0,#"),",",".")&amp;"] ,","")&amp;AG19</f>
        <v/>
      </c>
      <c r="AG19" t="str">
        <f>IF('height based'!AG19&gt;0,"[" &amp; 'height based'!AG$1&amp; "," &amp; SUBSTITUTE(TEXT('height based'!AG19,"#0,#"),",",".")&amp;"] ,","")&amp;AH19</f>
        <v/>
      </c>
    </row>
    <row r="20" spans="1:33" x14ac:dyDescent="0.2">
      <c r="A20" t="str">
        <f>IF('height based'!B20&lt;&gt;"",'height based concatenate'!C20&amp;"= {};","")</f>
        <v/>
      </c>
      <c r="B20" t="str">
        <f>IF('height based'!C20="","",'height based concatenate'!C20&amp;"."&amp;'height based'!C20&amp;" = [" &amp; 'height based concatenate'!D20&amp;"];")</f>
        <v/>
      </c>
      <c r="C20" t="str">
        <f>IF('height based'!B20&lt;&gt;"",'height based'!$B$1&amp;"."&amp;'height based'!B20,C19)</f>
        <v>amd_stats.f.wh</v>
      </c>
      <c r="D20" t="str">
        <f>IF('height based'!D20&gt;0,"[" &amp; 'height based'!D$1&amp; "," &amp; SUBSTITUTE(TEXT('height based'!D20,"#0,#"),",",".")&amp;"] ,","")&amp;E20</f>
        <v/>
      </c>
      <c r="E20" t="str">
        <f>IF('height based'!E20&gt;0,"[" &amp; 'height based'!E$1&amp; "," &amp; SUBSTITUTE(TEXT('height based'!E20,"#0,#"),",",".")&amp;"] ,","")&amp;F20</f>
        <v/>
      </c>
      <c r="F20" t="str">
        <f>IF('height based'!F20&gt;0,"[" &amp; 'height based'!F$1&amp; "," &amp; SUBSTITUTE(TEXT('height based'!F20,"#0,#"),",",".")&amp;"] ,","")&amp;G20</f>
        <v/>
      </c>
      <c r="G20" t="str">
        <f>IF('height based'!G20&gt;0,"[" &amp; 'height based'!G$1&amp; "," &amp; SUBSTITUTE(TEXT('height based'!G20,"#0,#"),",",".")&amp;"] ,","")&amp;H20</f>
        <v/>
      </c>
      <c r="H20" t="str">
        <f>IF('height based'!H20&gt;0,"[" &amp; 'height based'!H$1&amp; "," &amp; SUBSTITUTE(TEXT('height based'!H20,"#0,#"),",",".")&amp;"] ,","")&amp;I20</f>
        <v/>
      </c>
      <c r="I20" t="str">
        <f>IF('height based'!I20&gt;0,"[" &amp; 'height based'!I$1&amp; "," &amp; SUBSTITUTE(TEXT('height based'!I20,"#0,#"),",",".")&amp;"] ,","")&amp;J20</f>
        <v/>
      </c>
      <c r="J20" t="str">
        <f>IF('height based'!J20&gt;0,"[" &amp; 'height based'!J$1&amp; "," &amp; SUBSTITUTE(TEXT('height based'!J20,"#0,#"),",",".")&amp;"] ,","")&amp;K20</f>
        <v/>
      </c>
      <c r="K20" t="str">
        <f>IF('height based'!K20&gt;0,"[" &amp; 'height based'!K$1&amp; "," &amp; SUBSTITUTE(TEXT('height based'!K20,"#0,#"),",",".")&amp;"] ,","")&amp;L20</f>
        <v/>
      </c>
      <c r="L20" t="str">
        <f>IF('height based'!L20&gt;0,"[" &amp; 'height based'!L$1&amp; "," &amp; SUBSTITUTE(TEXT('height based'!L20,"#0,#"),",",".")&amp;"] ,","")&amp;M20</f>
        <v/>
      </c>
      <c r="M20" t="str">
        <f>IF('height based'!M20&gt;0,"[" &amp; 'height based'!M$1&amp; "," &amp; SUBSTITUTE(TEXT('height based'!M20,"#0,#"),",",".")&amp;"] ,","")&amp;N20</f>
        <v/>
      </c>
      <c r="N20" t="str">
        <f>IF('height based'!N20&gt;0,"[" &amp; 'height based'!N$1&amp; "," &amp; SUBSTITUTE(TEXT('height based'!N20,"#0,#"),",",".")&amp;"] ,","")&amp;O20</f>
        <v/>
      </c>
      <c r="O20" t="str">
        <f>IF('height based'!O20&gt;0,"[" &amp; 'height based'!O$1&amp; "," &amp; SUBSTITUTE(TEXT('height based'!O20,"#0,#"),",",".")&amp;"] ,","")&amp;P20</f>
        <v/>
      </c>
      <c r="P20" t="str">
        <f>IF('height based'!P20&gt;0,"[" &amp; 'height based'!P$1&amp; "," &amp; SUBSTITUTE(TEXT('height based'!P20,"#0,#"),",",".")&amp;"] ,","")&amp;Q20</f>
        <v/>
      </c>
      <c r="Q20" t="str">
        <f>IF('height based'!Q20&gt;0,"[" &amp; 'height based'!Q$1&amp; "," &amp; SUBSTITUTE(TEXT('height based'!Q20,"#0,#"),",",".")&amp;"] ,","")&amp;R20</f>
        <v/>
      </c>
      <c r="R20" t="str">
        <f>IF('height based'!R20&gt;0,"[" &amp; 'height based'!R$1&amp; "," &amp; SUBSTITUTE(TEXT('height based'!R20,"#0,#"),",",".")&amp;"] ,","")&amp;S20</f>
        <v/>
      </c>
      <c r="S20" t="str">
        <f>IF('height based'!S20&gt;0,"[" &amp; 'height based'!S$1&amp; "," &amp; SUBSTITUTE(TEXT('height based'!S20,"#0,#"),",",".")&amp;"] ,","")&amp;T20</f>
        <v/>
      </c>
      <c r="T20" t="str">
        <f>IF('height based'!T20&gt;0,"[" &amp; 'height based'!T$1&amp; "," &amp; SUBSTITUTE(TEXT('height based'!T20,"#0,#"),",",".")&amp;"] ,","")&amp;U20</f>
        <v/>
      </c>
      <c r="U20" t="str">
        <f>IF('height based'!U20&gt;0,"[" &amp; 'height based'!U$1&amp; "," &amp; SUBSTITUTE(TEXT('height based'!U20,"#0,#"),",",".")&amp;"] ,","")&amp;V20</f>
        <v/>
      </c>
      <c r="V20" t="str">
        <f>IF('height based'!V20&gt;0,"[" &amp; 'height based'!V$1&amp; "," &amp; SUBSTITUTE(TEXT('height based'!V20,"#0,#"),",",".")&amp;"] ,","")&amp;W20</f>
        <v/>
      </c>
      <c r="W20" t="str">
        <f>IF('height based'!W20&gt;0,"[" &amp; 'height based'!W$1&amp; "," &amp; SUBSTITUTE(TEXT('height based'!W20,"#0,#"),",",".")&amp;"] ,","")&amp;X20</f>
        <v/>
      </c>
      <c r="X20" t="str">
        <f>IF('height based'!X20&gt;0,"[" &amp; 'height based'!X$1&amp; "," &amp; SUBSTITUTE(TEXT('height based'!X20,"#0,#"),",",".")&amp;"] ,","")&amp;Y20</f>
        <v/>
      </c>
      <c r="Y20" t="str">
        <f>IF('height based'!Y20&gt;0,"[" &amp; 'height based'!Y$1&amp; "," &amp; SUBSTITUTE(TEXT('height based'!Y20,"#0,#"),",",".")&amp;"] ,","")&amp;Z20</f>
        <v/>
      </c>
      <c r="Z20" t="str">
        <f>IF('height based'!Z20&gt;0,"[" &amp; 'height based'!Z$1&amp; "," &amp; SUBSTITUTE(TEXT('height based'!Z20,"#0,#"),",",".")&amp;"] ,","")&amp;AA20</f>
        <v/>
      </c>
      <c r="AA20" t="str">
        <f>IF('height based'!AA20&gt;0,"[" &amp; 'height based'!AA$1&amp; "," &amp; SUBSTITUTE(TEXT('height based'!AA20,"#0,#"),",",".")&amp;"] ,","")&amp;AB20</f>
        <v/>
      </c>
      <c r="AB20" t="str">
        <f>IF('height based'!AB20&gt;0,"[" &amp; 'height based'!AB$1&amp; "," &amp; SUBSTITUTE(TEXT('height based'!AB20,"#0,#"),",",".")&amp;"] ,","")&amp;AC20</f>
        <v/>
      </c>
      <c r="AC20" t="str">
        <f>IF('height based'!AC20&gt;0,"[" &amp; 'height based'!AC$1&amp; "," &amp; SUBSTITUTE(TEXT('height based'!AC20,"#0,#"),",",".")&amp;"] ,","")&amp;AD20</f>
        <v/>
      </c>
      <c r="AD20" t="str">
        <f>IF('height based'!AD20&gt;0,"[" &amp; 'height based'!AD$1&amp; "," &amp; SUBSTITUTE(TEXT('height based'!AD20,"#0,#"),",",".")&amp;"] ,","")&amp;AE20</f>
        <v/>
      </c>
      <c r="AE20" t="str">
        <f>IF('height based'!AE20&gt;0,"[" &amp; 'height based'!AE$1&amp; "," &amp; SUBSTITUTE(TEXT('height based'!AE20,"#0,#"),",",".")&amp;"] ,","")&amp;AF20</f>
        <v/>
      </c>
      <c r="AF20" t="str">
        <f>IF('height based'!AF20&gt;0,"[" &amp; 'height based'!AF$1&amp; "," &amp; SUBSTITUTE(TEXT('height based'!AF20,"#0,#"),",",".")&amp;"] ,","")&amp;AG20</f>
        <v/>
      </c>
      <c r="AG20" t="str">
        <f>IF('height based'!AG20&gt;0,"[" &amp; 'height based'!AG$1&amp; "," &amp; SUBSTITUTE(TEXT('height based'!AG20,"#0,#"),",",".")&amp;"] ,","")&amp;AH20</f>
        <v/>
      </c>
    </row>
    <row r="21" spans="1:33" x14ac:dyDescent="0.2">
      <c r="A21" t="str">
        <f>IF('height based'!B21&lt;&gt;"",'height based concatenate'!C21&amp;"= {};","")</f>
        <v/>
      </c>
      <c r="B21" t="str">
        <f>IF('height based'!C21="","",'height based concatenate'!C21&amp;"."&amp;'height based'!C21&amp;" = [" &amp; 'height based concatenate'!D21&amp;"];")</f>
        <v/>
      </c>
      <c r="C21" t="str">
        <f>IF('height based'!B21&lt;&gt;"",'height based'!$B$1&amp;"."&amp;'height based'!B21,C20)</f>
        <v>amd_stats.f.wh</v>
      </c>
      <c r="D21" t="str">
        <f>IF('height based'!D21&gt;0,"[" &amp; 'height based'!D$1&amp; "," &amp; SUBSTITUTE(TEXT('height based'!D21,"#0,#"),",",".")&amp;"] ,","")&amp;E21</f>
        <v/>
      </c>
      <c r="E21" t="str">
        <f>IF('height based'!E21&gt;0,"[" &amp; 'height based'!E$1&amp; "," &amp; SUBSTITUTE(TEXT('height based'!E21,"#0,#"),",",".")&amp;"] ,","")&amp;F21</f>
        <v/>
      </c>
      <c r="F21" t="str">
        <f>IF('height based'!F21&gt;0,"[" &amp; 'height based'!F$1&amp; "," &amp; SUBSTITUTE(TEXT('height based'!F21,"#0,#"),",",".")&amp;"] ,","")&amp;G21</f>
        <v/>
      </c>
      <c r="G21" t="str">
        <f>IF('height based'!G21&gt;0,"[" &amp; 'height based'!G$1&amp; "," &amp; SUBSTITUTE(TEXT('height based'!G21,"#0,#"),",",".")&amp;"] ,","")&amp;H21</f>
        <v/>
      </c>
      <c r="H21" t="str">
        <f>IF('height based'!H21&gt;0,"[" &amp; 'height based'!H$1&amp; "," &amp; SUBSTITUTE(TEXT('height based'!H21,"#0,#"),",",".")&amp;"] ,","")&amp;I21</f>
        <v/>
      </c>
      <c r="I21" t="str">
        <f>IF('height based'!I21&gt;0,"[" &amp; 'height based'!I$1&amp; "," &amp; SUBSTITUTE(TEXT('height based'!I21,"#0,#"),",",".")&amp;"] ,","")&amp;J21</f>
        <v/>
      </c>
      <c r="J21" t="str">
        <f>IF('height based'!J21&gt;0,"[" &amp; 'height based'!J$1&amp; "," &amp; SUBSTITUTE(TEXT('height based'!J21,"#0,#"),",",".")&amp;"] ,","")&amp;K21</f>
        <v/>
      </c>
      <c r="K21" t="str">
        <f>IF('height based'!K21&gt;0,"[" &amp; 'height based'!K$1&amp; "," &amp; SUBSTITUTE(TEXT('height based'!K21,"#0,#"),",",".")&amp;"] ,","")&amp;L21</f>
        <v/>
      </c>
      <c r="L21" t="str">
        <f>IF('height based'!L21&gt;0,"[" &amp; 'height based'!L$1&amp; "," &amp; SUBSTITUTE(TEXT('height based'!L21,"#0,#"),",",".")&amp;"] ,","")&amp;M21</f>
        <v/>
      </c>
      <c r="M21" t="str">
        <f>IF('height based'!M21&gt;0,"[" &amp; 'height based'!M$1&amp; "," &amp; SUBSTITUTE(TEXT('height based'!M21,"#0,#"),",",".")&amp;"] ,","")&amp;N21</f>
        <v/>
      </c>
      <c r="N21" t="str">
        <f>IF('height based'!N21&gt;0,"[" &amp; 'height based'!N$1&amp; "," &amp; SUBSTITUTE(TEXT('height based'!N21,"#0,#"),",",".")&amp;"] ,","")&amp;O21</f>
        <v/>
      </c>
      <c r="O21" t="str">
        <f>IF('height based'!O21&gt;0,"[" &amp; 'height based'!O$1&amp; "," &amp; SUBSTITUTE(TEXT('height based'!O21,"#0,#"),",",".")&amp;"] ,","")&amp;P21</f>
        <v/>
      </c>
      <c r="P21" t="str">
        <f>IF('height based'!P21&gt;0,"[" &amp; 'height based'!P$1&amp; "," &amp; SUBSTITUTE(TEXT('height based'!P21,"#0,#"),",",".")&amp;"] ,","")&amp;Q21</f>
        <v/>
      </c>
      <c r="Q21" t="str">
        <f>IF('height based'!Q21&gt;0,"[" &amp; 'height based'!Q$1&amp; "," &amp; SUBSTITUTE(TEXT('height based'!Q21,"#0,#"),",",".")&amp;"] ,","")&amp;R21</f>
        <v/>
      </c>
      <c r="R21" t="str">
        <f>IF('height based'!R21&gt;0,"[" &amp; 'height based'!R$1&amp; "," &amp; SUBSTITUTE(TEXT('height based'!R21,"#0,#"),",",".")&amp;"] ,","")&amp;S21</f>
        <v/>
      </c>
      <c r="S21" t="str">
        <f>IF('height based'!S21&gt;0,"[" &amp; 'height based'!S$1&amp; "," &amp; SUBSTITUTE(TEXT('height based'!S21,"#0,#"),",",".")&amp;"] ,","")&amp;T21</f>
        <v/>
      </c>
      <c r="T21" t="str">
        <f>IF('height based'!T21&gt;0,"[" &amp; 'height based'!T$1&amp; "," &amp; SUBSTITUTE(TEXT('height based'!T21,"#0,#"),",",".")&amp;"] ,","")&amp;U21</f>
        <v/>
      </c>
      <c r="U21" t="str">
        <f>IF('height based'!U21&gt;0,"[" &amp; 'height based'!U$1&amp; "," &amp; SUBSTITUTE(TEXT('height based'!U21,"#0,#"),",",".")&amp;"] ,","")&amp;V21</f>
        <v/>
      </c>
      <c r="V21" t="str">
        <f>IF('height based'!V21&gt;0,"[" &amp; 'height based'!V$1&amp; "," &amp; SUBSTITUTE(TEXT('height based'!V21,"#0,#"),",",".")&amp;"] ,","")&amp;W21</f>
        <v/>
      </c>
      <c r="W21" t="str">
        <f>IF('height based'!W21&gt;0,"[" &amp; 'height based'!W$1&amp; "," &amp; SUBSTITUTE(TEXT('height based'!W21,"#0,#"),",",".")&amp;"] ,","")&amp;X21</f>
        <v/>
      </c>
      <c r="X21" t="str">
        <f>IF('height based'!X21&gt;0,"[" &amp; 'height based'!X$1&amp; "," &amp; SUBSTITUTE(TEXT('height based'!X21,"#0,#"),",",".")&amp;"] ,","")&amp;Y21</f>
        <v/>
      </c>
      <c r="Y21" t="str">
        <f>IF('height based'!Y21&gt;0,"[" &amp; 'height based'!Y$1&amp; "," &amp; SUBSTITUTE(TEXT('height based'!Y21,"#0,#"),",",".")&amp;"] ,","")&amp;Z21</f>
        <v/>
      </c>
      <c r="Z21" t="str">
        <f>IF('height based'!Z21&gt;0,"[" &amp; 'height based'!Z$1&amp; "," &amp; SUBSTITUTE(TEXT('height based'!Z21,"#0,#"),",",".")&amp;"] ,","")&amp;AA21</f>
        <v/>
      </c>
      <c r="AA21" t="str">
        <f>IF('height based'!AA21&gt;0,"[" &amp; 'height based'!AA$1&amp; "," &amp; SUBSTITUTE(TEXT('height based'!AA21,"#0,#"),",",".")&amp;"] ,","")&amp;AB21</f>
        <v/>
      </c>
      <c r="AB21" t="str">
        <f>IF('height based'!AB21&gt;0,"[" &amp; 'height based'!AB$1&amp; "," &amp; SUBSTITUTE(TEXT('height based'!AB21,"#0,#"),",",".")&amp;"] ,","")&amp;AC21</f>
        <v/>
      </c>
      <c r="AC21" t="str">
        <f>IF('height based'!AC21&gt;0,"[" &amp; 'height based'!AC$1&amp; "," &amp; SUBSTITUTE(TEXT('height based'!AC21,"#0,#"),",",".")&amp;"] ,","")&amp;AD21</f>
        <v/>
      </c>
      <c r="AD21" t="str">
        <f>IF('height based'!AD21&gt;0,"[" &amp; 'height based'!AD$1&amp; "," &amp; SUBSTITUTE(TEXT('height based'!AD21,"#0,#"),",",".")&amp;"] ,","")&amp;AE21</f>
        <v/>
      </c>
      <c r="AE21" t="str">
        <f>IF('height based'!AE21&gt;0,"[" &amp; 'height based'!AE$1&amp; "," &amp; SUBSTITUTE(TEXT('height based'!AE21,"#0,#"),",",".")&amp;"] ,","")&amp;AF21</f>
        <v/>
      </c>
      <c r="AF21" t="str">
        <f>IF('height based'!AF21&gt;0,"[" &amp; 'height based'!AF$1&amp; "," &amp; SUBSTITUTE(TEXT('height based'!AF21,"#0,#"),",",".")&amp;"] ,","")&amp;AG21</f>
        <v/>
      </c>
      <c r="AG21" t="str">
        <f>IF('height based'!AG21&gt;0,"[" &amp; 'height based'!AG$1&amp; "," &amp; SUBSTITUTE(TEXT('height based'!AG21,"#0,#"),",",".")&amp;"] ,","")&amp;AH21</f>
        <v/>
      </c>
    </row>
    <row r="22" spans="1:33" x14ac:dyDescent="0.2">
      <c r="A22" t="str">
        <f>IF('height based'!B22&lt;&gt;"",'height based concatenate'!C22&amp;"= {};","")</f>
        <v/>
      </c>
      <c r="B22" t="str">
        <f>IF('height based'!C22="","",'height based concatenate'!C22&amp;"."&amp;'height based'!C22&amp;" = [" &amp; 'height based concatenate'!D22&amp;"];")</f>
        <v/>
      </c>
      <c r="C22" t="str">
        <f>IF('height based'!B22&lt;&gt;"",'height based'!$B$1&amp;"."&amp;'height based'!B22,C21)</f>
        <v>amd_stats.f.wh</v>
      </c>
      <c r="D22" t="str">
        <f>IF('height based'!D22&gt;0,"[" &amp; 'height based'!D$1&amp; "," &amp; SUBSTITUTE(TEXT('height based'!D22,"#0,#"),",",".")&amp;"] ,","")&amp;E22</f>
        <v/>
      </c>
      <c r="E22" t="str">
        <f>IF('height based'!E22&gt;0,"[" &amp; 'height based'!E$1&amp; "," &amp; SUBSTITUTE(TEXT('height based'!E22,"#0,#"),",",".")&amp;"] ,","")&amp;F22</f>
        <v/>
      </c>
      <c r="F22" t="str">
        <f>IF('height based'!F22&gt;0,"[" &amp; 'height based'!F$1&amp; "," &amp; SUBSTITUTE(TEXT('height based'!F22,"#0,#"),",",".")&amp;"] ,","")&amp;G22</f>
        <v/>
      </c>
      <c r="G22" t="str">
        <f>IF('height based'!G22&gt;0,"[" &amp; 'height based'!G$1&amp; "," &amp; SUBSTITUTE(TEXT('height based'!G22,"#0,#"),",",".")&amp;"] ,","")&amp;H22</f>
        <v/>
      </c>
      <c r="H22" t="str">
        <f>IF('height based'!H22&gt;0,"[" &amp; 'height based'!H$1&amp; "," &amp; SUBSTITUTE(TEXT('height based'!H22,"#0,#"),",",".")&amp;"] ,","")&amp;I22</f>
        <v/>
      </c>
      <c r="I22" t="str">
        <f>IF('height based'!I22&gt;0,"[" &amp; 'height based'!I$1&amp; "," &amp; SUBSTITUTE(TEXT('height based'!I22,"#0,#"),",",".")&amp;"] ,","")&amp;J22</f>
        <v/>
      </c>
      <c r="J22" t="str">
        <f>IF('height based'!J22&gt;0,"[" &amp; 'height based'!J$1&amp; "," &amp; SUBSTITUTE(TEXT('height based'!J22,"#0,#"),",",".")&amp;"] ,","")&amp;K22</f>
        <v/>
      </c>
      <c r="K22" t="str">
        <f>IF('height based'!K22&gt;0,"[" &amp; 'height based'!K$1&amp; "," &amp; SUBSTITUTE(TEXT('height based'!K22,"#0,#"),",",".")&amp;"] ,","")&amp;L22</f>
        <v/>
      </c>
      <c r="L22" t="str">
        <f>IF('height based'!L22&gt;0,"[" &amp; 'height based'!L$1&amp; "," &amp; SUBSTITUTE(TEXT('height based'!L22,"#0,#"),",",".")&amp;"] ,","")&amp;M22</f>
        <v/>
      </c>
      <c r="M22" t="str">
        <f>IF('height based'!M22&gt;0,"[" &amp; 'height based'!M$1&amp; "," &amp; SUBSTITUTE(TEXT('height based'!M22,"#0,#"),",",".")&amp;"] ,","")&amp;N22</f>
        <v/>
      </c>
      <c r="N22" t="str">
        <f>IF('height based'!N22&gt;0,"[" &amp; 'height based'!N$1&amp; "," &amp; SUBSTITUTE(TEXT('height based'!N22,"#0,#"),",",".")&amp;"] ,","")&amp;O22</f>
        <v/>
      </c>
      <c r="O22" t="str">
        <f>IF('height based'!O22&gt;0,"[" &amp; 'height based'!O$1&amp; "," &amp; SUBSTITUTE(TEXT('height based'!O22,"#0,#"),",",".")&amp;"] ,","")&amp;P22</f>
        <v/>
      </c>
      <c r="P22" t="str">
        <f>IF('height based'!P22&gt;0,"[" &amp; 'height based'!P$1&amp; "," &amp; SUBSTITUTE(TEXT('height based'!P22,"#0,#"),",",".")&amp;"] ,","")&amp;Q22</f>
        <v/>
      </c>
      <c r="Q22" t="str">
        <f>IF('height based'!Q22&gt;0,"[" &amp; 'height based'!Q$1&amp; "," &amp; SUBSTITUTE(TEXT('height based'!Q22,"#0,#"),",",".")&amp;"] ,","")&amp;R22</f>
        <v/>
      </c>
      <c r="R22" t="str">
        <f>IF('height based'!R22&gt;0,"[" &amp; 'height based'!R$1&amp; "," &amp; SUBSTITUTE(TEXT('height based'!R22,"#0,#"),",",".")&amp;"] ,","")&amp;S22</f>
        <v/>
      </c>
      <c r="S22" t="str">
        <f>IF('height based'!S22&gt;0,"[" &amp; 'height based'!S$1&amp; "," &amp; SUBSTITUTE(TEXT('height based'!S22,"#0,#"),",",".")&amp;"] ,","")&amp;T22</f>
        <v/>
      </c>
      <c r="T22" t="str">
        <f>IF('height based'!T22&gt;0,"[" &amp; 'height based'!T$1&amp; "," &amp; SUBSTITUTE(TEXT('height based'!T22,"#0,#"),",",".")&amp;"] ,","")&amp;U22</f>
        <v/>
      </c>
      <c r="U22" t="str">
        <f>IF('height based'!U22&gt;0,"[" &amp; 'height based'!U$1&amp; "," &amp; SUBSTITUTE(TEXT('height based'!U22,"#0,#"),",",".")&amp;"] ,","")&amp;V22</f>
        <v/>
      </c>
      <c r="V22" t="str">
        <f>IF('height based'!V22&gt;0,"[" &amp; 'height based'!V$1&amp; "," &amp; SUBSTITUTE(TEXT('height based'!V22,"#0,#"),",",".")&amp;"] ,","")&amp;W22</f>
        <v/>
      </c>
      <c r="W22" t="str">
        <f>IF('height based'!W22&gt;0,"[" &amp; 'height based'!W$1&amp; "," &amp; SUBSTITUTE(TEXT('height based'!W22,"#0,#"),",",".")&amp;"] ,","")&amp;X22</f>
        <v/>
      </c>
      <c r="X22" t="str">
        <f>IF('height based'!X22&gt;0,"[" &amp; 'height based'!X$1&amp; "," &amp; SUBSTITUTE(TEXT('height based'!X22,"#0,#"),",",".")&amp;"] ,","")&amp;Y22</f>
        <v/>
      </c>
      <c r="Y22" t="str">
        <f>IF('height based'!Y22&gt;0,"[" &amp; 'height based'!Y$1&amp; "," &amp; SUBSTITUTE(TEXT('height based'!Y22,"#0,#"),",",".")&amp;"] ,","")&amp;Z22</f>
        <v/>
      </c>
      <c r="Z22" t="str">
        <f>IF('height based'!Z22&gt;0,"[" &amp; 'height based'!Z$1&amp; "," &amp; SUBSTITUTE(TEXT('height based'!Z22,"#0,#"),",",".")&amp;"] ,","")&amp;AA22</f>
        <v/>
      </c>
      <c r="AA22" t="str">
        <f>IF('height based'!AA22&gt;0,"[" &amp; 'height based'!AA$1&amp; "," &amp; SUBSTITUTE(TEXT('height based'!AA22,"#0,#"),",",".")&amp;"] ,","")&amp;AB22</f>
        <v/>
      </c>
      <c r="AB22" t="str">
        <f>IF('height based'!AB22&gt;0,"[" &amp; 'height based'!AB$1&amp; "," &amp; SUBSTITUTE(TEXT('height based'!AB22,"#0,#"),",",".")&amp;"] ,","")&amp;AC22</f>
        <v/>
      </c>
      <c r="AC22" t="str">
        <f>IF('height based'!AC22&gt;0,"[" &amp; 'height based'!AC$1&amp; "," &amp; SUBSTITUTE(TEXT('height based'!AC22,"#0,#"),",",".")&amp;"] ,","")&amp;AD22</f>
        <v/>
      </c>
      <c r="AD22" t="str">
        <f>IF('height based'!AD22&gt;0,"[" &amp; 'height based'!AD$1&amp; "," &amp; SUBSTITUTE(TEXT('height based'!AD22,"#0,#"),",",".")&amp;"] ,","")&amp;AE22</f>
        <v/>
      </c>
      <c r="AE22" t="str">
        <f>IF('height based'!AE22&gt;0,"[" &amp; 'height based'!AE$1&amp; "," &amp; SUBSTITUTE(TEXT('height based'!AE22,"#0,#"),",",".")&amp;"] ,","")&amp;AF22</f>
        <v/>
      </c>
      <c r="AF22" t="str">
        <f>IF('height based'!AF22&gt;0,"[" &amp; 'height based'!AF$1&amp; "," &amp; SUBSTITUTE(TEXT('height based'!AF22,"#0,#"),",",".")&amp;"] ,","")&amp;AG22</f>
        <v/>
      </c>
      <c r="AG22" t="str">
        <f>IF('height based'!AG22&gt;0,"[" &amp; 'height based'!AG$1&amp; "," &amp; SUBSTITUTE(TEXT('height based'!AG22,"#0,#"),",",".")&amp;"] ,","")&amp;AH22</f>
        <v/>
      </c>
    </row>
    <row r="23" spans="1:33" x14ac:dyDescent="0.2">
      <c r="A23" t="str">
        <f>IF('height based'!B23&lt;&gt;"",'height based concatenate'!C23&amp;"= {};","")</f>
        <v/>
      </c>
      <c r="B23" t="str">
        <f>IF('height based'!C23="","",'height based concatenate'!C23&amp;"."&amp;'height based'!C23&amp;" = [" &amp; 'height based concatenate'!D23&amp;"];")</f>
        <v/>
      </c>
      <c r="C23" t="str">
        <f>IF('height based'!B23&lt;&gt;"",'height based'!$B$1&amp;"."&amp;'height based'!B23,C22)</f>
        <v>amd_stats.f.wh</v>
      </c>
      <c r="D23" t="str">
        <f>IF('height based'!D23&gt;0,"[" &amp; 'height based'!D$1&amp; "," &amp; SUBSTITUTE(TEXT('height based'!D23,"#0,#"),",",".")&amp;"] ,","")&amp;E23</f>
        <v/>
      </c>
      <c r="E23" t="str">
        <f>IF('height based'!E23&gt;0,"[" &amp; 'height based'!E$1&amp; "," &amp; SUBSTITUTE(TEXT('height based'!E23,"#0,#"),",",".")&amp;"] ,","")&amp;F23</f>
        <v/>
      </c>
      <c r="F23" t="str">
        <f>IF('height based'!F23&gt;0,"[" &amp; 'height based'!F$1&amp; "," &amp; SUBSTITUTE(TEXT('height based'!F23,"#0,#"),",",".")&amp;"] ,","")&amp;G23</f>
        <v/>
      </c>
      <c r="G23" t="str">
        <f>IF('height based'!G23&gt;0,"[" &amp; 'height based'!G$1&amp; "," &amp; SUBSTITUTE(TEXT('height based'!G23,"#0,#"),",",".")&amp;"] ,","")&amp;H23</f>
        <v/>
      </c>
      <c r="H23" t="str">
        <f>IF('height based'!H23&gt;0,"[" &amp; 'height based'!H$1&amp; "," &amp; SUBSTITUTE(TEXT('height based'!H23,"#0,#"),",",".")&amp;"] ,","")&amp;I23</f>
        <v/>
      </c>
      <c r="I23" t="str">
        <f>IF('height based'!I23&gt;0,"[" &amp; 'height based'!I$1&amp; "," &amp; SUBSTITUTE(TEXT('height based'!I23,"#0,#"),",",".")&amp;"] ,","")&amp;J23</f>
        <v/>
      </c>
      <c r="J23" t="str">
        <f>IF('height based'!J23&gt;0,"[" &amp; 'height based'!J$1&amp; "," &amp; SUBSTITUTE(TEXT('height based'!J23,"#0,#"),",",".")&amp;"] ,","")&amp;K23</f>
        <v/>
      </c>
      <c r="K23" t="str">
        <f>IF('height based'!K23&gt;0,"[" &amp; 'height based'!K$1&amp; "," &amp; SUBSTITUTE(TEXT('height based'!K23,"#0,#"),",",".")&amp;"] ,","")&amp;L23</f>
        <v/>
      </c>
      <c r="L23" t="str">
        <f>IF('height based'!L23&gt;0,"[" &amp; 'height based'!L$1&amp; "," &amp; SUBSTITUTE(TEXT('height based'!L23,"#0,#"),",",".")&amp;"] ,","")&amp;M23</f>
        <v/>
      </c>
      <c r="M23" t="str">
        <f>IF('height based'!M23&gt;0,"[" &amp; 'height based'!M$1&amp; "," &amp; SUBSTITUTE(TEXT('height based'!M23,"#0,#"),",",".")&amp;"] ,","")&amp;N23</f>
        <v/>
      </c>
      <c r="N23" t="str">
        <f>IF('height based'!N23&gt;0,"[" &amp; 'height based'!N$1&amp; "," &amp; SUBSTITUTE(TEXT('height based'!N23,"#0,#"),",",".")&amp;"] ,","")&amp;O23</f>
        <v/>
      </c>
      <c r="O23" t="str">
        <f>IF('height based'!O23&gt;0,"[" &amp; 'height based'!O$1&amp; "," &amp; SUBSTITUTE(TEXT('height based'!O23,"#0,#"),",",".")&amp;"] ,","")&amp;P23</f>
        <v/>
      </c>
      <c r="P23" t="str">
        <f>IF('height based'!P23&gt;0,"[" &amp; 'height based'!P$1&amp; "," &amp; SUBSTITUTE(TEXT('height based'!P23,"#0,#"),",",".")&amp;"] ,","")&amp;Q23</f>
        <v/>
      </c>
      <c r="Q23" t="str">
        <f>IF('height based'!Q23&gt;0,"[" &amp; 'height based'!Q$1&amp; "," &amp; SUBSTITUTE(TEXT('height based'!Q23,"#0,#"),",",".")&amp;"] ,","")&amp;R23</f>
        <v/>
      </c>
      <c r="R23" t="str">
        <f>IF('height based'!R23&gt;0,"[" &amp; 'height based'!R$1&amp; "," &amp; SUBSTITUTE(TEXT('height based'!R23,"#0,#"),",",".")&amp;"] ,","")&amp;S23</f>
        <v/>
      </c>
      <c r="S23" t="str">
        <f>IF('height based'!S23&gt;0,"[" &amp; 'height based'!S$1&amp; "," &amp; SUBSTITUTE(TEXT('height based'!S23,"#0,#"),",",".")&amp;"] ,","")&amp;T23</f>
        <v/>
      </c>
      <c r="T23" t="str">
        <f>IF('height based'!T23&gt;0,"[" &amp; 'height based'!T$1&amp; "," &amp; SUBSTITUTE(TEXT('height based'!T23,"#0,#"),",",".")&amp;"] ,","")&amp;U23</f>
        <v/>
      </c>
      <c r="U23" t="str">
        <f>IF('height based'!U23&gt;0,"[" &amp; 'height based'!U$1&amp; "," &amp; SUBSTITUTE(TEXT('height based'!U23,"#0,#"),",",".")&amp;"] ,","")&amp;V23</f>
        <v/>
      </c>
      <c r="V23" t="str">
        <f>IF('height based'!V23&gt;0,"[" &amp; 'height based'!V$1&amp; "," &amp; SUBSTITUTE(TEXT('height based'!V23,"#0,#"),",",".")&amp;"] ,","")&amp;W23</f>
        <v/>
      </c>
      <c r="W23" t="str">
        <f>IF('height based'!W23&gt;0,"[" &amp; 'height based'!W$1&amp; "," &amp; SUBSTITUTE(TEXT('height based'!W23,"#0,#"),",",".")&amp;"] ,","")&amp;X23</f>
        <v/>
      </c>
      <c r="X23" t="str">
        <f>IF('height based'!X23&gt;0,"[" &amp; 'height based'!X$1&amp; "," &amp; SUBSTITUTE(TEXT('height based'!X23,"#0,#"),",",".")&amp;"] ,","")&amp;Y23</f>
        <v/>
      </c>
      <c r="Y23" t="str">
        <f>IF('height based'!Y23&gt;0,"[" &amp; 'height based'!Y$1&amp; "," &amp; SUBSTITUTE(TEXT('height based'!Y23,"#0,#"),",",".")&amp;"] ,","")&amp;Z23</f>
        <v/>
      </c>
      <c r="Z23" t="str">
        <f>IF('height based'!Z23&gt;0,"[" &amp; 'height based'!Z$1&amp; "," &amp; SUBSTITUTE(TEXT('height based'!Z23,"#0,#"),",",".")&amp;"] ,","")&amp;AA23</f>
        <v/>
      </c>
      <c r="AA23" t="str">
        <f>IF('height based'!AA23&gt;0,"[" &amp; 'height based'!AA$1&amp; "," &amp; SUBSTITUTE(TEXT('height based'!AA23,"#0,#"),",",".")&amp;"] ,","")&amp;AB23</f>
        <v/>
      </c>
      <c r="AB23" t="str">
        <f>IF('height based'!AB23&gt;0,"[" &amp; 'height based'!AB$1&amp; "," &amp; SUBSTITUTE(TEXT('height based'!AB23,"#0,#"),",",".")&amp;"] ,","")&amp;AC23</f>
        <v/>
      </c>
      <c r="AC23" t="str">
        <f>IF('height based'!AC23&gt;0,"[" &amp; 'height based'!AC$1&amp; "," &amp; SUBSTITUTE(TEXT('height based'!AC23,"#0,#"),",",".")&amp;"] ,","")&amp;AD23</f>
        <v/>
      </c>
      <c r="AD23" t="str">
        <f>IF('height based'!AD23&gt;0,"[" &amp; 'height based'!AD$1&amp; "," &amp; SUBSTITUTE(TEXT('height based'!AD23,"#0,#"),",",".")&amp;"] ,","")&amp;AE23</f>
        <v/>
      </c>
      <c r="AE23" t="str">
        <f>IF('height based'!AE23&gt;0,"[" &amp; 'height based'!AE$1&amp; "," &amp; SUBSTITUTE(TEXT('height based'!AE23,"#0,#"),",",".")&amp;"] ,","")&amp;AF23</f>
        <v/>
      </c>
      <c r="AF23" t="str">
        <f>IF('height based'!AF23&gt;0,"[" &amp; 'height based'!AF$1&amp; "," &amp; SUBSTITUTE(TEXT('height based'!AF23,"#0,#"),",",".")&amp;"] ,","")&amp;AG23</f>
        <v/>
      </c>
      <c r="AG23" t="str">
        <f>IF('height based'!AG23&gt;0,"[" &amp; 'height based'!AG$1&amp; "," &amp; SUBSTITUTE(TEXT('height based'!AG23,"#0,#"),",",".")&amp;"] ,","")&amp;AH23</f>
        <v/>
      </c>
    </row>
    <row r="24" spans="1:33" x14ac:dyDescent="0.2">
      <c r="A24" t="str">
        <f>IF('height based'!B24&lt;&gt;"",'height based concatenate'!C24&amp;"= {};","")</f>
        <v/>
      </c>
      <c r="B24" t="str">
        <f>IF('height based'!C24="","",'height based concatenate'!C24&amp;"."&amp;'height based'!C24&amp;" = [" &amp; 'height based concatenate'!D24&amp;"];")</f>
        <v/>
      </c>
      <c r="C24" t="str">
        <f>IF('height based'!B24&lt;&gt;"",'height based'!$B$1&amp;"."&amp;'height based'!B24,C23)</f>
        <v>amd_stats.f.wh</v>
      </c>
      <c r="D24" t="str">
        <f>IF('height based'!D24&gt;0,"[" &amp; 'height based'!D$1&amp; "," &amp; SUBSTITUTE(TEXT('height based'!D24,"#0,#"),",",".")&amp;"] ,","")&amp;E24</f>
        <v/>
      </c>
      <c r="E24" t="str">
        <f>IF('height based'!E24&gt;0,"[" &amp; 'height based'!E$1&amp; "," &amp; SUBSTITUTE(TEXT('height based'!E24,"#0,#"),",",".")&amp;"] ,","")&amp;F24</f>
        <v/>
      </c>
      <c r="F24" t="str">
        <f>IF('height based'!F24&gt;0,"[" &amp; 'height based'!F$1&amp; "," &amp; SUBSTITUTE(TEXT('height based'!F24,"#0,#"),",",".")&amp;"] ,","")&amp;G24</f>
        <v/>
      </c>
      <c r="G24" t="str">
        <f>IF('height based'!G24&gt;0,"[" &amp; 'height based'!G$1&amp; "," &amp; SUBSTITUTE(TEXT('height based'!G24,"#0,#"),",",".")&amp;"] ,","")&amp;H24</f>
        <v/>
      </c>
      <c r="H24" t="str">
        <f>IF('height based'!H24&gt;0,"[" &amp; 'height based'!H$1&amp; "," &amp; SUBSTITUTE(TEXT('height based'!H24,"#0,#"),",",".")&amp;"] ,","")&amp;I24</f>
        <v/>
      </c>
      <c r="I24" t="str">
        <f>IF('height based'!I24&gt;0,"[" &amp; 'height based'!I$1&amp; "," &amp; SUBSTITUTE(TEXT('height based'!I24,"#0,#"),",",".")&amp;"] ,","")&amp;J24</f>
        <v/>
      </c>
      <c r="J24" t="str">
        <f>IF('height based'!J24&gt;0,"[" &amp; 'height based'!J$1&amp; "," &amp; SUBSTITUTE(TEXT('height based'!J24,"#0,#"),",",".")&amp;"] ,","")&amp;K24</f>
        <v/>
      </c>
      <c r="K24" t="str">
        <f>IF('height based'!K24&gt;0,"[" &amp; 'height based'!K$1&amp; "," &amp; SUBSTITUTE(TEXT('height based'!K24,"#0,#"),",",".")&amp;"] ,","")&amp;L24</f>
        <v/>
      </c>
      <c r="L24" t="str">
        <f>IF('height based'!L24&gt;0,"[" &amp; 'height based'!L$1&amp; "," &amp; SUBSTITUTE(TEXT('height based'!L24,"#0,#"),",",".")&amp;"] ,","")&amp;M24</f>
        <v/>
      </c>
      <c r="M24" t="str">
        <f>IF('height based'!M24&gt;0,"[" &amp; 'height based'!M$1&amp; "," &amp; SUBSTITUTE(TEXT('height based'!M24,"#0,#"),",",".")&amp;"] ,","")&amp;N24</f>
        <v/>
      </c>
      <c r="N24" t="str">
        <f>IF('height based'!N24&gt;0,"[" &amp; 'height based'!N$1&amp; "," &amp; SUBSTITUTE(TEXT('height based'!N24,"#0,#"),",",".")&amp;"] ,","")&amp;O24</f>
        <v/>
      </c>
      <c r="O24" t="str">
        <f>IF('height based'!O24&gt;0,"[" &amp; 'height based'!O$1&amp; "," &amp; SUBSTITUTE(TEXT('height based'!O24,"#0,#"),",",".")&amp;"] ,","")&amp;P24</f>
        <v/>
      </c>
      <c r="P24" t="str">
        <f>IF('height based'!P24&gt;0,"[" &amp; 'height based'!P$1&amp; "," &amp; SUBSTITUTE(TEXT('height based'!P24,"#0,#"),",",".")&amp;"] ,","")&amp;Q24</f>
        <v/>
      </c>
      <c r="Q24" t="str">
        <f>IF('height based'!Q24&gt;0,"[" &amp; 'height based'!Q$1&amp; "," &amp; SUBSTITUTE(TEXT('height based'!Q24,"#0,#"),",",".")&amp;"] ,","")&amp;R24</f>
        <v/>
      </c>
      <c r="R24" t="str">
        <f>IF('height based'!R24&gt;0,"[" &amp; 'height based'!R$1&amp; "," &amp; SUBSTITUTE(TEXT('height based'!R24,"#0,#"),",",".")&amp;"] ,","")&amp;S24</f>
        <v/>
      </c>
      <c r="S24" t="str">
        <f>IF('height based'!S24&gt;0,"[" &amp; 'height based'!S$1&amp; "," &amp; SUBSTITUTE(TEXT('height based'!S24,"#0,#"),",",".")&amp;"] ,","")&amp;T24</f>
        <v/>
      </c>
      <c r="T24" t="str">
        <f>IF('height based'!T24&gt;0,"[" &amp; 'height based'!T$1&amp; "," &amp; SUBSTITUTE(TEXT('height based'!T24,"#0,#"),",",".")&amp;"] ,","")&amp;U24</f>
        <v/>
      </c>
      <c r="U24" t="str">
        <f>IF('height based'!U24&gt;0,"[" &amp; 'height based'!U$1&amp; "," &amp; SUBSTITUTE(TEXT('height based'!U24,"#0,#"),",",".")&amp;"] ,","")&amp;V24</f>
        <v/>
      </c>
      <c r="V24" t="str">
        <f>IF('height based'!V24&gt;0,"[" &amp; 'height based'!V$1&amp; "," &amp; SUBSTITUTE(TEXT('height based'!V24,"#0,#"),",",".")&amp;"] ,","")&amp;W24</f>
        <v/>
      </c>
      <c r="W24" t="str">
        <f>IF('height based'!W24&gt;0,"[" &amp; 'height based'!W$1&amp; "," &amp; SUBSTITUTE(TEXT('height based'!W24,"#0,#"),",",".")&amp;"] ,","")&amp;X24</f>
        <v/>
      </c>
      <c r="X24" t="str">
        <f>IF('height based'!X24&gt;0,"[" &amp; 'height based'!X$1&amp; "," &amp; SUBSTITUTE(TEXT('height based'!X24,"#0,#"),",",".")&amp;"] ,","")&amp;Y24</f>
        <v/>
      </c>
      <c r="Y24" t="str">
        <f>IF('height based'!Y24&gt;0,"[" &amp; 'height based'!Y$1&amp; "," &amp; SUBSTITUTE(TEXT('height based'!Y24,"#0,#"),",",".")&amp;"] ,","")&amp;Z24</f>
        <v/>
      </c>
      <c r="Z24" t="str">
        <f>IF('height based'!Z24&gt;0,"[" &amp; 'height based'!Z$1&amp; "," &amp; SUBSTITUTE(TEXT('height based'!Z24,"#0,#"),",",".")&amp;"] ,","")&amp;AA24</f>
        <v/>
      </c>
      <c r="AA24" t="str">
        <f>IF('height based'!AA24&gt;0,"[" &amp; 'height based'!AA$1&amp; "," &amp; SUBSTITUTE(TEXT('height based'!AA24,"#0,#"),",",".")&amp;"] ,","")&amp;AB24</f>
        <v/>
      </c>
      <c r="AB24" t="str">
        <f>IF('height based'!AB24&gt;0,"[" &amp; 'height based'!AB$1&amp; "," &amp; SUBSTITUTE(TEXT('height based'!AB24,"#0,#"),",",".")&amp;"] ,","")&amp;AC24</f>
        <v/>
      </c>
      <c r="AC24" t="str">
        <f>IF('height based'!AC24&gt;0,"[" &amp; 'height based'!AC$1&amp; "," &amp; SUBSTITUTE(TEXT('height based'!AC24,"#0,#"),",",".")&amp;"] ,","")&amp;AD24</f>
        <v/>
      </c>
      <c r="AD24" t="str">
        <f>IF('height based'!AD24&gt;0,"[" &amp; 'height based'!AD$1&amp; "," &amp; SUBSTITUTE(TEXT('height based'!AD24,"#0,#"),",",".")&amp;"] ,","")&amp;AE24</f>
        <v/>
      </c>
      <c r="AE24" t="str">
        <f>IF('height based'!AE24&gt;0,"[" &amp; 'height based'!AE$1&amp; "," &amp; SUBSTITUTE(TEXT('height based'!AE24,"#0,#"),",",".")&amp;"] ,","")&amp;AF24</f>
        <v/>
      </c>
      <c r="AF24" t="str">
        <f>IF('height based'!AF24&gt;0,"[" &amp; 'height based'!AF$1&amp; "," &amp; SUBSTITUTE(TEXT('height based'!AF24,"#0,#"),",",".")&amp;"] ,","")&amp;AG24</f>
        <v/>
      </c>
      <c r="AG24" t="str">
        <f>IF('height based'!AG24&gt;0,"[" &amp; 'height based'!AG$1&amp; "," &amp; SUBSTITUTE(TEXT('height based'!AG24,"#0,#"),",",".")&amp;"] ,","")&amp;AH24</f>
        <v/>
      </c>
    </row>
    <row r="31" spans="1:33" x14ac:dyDescent="0.2">
      <c r="A31" t="s">
        <v>11</v>
      </c>
    </row>
  </sheetData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selection activeCell="D2" sqref="D2"/>
    </sheetView>
  </sheetViews>
  <sheetFormatPr baseColWidth="10" defaultRowHeight="14.25" x14ac:dyDescent="0.2"/>
  <cols>
    <col min="1" max="33" width="10.75" customWidth="1"/>
  </cols>
  <sheetData>
    <row r="1" spans="1:33" ht="15" x14ac:dyDescent="0.25">
      <c r="A1" s="15"/>
      <c r="B1" s="1" t="s">
        <v>0</v>
      </c>
      <c r="C1" s="16" t="s">
        <v>12</v>
      </c>
      <c r="D1" s="11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19</v>
      </c>
      <c r="K1" s="12" t="s">
        <v>20</v>
      </c>
      <c r="L1" s="12" t="s">
        <v>21</v>
      </c>
      <c r="M1" s="12" t="s">
        <v>22</v>
      </c>
      <c r="N1" s="12" t="s">
        <v>23</v>
      </c>
      <c r="O1" s="12" t="s">
        <v>24</v>
      </c>
      <c r="P1" s="12" t="s">
        <v>25</v>
      </c>
      <c r="Q1" s="12" t="s">
        <v>26</v>
      </c>
      <c r="R1" s="12" t="s">
        <v>27</v>
      </c>
      <c r="S1" s="12" t="s">
        <v>28</v>
      </c>
      <c r="T1" s="12" t="s">
        <v>29</v>
      </c>
      <c r="U1" s="12" t="s">
        <v>30</v>
      </c>
      <c r="V1" s="12" t="s">
        <v>31</v>
      </c>
      <c r="W1" s="12" t="s">
        <v>32</v>
      </c>
      <c r="X1" s="12" t="s">
        <v>33</v>
      </c>
      <c r="Y1" s="12" t="s">
        <v>34</v>
      </c>
      <c r="Z1" s="12" t="s">
        <v>35</v>
      </c>
      <c r="AA1" s="12" t="s">
        <v>36</v>
      </c>
      <c r="AB1" s="12" t="s">
        <v>37</v>
      </c>
      <c r="AC1" s="12" t="s">
        <v>38</v>
      </c>
      <c r="AD1" s="12" t="s">
        <v>39</v>
      </c>
      <c r="AE1" s="12" t="s">
        <v>40</v>
      </c>
      <c r="AF1" s="12" t="s">
        <v>41</v>
      </c>
      <c r="AG1" s="13" t="s">
        <v>42</v>
      </c>
    </row>
    <row r="2" spans="1:33" x14ac:dyDescent="0.2">
      <c r="B2" s="17" t="s">
        <v>44</v>
      </c>
      <c r="C2" s="18" t="s">
        <v>6</v>
      </c>
      <c r="D2" s="19">
        <v>47</v>
      </c>
      <c r="E2">
        <v>58</v>
      </c>
      <c r="F2">
        <v>64</v>
      </c>
      <c r="G2">
        <v>68</v>
      </c>
      <c r="H2">
        <v>72</v>
      </c>
      <c r="I2">
        <v>75</v>
      </c>
      <c r="P2">
        <v>91</v>
      </c>
      <c r="V2">
        <v>125</v>
      </c>
      <c r="W2">
        <v>130</v>
      </c>
      <c r="X2">
        <v>135</v>
      </c>
      <c r="Y2">
        <v>140</v>
      </c>
      <c r="Z2">
        <v>146</v>
      </c>
      <c r="AA2">
        <v>153</v>
      </c>
      <c r="AB2">
        <v>159</v>
      </c>
      <c r="AC2">
        <v>163</v>
      </c>
      <c r="AD2">
        <v>166</v>
      </c>
      <c r="AE2">
        <v>167</v>
      </c>
      <c r="AF2">
        <v>169</v>
      </c>
      <c r="AG2" s="8">
        <v>170</v>
      </c>
    </row>
    <row r="3" spans="1:33" x14ac:dyDescent="0.2">
      <c r="B3" s="7"/>
      <c r="C3" s="8" t="s">
        <v>7</v>
      </c>
      <c r="D3" s="7">
        <v>50</v>
      </c>
      <c r="E3">
        <v>61</v>
      </c>
      <c r="F3">
        <v>67</v>
      </c>
      <c r="G3">
        <v>72</v>
      </c>
      <c r="H3">
        <v>76</v>
      </c>
      <c r="I3">
        <v>79</v>
      </c>
      <c r="P3">
        <v>96</v>
      </c>
      <c r="V3">
        <v>134</v>
      </c>
      <c r="W3">
        <v>139</v>
      </c>
      <c r="X3">
        <v>144</v>
      </c>
      <c r="Y3">
        <v>149</v>
      </c>
      <c r="Z3">
        <v>156</v>
      </c>
      <c r="AA3">
        <v>165</v>
      </c>
      <c r="AB3">
        <v>170</v>
      </c>
      <c r="AC3">
        <v>174</v>
      </c>
      <c r="AD3">
        <v>175</v>
      </c>
      <c r="AE3">
        <v>176</v>
      </c>
      <c r="AF3">
        <v>177</v>
      </c>
      <c r="AG3" s="8">
        <v>177</v>
      </c>
    </row>
    <row r="4" spans="1:33" x14ac:dyDescent="0.2">
      <c r="B4" s="7"/>
      <c r="C4" s="8" t="s">
        <v>8</v>
      </c>
      <c r="D4" s="7">
        <v>53</v>
      </c>
      <c r="E4">
        <v>64</v>
      </c>
      <c r="F4">
        <v>70</v>
      </c>
      <c r="G4">
        <v>75</v>
      </c>
      <c r="H4">
        <v>79</v>
      </c>
      <c r="I4">
        <v>83</v>
      </c>
      <c r="P4">
        <v>101</v>
      </c>
      <c r="V4">
        <v>142</v>
      </c>
      <c r="W4">
        <v>147</v>
      </c>
      <c r="X4">
        <v>152</v>
      </c>
      <c r="Y4">
        <v>159</v>
      </c>
      <c r="Z4">
        <v>166</v>
      </c>
      <c r="AA4">
        <v>174</v>
      </c>
      <c r="AB4">
        <v>179</v>
      </c>
      <c r="AC4">
        <v>183</v>
      </c>
      <c r="AD4">
        <v>184</v>
      </c>
      <c r="AE4">
        <v>185</v>
      </c>
      <c r="AF4">
        <v>186</v>
      </c>
      <c r="AG4" s="8">
        <v>186</v>
      </c>
    </row>
    <row r="5" spans="1:33" x14ac:dyDescent="0.2">
      <c r="B5" s="7"/>
      <c r="C5" s="8"/>
      <c r="D5" s="7"/>
      <c r="AG5" s="8"/>
    </row>
    <row r="6" spans="1:33" x14ac:dyDescent="0.2">
      <c r="B6" s="7" t="s">
        <v>43</v>
      </c>
      <c r="C6" s="8" t="s">
        <v>6</v>
      </c>
      <c r="D6" s="7">
        <v>2.8</v>
      </c>
      <c r="E6">
        <v>5</v>
      </c>
      <c r="F6">
        <v>6.8</v>
      </c>
      <c r="G6">
        <v>8</v>
      </c>
      <c r="H6">
        <v>9</v>
      </c>
      <c r="I6">
        <v>9.6</v>
      </c>
      <c r="J6">
        <v>10.199999999999999</v>
      </c>
      <c r="P6">
        <v>12.5</v>
      </c>
      <c r="Q6">
        <v>14</v>
      </c>
      <c r="R6">
        <v>16</v>
      </c>
      <c r="S6">
        <v>17</v>
      </c>
      <c r="T6">
        <v>19.5</v>
      </c>
      <c r="U6">
        <v>21.5</v>
      </c>
      <c r="V6">
        <v>24</v>
      </c>
      <c r="W6">
        <v>26</v>
      </c>
      <c r="X6">
        <v>29</v>
      </c>
      <c r="Y6">
        <v>33</v>
      </c>
      <c r="Z6">
        <v>36</v>
      </c>
      <c r="AA6">
        <v>40</v>
      </c>
      <c r="AB6">
        <v>45</v>
      </c>
      <c r="AC6">
        <v>50</v>
      </c>
      <c r="AD6">
        <v>53</v>
      </c>
      <c r="AE6">
        <v>56</v>
      </c>
      <c r="AF6">
        <v>57</v>
      </c>
      <c r="AG6" s="8">
        <v>58</v>
      </c>
    </row>
    <row r="7" spans="1:33" x14ac:dyDescent="0.2">
      <c r="B7" s="7"/>
      <c r="C7" s="8" t="s">
        <v>7</v>
      </c>
      <c r="D7" s="7">
        <v>3.6</v>
      </c>
      <c r="E7">
        <v>6</v>
      </c>
      <c r="F7">
        <v>8</v>
      </c>
      <c r="G7">
        <v>9.4</v>
      </c>
      <c r="H7">
        <v>10.4</v>
      </c>
      <c r="I7">
        <v>11.2</v>
      </c>
      <c r="J7">
        <v>11.8</v>
      </c>
      <c r="P7">
        <v>14.4</v>
      </c>
      <c r="Q7">
        <v>16.5</v>
      </c>
      <c r="R7">
        <v>19</v>
      </c>
      <c r="S7">
        <v>21</v>
      </c>
      <c r="T7">
        <v>23</v>
      </c>
      <c r="U7">
        <v>26</v>
      </c>
      <c r="V7">
        <v>29</v>
      </c>
      <c r="W7">
        <v>32</v>
      </c>
      <c r="X7">
        <v>36</v>
      </c>
      <c r="Y7">
        <v>40</v>
      </c>
      <c r="Z7">
        <v>45</v>
      </c>
      <c r="AA7">
        <v>51</v>
      </c>
      <c r="AB7">
        <v>56</v>
      </c>
      <c r="AC7">
        <v>61</v>
      </c>
      <c r="AD7">
        <v>65</v>
      </c>
      <c r="AE7">
        <v>67</v>
      </c>
      <c r="AF7">
        <v>69</v>
      </c>
      <c r="AG7" s="8">
        <v>71</v>
      </c>
    </row>
    <row r="8" spans="1:33" x14ac:dyDescent="0.2">
      <c r="B8" s="7"/>
      <c r="C8" s="8" t="s">
        <v>8</v>
      </c>
      <c r="D8" s="7">
        <v>4.2</v>
      </c>
      <c r="E8">
        <v>7</v>
      </c>
      <c r="F8">
        <v>9.1999999999999993</v>
      </c>
      <c r="G8">
        <v>10.8</v>
      </c>
      <c r="H8">
        <v>12</v>
      </c>
      <c r="I8">
        <v>12.8</v>
      </c>
      <c r="J8">
        <v>13.5</v>
      </c>
      <c r="P8">
        <v>16.600000000000001</v>
      </c>
      <c r="Q8">
        <v>19</v>
      </c>
      <c r="R8">
        <v>22</v>
      </c>
      <c r="S8">
        <v>25</v>
      </c>
      <c r="T8">
        <v>29</v>
      </c>
      <c r="U8">
        <v>32</v>
      </c>
      <c r="V8">
        <v>37</v>
      </c>
      <c r="W8">
        <v>42</v>
      </c>
      <c r="X8">
        <v>48</v>
      </c>
      <c r="Y8">
        <v>54</v>
      </c>
      <c r="Z8">
        <v>60</v>
      </c>
      <c r="AA8">
        <v>67</v>
      </c>
      <c r="AB8">
        <v>73</v>
      </c>
      <c r="AC8">
        <v>78</v>
      </c>
      <c r="AD8">
        <v>82</v>
      </c>
      <c r="AE8">
        <v>85</v>
      </c>
      <c r="AF8">
        <v>87</v>
      </c>
      <c r="AG8" s="8">
        <v>89</v>
      </c>
    </row>
    <row r="9" spans="1:33" x14ac:dyDescent="0.2">
      <c r="B9" s="7"/>
      <c r="C9" s="8"/>
      <c r="D9" s="7"/>
      <c r="AG9" s="8"/>
    </row>
    <row r="10" spans="1:33" x14ac:dyDescent="0.2">
      <c r="B10" s="7" t="s">
        <v>45</v>
      </c>
      <c r="C10" s="8" t="s">
        <v>6</v>
      </c>
      <c r="D10" s="7">
        <v>46</v>
      </c>
      <c r="E10">
        <v>56</v>
      </c>
      <c r="F10">
        <v>62</v>
      </c>
      <c r="G10">
        <v>66</v>
      </c>
      <c r="H10">
        <v>70</v>
      </c>
      <c r="I10">
        <v>73</v>
      </c>
      <c r="J10">
        <v>76</v>
      </c>
      <c r="K10">
        <v>79</v>
      </c>
      <c r="L10">
        <v>81</v>
      </c>
      <c r="M10">
        <v>84</v>
      </c>
      <c r="N10">
        <v>86</v>
      </c>
      <c r="O10">
        <v>87</v>
      </c>
      <c r="P10">
        <v>90</v>
      </c>
      <c r="Q10">
        <v>95</v>
      </c>
      <c r="T10">
        <v>115</v>
      </c>
      <c r="U10">
        <v>120</v>
      </c>
      <c r="V10">
        <v>125</v>
      </c>
      <c r="W10">
        <v>130</v>
      </c>
      <c r="X10">
        <v>135</v>
      </c>
      <c r="Y10">
        <v>141</v>
      </c>
      <c r="Z10">
        <v>148</v>
      </c>
      <c r="AA10">
        <v>152</v>
      </c>
      <c r="AB10">
        <v>153</v>
      </c>
      <c r="AC10">
        <v>154</v>
      </c>
      <c r="AD10">
        <v>155</v>
      </c>
      <c r="AG10" s="8">
        <v>155</v>
      </c>
    </row>
    <row r="11" spans="1:33" x14ac:dyDescent="0.2">
      <c r="B11" s="7"/>
      <c r="C11" s="8" t="s">
        <v>7</v>
      </c>
      <c r="D11" s="7">
        <v>51</v>
      </c>
      <c r="E11">
        <v>59</v>
      </c>
      <c r="F11">
        <v>65</v>
      </c>
      <c r="G11">
        <v>70</v>
      </c>
      <c r="H11">
        <v>74</v>
      </c>
      <c r="I11">
        <v>77</v>
      </c>
      <c r="J11">
        <v>81</v>
      </c>
      <c r="K11">
        <v>83</v>
      </c>
      <c r="L11">
        <v>86</v>
      </c>
      <c r="M11">
        <v>88</v>
      </c>
      <c r="N11">
        <v>91</v>
      </c>
      <c r="O11">
        <v>93</v>
      </c>
      <c r="P11">
        <v>95</v>
      </c>
      <c r="Q11">
        <v>100</v>
      </c>
      <c r="T11">
        <v>122</v>
      </c>
      <c r="U11">
        <v>128</v>
      </c>
      <c r="V11">
        <v>133</v>
      </c>
      <c r="W11">
        <v>138</v>
      </c>
      <c r="X11">
        <v>144</v>
      </c>
      <c r="Y11">
        <v>151</v>
      </c>
      <c r="Z11">
        <v>155</v>
      </c>
      <c r="AA11">
        <v>160</v>
      </c>
      <c r="AB11">
        <v>162</v>
      </c>
      <c r="AC11">
        <v>164</v>
      </c>
      <c r="AD11">
        <v>164</v>
      </c>
      <c r="AG11" s="8">
        <v>164</v>
      </c>
    </row>
    <row r="12" spans="1:33" x14ac:dyDescent="0.2">
      <c r="B12" s="7"/>
      <c r="C12" s="8" t="s">
        <v>8</v>
      </c>
      <c r="D12" s="7">
        <v>53</v>
      </c>
      <c r="E12">
        <v>63</v>
      </c>
      <c r="F12">
        <v>67</v>
      </c>
      <c r="G12">
        <v>73</v>
      </c>
      <c r="H12">
        <v>76</v>
      </c>
      <c r="I12">
        <v>81</v>
      </c>
      <c r="J12">
        <v>84</v>
      </c>
      <c r="K12">
        <v>87</v>
      </c>
      <c r="L12">
        <v>90</v>
      </c>
      <c r="M12">
        <v>93</v>
      </c>
      <c r="N12">
        <v>96</v>
      </c>
      <c r="O12">
        <v>98</v>
      </c>
      <c r="P12">
        <v>100</v>
      </c>
      <c r="Q12">
        <v>106</v>
      </c>
      <c r="T12">
        <v>129</v>
      </c>
      <c r="U12">
        <v>135</v>
      </c>
      <c r="V12">
        <v>141</v>
      </c>
      <c r="W12">
        <v>147</v>
      </c>
      <c r="X12">
        <v>153</v>
      </c>
      <c r="Y12">
        <v>160</v>
      </c>
      <c r="Z12">
        <v>166</v>
      </c>
      <c r="AA12">
        <v>169</v>
      </c>
      <c r="AB12">
        <v>170</v>
      </c>
      <c r="AC12">
        <v>171</v>
      </c>
      <c r="AD12">
        <v>171</v>
      </c>
      <c r="AG12" s="8">
        <v>172</v>
      </c>
    </row>
    <row r="13" spans="1:33" x14ac:dyDescent="0.2">
      <c r="B13" s="7"/>
      <c r="C13" s="8"/>
      <c r="D13" s="7"/>
      <c r="AG13" s="8"/>
    </row>
    <row r="14" spans="1:33" x14ac:dyDescent="0.2">
      <c r="B14" s="7" t="s">
        <v>46</v>
      </c>
      <c r="C14" s="8" t="s">
        <v>6</v>
      </c>
      <c r="D14" s="7">
        <v>2.8</v>
      </c>
      <c r="E14">
        <v>4.5999999999999996</v>
      </c>
      <c r="F14">
        <v>6.2</v>
      </c>
      <c r="G14">
        <v>7.4</v>
      </c>
      <c r="H14">
        <v>8.4</v>
      </c>
      <c r="I14">
        <v>9</v>
      </c>
      <c r="J14">
        <v>9.6</v>
      </c>
      <c r="P14">
        <v>12</v>
      </c>
      <c r="Q14">
        <v>14</v>
      </c>
      <c r="R14">
        <v>15</v>
      </c>
      <c r="S14">
        <v>17</v>
      </c>
      <c r="U14">
        <v>21</v>
      </c>
      <c r="V14">
        <v>23</v>
      </c>
      <c r="W14">
        <v>26</v>
      </c>
      <c r="X14">
        <v>29</v>
      </c>
      <c r="Y14">
        <v>34</v>
      </c>
      <c r="Z14">
        <v>36</v>
      </c>
      <c r="AA14">
        <v>40</v>
      </c>
      <c r="AB14">
        <v>43</v>
      </c>
      <c r="AC14">
        <v>45</v>
      </c>
      <c r="AD14">
        <v>46</v>
      </c>
      <c r="AE14">
        <v>47</v>
      </c>
      <c r="AF14">
        <v>48</v>
      </c>
      <c r="AG14" s="8">
        <v>49</v>
      </c>
    </row>
    <row r="15" spans="1:33" x14ac:dyDescent="0.2">
      <c r="B15" s="7"/>
      <c r="C15" s="8" t="s">
        <v>7</v>
      </c>
      <c r="D15" s="7">
        <v>3.7</v>
      </c>
      <c r="E15">
        <v>5.8</v>
      </c>
      <c r="F15">
        <v>7.2</v>
      </c>
      <c r="G15">
        <v>8.4</v>
      </c>
      <c r="H15">
        <v>9.6</v>
      </c>
      <c r="I15">
        <v>10.4</v>
      </c>
      <c r="J15">
        <v>11</v>
      </c>
      <c r="P15">
        <v>13.8</v>
      </c>
      <c r="Q15">
        <v>16</v>
      </c>
      <c r="R15">
        <v>18</v>
      </c>
      <c r="S15">
        <v>20</v>
      </c>
      <c r="T15" s="20"/>
      <c r="U15">
        <v>26</v>
      </c>
      <c r="V15">
        <v>29</v>
      </c>
      <c r="W15">
        <v>33</v>
      </c>
      <c r="X15">
        <v>37</v>
      </c>
      <c r="Y15">
        <v>42</v>
      </c>
      <c r="Z15">
        <v>46</v>
      </c>
      <c r="AA15">
        <v>49</v>
      </c>
      <c r="AB15">
        <v>52</v>
      </c>
      <c r="AC15">
        <v>54</v>
      </c>
      <c r="AD15">
        <v>55</v>
      </c>
      <c r="AE15">
        <v>56</v>
      </c>
      <c r="AF15">
        <v>57</v>
      </c>
      <c r="AG15" s="8">
        <v>59</v>
      </c>
    </row>
    <row r="16" spans="1:33" x14ac:dyDescent="0.2">
      <c r="B16" s="7"/>
      <c r="C16" s="8" t="s">
        <v>8</v>
      </c>
      <c r="D16" s="7">
        <v>4</v>
      </c>
      <c r="E16">
        <v>6.4</v>
      </c>
      <c r="F16">
        <v>8.4</v>
      </c>
      <c r="G16">
        <v>9.8000000000000007</v>
      </c>
      <c r="H16">
        <v>11</v>
      </c>
      <c r="I16">
        <v>11.8</v>
      </c>
      <c r="J16">
        <v>12.6</v>
      </c>
      <c r="P16">
        <v>16.399999999999999</v>
      </c>
      <c r="Q16">
        <v>19</v>
      </c>
      <c r="R16">
        <v>22</v>
      </c>
      <c r="S16">
        <v>25</v>
      </c>
      <c r="U16">
        <v>33</v>
      </c>
      <c r="V16">
        <v>38</v>
      </c>
      <c r="W16">
        <v>43</v>
      </c>
      <c r="X16">
        <v>50</v>
      </c>
      <c r="Y16">
        <v>55</v>
      </c>
      <c r="Z16">
        <v>61</v>
      </c>
      <c r="AA16">
        <v>66</v>
      </c>
      <c r="AB16">
        <v>68</v>
      </c>
      <c r="AC16">
        <v>70</v>
      </c>
      <c r="AD16">
        <v>72</v>
      </c>
      <c r="AE16">
        <v>73</v>
      </c>
      <c r="AF16">
        <v>74</v>
      </c>
      <c r="AG16" s="8">
        <v>75</v>
      </c>
    </row>
    <row r="17" spans="2:33" x14ac:dyDescent="0.2">
      <c r="B17" s="7"/>
      <c r="C17" s="8"/>
      <c r="D17" s="7"/>
      <c r="AG17" s="8"/>
    </row>
    <row r="18" spans="2:33" x14ac:dyDescent="0.2">
      <c r="B18" s="7" t="s">
        <v>47</v>
      </c>
      <c r="C18" s="8" t="s">
        <v>6</v>
      </c>
      <c r="D18" s="7"/>
      <c r="L18">
        <v>15</v>
      </c>
      <c r="P18">
        <v>14.6</v>
      </c>
      <c r="Q18">
        <v>14.4</v>
      </c>
      <c r="R18">
        <v>14.1</v>
      </c>
      <c r="S18">
        <v>14</v>
      </c>
      <c r="T18">
        <v>14</v>
      </c>
      <c r="U18">
        <v>14.2</v>
      </c>
      <c r="V18">
        <v>14.4</v>
      </c>
      <c r="W18">
        <v>14.6</v>
      </c>
      <c r="X18">
        <v>15</v>
      </c>
      <c r="Y18">
        <v>15.4</v>
      </c>
      <c r="AG18" s="8">
        <v>19.8</v>
      </c>
    </row>
    <row r="19" spans="2:33" x14ac:dyDescent="0.2">
      <c r="B19" s="7"/>
      <c r="C19" s="8" t="s">
        <v>7</v>
      </c>
      <c r="D19" s="7"/>
      <c r="L19">
        <v>16.8</v>
      </c>
      <c r="P19">
        <v>16</v>
      </c>
      <c r="Q19">
        <v>15.6</v>
      </c>
      <c r="R19">
        <v>15.4</v>
      </c>
      <c r="S19">
        <v>15.5</v>
      </c>
      <c r="T19">
        <v>15.5</v>
      </c>
      <c r="U19">
        <v>15.8</v>
      </c>
      <c r="V19">
        <v>16.2</v>
      </c>
      <c r="W19">
        <v>16.600000000000001</v>
      </c>
      <c r="X19">
        <v>17.2</v>
      </c>
      <c r="Y19">
        <v>17.8</v>
      </c>
      <c r="AG19" s="8">
        <v>23</v>
      </c>
    </row>
    <row r="20" spans="2:33" x14ac:dyDescent="0.2">
      <c r="B20" s="7"/>
      <c r="C20" s="8" t="s">
        <v>8</v>
      </c>
      <c r="D20" s="7"/>
      <c r="L20">
        <v>19.2</v>
      </c>
      <c r="P20">
        <v>18.2</v>
      </c>
      <c r="Q20">
        <v>17.8</v>
      </c>
      <c r="R20">
        <v>18</v>
      </c>
      <c r="S20">
        <v>18.399999999999999</v>
      </c>
      <c r="T20">
        <v>19</v>
      </c>
      <c r="U20">
        <v>20</v>
      </c>
      <c r="V20">
        <v>21</v>
      </c>
      <c r="W20">
        <v>22</v>
      </c>
      <c r="X20">
        <v>23.2</v>
      </c>
      <c r="Y20">
        <v>24.2</v>
      </c>
      <c r="AG20" s="8">
        <v>30.6</v>
      </c>
    </row>
    <row r="21" spans="2:33" x14ac:dyDescent="0.2">
      <c r="B21" s="7"/>
      <c r="C21" s="8"/>
      <c r="D21" s="7"/>
      <c r="AG21" s="8"/>
    </row>
    <row r="22" spans="2:33" x14ac:dyDescent="0.2">
      <c r="B22" s="7" t="s">
        <v>48</v>
      </c>
      <c r="C22" s="8" t="s">
        <v>6</v>
      </c>
      <c r="D22" s="7"/>
      <c r="L22">
        <v>14.8</v>
      </c>
      <c r="P22">
        <v>14.4</v>
      </c>
      <c r="Q22">
        <v>14</v>
      </c>
      <c r="R22">
        <v>13.8</v>
      </c>
      <c r="S22">
        <v>13.8</v>
      </c>
      <c r="T22">
        <v>13.8</v>
      </c>
      <c r="U22">
        <v>14</v>
      </c>
      <c r="V22">
        <v>14.2</v>
      </c>
      <c r="W22">
        <v>14.5</v>
      </c>
      <c r="X22">
        <v>15</v>
      </c>
      <c r="Y22">
        <v>15.4</v>
      </c>
      <c r="AD22">
        <v>17.8</v>
      </c>
      <c r="AE22">
        <v>18.2</v>
      </c>
      <c r="AF22">
        <v>18.399999999999999</v>
      </c>
      <c r="AG22" s="8">
        <v>18.5</v>
      </c>
    </row>
    <row r="23" spans="2:33" x14ac:dyDescent="0.2">
      <c r="B23" s="7"/>
      <c r="C23" s="8" t="s">
        <v>7</v>
      </c>
      <c r="D23" s="7"/>
      <c r="L23">
        <v>16.399999999999999</v>
      </c>
      <c r="P23">
        <v>15.8</v>
      </c>
      <c r="Q23">
        <v>15.3</v>
      </c>
      <c r="R23">
        <v>15.2</v>
      </c>
      <c r="S23">
        <v>15.2</v>
      </c>
      <c r="T23">
        <v>15.4</v>
      </c>
      <c r="U23">
        <v>15.8</v>
      </c>
      <c r="V23">
        <v>16.399999999999999</v>
      </c>
      <c r="W23">
        <v>16.8</v>
      </c>
      <c r="X23">
        <v>17.399999999999999</v>
      </c>
      <c r="Y23">
        <v>18</v>
      </c>
      <c r="AD23">
        <v>20.9</v>
      </c>
      <c r="AE23">
        <v>21.3</v>
      </c>
      <c r="AF23">
        <v>21.6</v>
      </c>
      <c r="AG23" s="8">
        <v>21.7</v>
      </c>
    </row>
    <row r="24" spans="2:33" x14ac:dyDescent="0.2">
      <c r="B24" s="11"/>
      <c r="C24" s="13" t="s">
        <v>8</v>
      </c>
      <c r="D24" s="11"/>
      <c r="E24" s="12"/>
      <c r="F24" s="12"/>
      <c r="G24" s="12"/>
      <c r="H24" s="12"/>
      <c r="I24" s="12"/>
      <c r="J24" s="12"/>
      <c r="K24" s="12"/>
      <c r="L24" s="12">
        <v>19</v>
      </c>
      <c r="M24" s="12"/>
      <c r="N24" s="12"/>
      <c r="O24" s="12"/>
      <c r="P24" s="12">
        <v>18.2</v>
      </c>
      <c r="Q24" s="12">
        <v>18</v>
      </c>
      <c r="R24" s="12">
        <v>18.2</v>
      </c>
      <c r="S24" s="12">
        <v>18.8</v>
      </c>
      <c r="T24" s="12">
        <v>19.600000000000001</v>
      </c>
      <c r="U24" s="12">
        <v>20.6</v>
      </c>
      <c r="V24" s="12">
        <v>21.8</v>
      </c>
      <c r="W24" s="12">
        <v>23</v>
      </c>
      <c r="X24" s="12">
        <v>24</v>
      </c>
      <c r="Y24" s="12">
        <v>25.2</v>
      </c>
      <c r="Z24" s="12"/>
      <c r="AA24" s="12"/>
      <c r="AB24" s="12"/>
      <c r="AC24" s="12"/>
      <c r="AD24" s="12">
        <v>29.6</v>
      </c>
      <c r="AE24" s="12">
        <v>30.4</v>
      </c>
      <c r="AF24" s="12">
        <v>31</v>
      </c>
      <c r="AG24" s="13">
        <v>31.8</v>
      </c>
    </row>
    <row r="30" spans="2:33" x14ac:dyDescent="0.2">
      <c r="E30" t="str">
        <f>SUBSTITUTE(TEXT(1.5,"#0,#"),",",".")</f>
        <v>1.5</v>
      </c>
    </row>
  </sheetData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topLeftCell="C1" workbookViewId="0">
      <selection activeCell="H2" sqref="H2"/>
    </sheetView>
  </sheetViews>
  <sheetFormatPr baseColWidth="10" defaultRowHeight="14.25" x14ac:dyDescent="0.2"/>
  <cols>
    <col min="1" max="1" width="38.625" customWidth="1"/>
    <col min="2" max="2" width="40" customWidth="1"/>
    <col min="3" max="3" width="16.625" customWidth="1"/>
    <col min="4" max="4" width="19.125" customWidth="1"/>
    <col min="5" max="33" width="10.75" customWidth="1"/>
  </cols>
  <sheetData>
    <row r="1" spans="1:33" x14ac:dyDescent="0.2">
      <c r="A1" t="str">
        <f>"var " &amp; 'age based'!$B$1&amp;"= {};"&amp;'age based'!$B$1&amp;"= { m: {}, f: {}};"</f>
        <v>var amd_stats= {};amd_stats= { m: {}, f: {}};</v>
      </c>
      <c r="B1" s="21" t="s">
        <v>50</v>
      </c>
    </row>
    <row r="2" spans="1:33" x14ac:dyDescent="0.2">
      <c r="A2" t="str">
        <f>IF('age based'!B2&lt;&gt;"",'age based concatenate'!C2&amp;"= {};","")</f>
        <v>amd_stats.m.Heightcm= {};</v>
      </c>
      <c r="B2" t="str">
        <f>IF('age based'!C2="","",'age based concatenate'!C2&amp;"."&amp;'age based'!C2&amp;" = [" &amp; 'age based concatenate'!D2&amp;"];")</f>
        <v>amd_stats.m.Heightcm.min = [[0,47.] ,[0.25,58.] ,[0.5,64.] ,[0.75,68.] ,[1,72.] ,[1.25,75.] ,[3,91.] ,[9,125.] ,[10,130.] ,[11,135.] ,[12,140.] ,[13,146.] ,[14,153.] ,[15,159.] ,[16,163.] ,[17,166.] ,[18,167.] ,[19,169.] ,[20,170.] ,];</v>
      </c>
      <c r="C2" t="str">
        <f>IF('age based'!B2&lt;&gt;"",'age based'!$B$1&amp;"."&amp;'age based'!B2,C1)</f>
        <v>amd_stats.m.Heightcm</v>
      </c>
      <c r="D2" s="14" t="str">
        <f>IF('age based'!D2&gt;0,"[" &amp; 'age based'!D$1&amp; "," &amp; SUBSTITUTE(TEXT('age based'!D2,"#0,#"),",",".")&amp;"] ,","")&amp;E2</f>
        <v>[0,47.] ,[0.25,58.] ,[0.5,64.] ,[0.75,68.] ,[1,72.] ,[1.25,75.] ,[3,91.] ,[9,125.] ,[10,130.] ,[11,135.] ,[12,140.] ,[13,146.] ,[14,153.] ,[15,159.] ,[16,163.] ,[17,166.] ,[18,167.] ,[19,169.] ,[20,170.] ,</v>
      </c>
      <c r="E2" s="14" t="str">
        <f>IF('age based'!E2&gt;0,"[" &amp; 'age based'!E$1&amp; "," &amp; SUBSTITUTE(TEXT('age based'!E2,"#0,#"),",",".")&amp;"] ,","")&amp;F2</f>
        <v>[0.25,58.] ,[0.5,64.] ,[0.75,68.] ,[1,72.] ,[1.25,75.] ,[3,91.] ,[9,125.] ,[10,130.] ,[11,135.] ,[12,140.] ,[13,146.] ,[14,153.] ,[15,159.] ,[16,163.] ,[17,166.] ,[18,167.] ,[19,169.] ,[20,170.] ,</v>
      </c>
      <c r="F2" s="14" t="str">
        <f>IF('age based'!F2&gt;0,"[" &amp; 'age based'!F$1&amp; "," &amp; SUBSTITUTE(TEXT('age based'!F2,"#0,#"),",",".")&amp;"] ,","")&amp;G2</f>
        <v>[0.5,64.] ,[0.75,68.] ,[1,72.] ,[1.25,75.] ,[3,91.] ,[9,125.] ,[10,130.] ,[11,135.] ,[12,140.] ,[13,146.] ,[14,153.] ,[15,159.] ,[16,163.] ,[17,166.] ,[18,167.] ,[19,169.] ,[20,170.] ,</v>
      </c>
      <c r="G2" s="14" t="str">
        <f>IF('age based'!G2&gt;0,"[" &amp; 'age based'!G$1&amp; "," &amp; SUBSTITUTE(TEXT('age based'!G2,"#0,#"),",",".")&amp;"] ,","")&amp;H2</f>
        <v>[0.75,68.] ,[1,72.] ,[1.25,75.] ,[3,91.] ,[9,125.] ,[10,130.] ,[11,135.] ,[12,140.] ,[13,146.] ,[14,153.] ,[15,159.] ,[16,163.] ,[17,166.] ,[18,167.] ,[19,169.] ,[20,170.] ,</v>
      </c>
      <c r="H2" s="14" t="str">
        <f>IF('age based'!H2&gt;0,"[" &amp; 'age based'!H$1&amp; "," &amp; SUBSTITUTE(TEXT('age based'!H2,"#0,#"),",",".")&amp;"] ,","")&amp;I2</f>
        <v>[1,72.] ,[1.25,75.] ,[3,91.] ,[9,125.] ,[10,130.] ,[11,135.] ,[12,140.] ,[13,146.] ,[14,153.] ,[15,159.] ,[16,163.] ,[17,166.] ,[18,167.] ,[19,169.] ,[20,170.] ,</v>
      </c>
      <c r="I2" s="14" t="str">
        <f>IF('age based'!I2&gt;0,"[" &amp; 'age based'!I$1&amp; "," &amp; SUBSTITUTE(TEXT('age based'!I2,"#0,#"),",",".")&amp;"] ,","")&amp;J2</f>
        <v>[1.25,75.] ,[3,91.] ,[9,125.] ,[10,130.] ,[11,135.] ,[12,140.] ,[13,146.] ,[14,153.] ,[15,159.] ,[16,163.] ,[17,166.] ,[18,167.] ,[19,169.] ,[20,170.] ,</v>
      </c>
      <c r="J2" s="14" t="str">
        <f>IF('age based'!J2&gt;0,"[" &amp; 'age based'!J$1&amp; "," &amp; SUBSTITUTE(TEXT('age based'!J2,"#0,#"),",",".")&amp;"] ,","")&amp;K2</f>
        <v>[3,91.] ,[9,125.] ,[10,130.] ,[11,135.] ,[12,140.] ,[13,146.] ,[14,153.] ,[15,159.] ,[16,163.] ,[17,166.] ,[18,167.] ,[19,169.] ,[20,170.] ,</v>
      </c>
      <c r="K2" s="14" t="str">
        <f>IF('age based'!K2&gt;0,"[" &amp; 'age based'!K$1&amp; "," &amp; SUBSTITUTE(TEXT('age based'!K2,"#0,#"),",",".")&amp;"] ,","")&amp;L2</f>
        <v>[3,91.] ,[9,125.] ,[10,130.] ,[11,135.] ,[12,140.] ,[13,146.] ,[14,153.] ,[15,159.] ,[16,163.] ,[17,166.] ,[18,167.] ,[19,169.] ,[20,170.] ,</v>
      </c>
      <c r="L2" s="14" t="str">
        <f>IF('age based'!L2&gt;0,"[" &amp; 'age based'!L$1&amp; "," &amp; SUBSTITUTE(TEXT('age based'!L2,"#0,#"),",",".")&amp;"] ,","")&amp;M2</f>
        <v>[3,91.] ,[9,125.] ,[10,130.] ,[11,135.] ,[12,140.] ,[13,146.] ,[14,153.] ,[15,159.] ,[16,163.] ,[17,166.] ,[18,167.] ,[19,169.] ,[20,170.] ,</v>
      </c>
      <c r="M2" s="14" t="str">
        <f>IF('age based'!M2&gt;0,"[" &amp; 'age based'!M$1&amp; "," &amp; SUBSTITUTE(TEXT('age based'!M2,"#0,#"),",",".")&amp;"] ,","")&amp;N2</f>
        <v>[3,91.] ,[9,125.] ,[10,130.] ,[11,135.] ,[12,140.] ,[13,146.] ,[14,153.] ,[15,159.] ,[16,163.] ,[17,166.] ,[18,167.] ,[19,169.] ,[20,170.] ,</v>
      </c>
      <c r="N2" s="14" t="str">
        <f>IF('age based'!N2&gt;0,"[" &amp; 'age based'!N$1&amp; "," &amp; SUBSTITUTE(TEXT('age based'!N2,"#0,#"),",",".")&amp;"] ,","")&amp;O2</f>
        <v>[3,91.] ,[9,125.] ,[10,130.] ,[11,135.] ,[12,140.] ,[13,146.] ,[14,153.] ,[15,159.] ,[16,163.] ,[17,166.] ,[18,167.] ,[19,169.] ,[20,170.] ,</v>
      </c>
      <c r="O2" s="14" t="str">
        <f>IF('age based'!O2&gt;0,"[" &amp; 'age based'!O$1&amp; "," &amp; SUBSTITUTE(TEXT('age based'!O2,"#0,#"),",",".")&amp;"] ,","")&amp;P2</f>
        <v>[3,91.] ,[9,125.] ,[10,130.] ,[11,135.] ,[12,140.] ,[13,146.] ,[14,153.] ,[15,159.] ,[16,163.] ,[17,166.] ,[18,167.] ,[19,169.] ,[20,170.] ,</v>
      </c>
      <c r="P2" s="14" t="str">
        <f>IF('age based'!P2&gt;0,"[" &amp; 'age based'!P$1&amp; "," &amp; SUBSTITUTE(TEXT('age based'!P2,"#0,#"),",",".")&amp;"] ,","")&amp;Q2</f>
        <v>[3,91.] ,[9,125.] ,[10,130.] ,[11,135.] ,[12,140.] ,[13,146.] ,[14,153.] ,[15,159.] ,[16,163.] ,[17,166.] ,[18,167.] ,[19,169.] ,[20,170.] ,</v>
      </c>
      <c r="Q2" s="14" t="str">
        <f>IF('age based'!Q2&gt;0,"[" &amp; 'age based'!Q$1&amp; "," &amp; SUBSTITUTE(TEXT('age based'!Q2,"#0,#"),",",".")&amp;"] ,","")&amp;R2</f>
        <v>[9,125.] ,[10,130.] ,[11,135.] ,[12,140.] ,[13,146.] ,[14,153.] ,[15,159.] ,[16,163.] ,[17,166.] ,[18,167.] ,[19,169.] ,[20,170.] ,</v>
      </c>
      <c r="R2" s="14" t="str">
        <f>IF('age based'!R2&gt;0,"[" &amp; 'age based'!R$1&amp; "," &amp; SUBSTITUTE(TEXT('age based'!R2,"#0,#"),",",".")&amp;"] ,","")&amp;S2</f>
        <v>[9,125.] ,[10,130.] ,[11,135.] ,[12,140.] ,[13,146.] ,[14,153.] ,[15,159.] ,[16,163.] ,[17,166.] ,[18,167.] ,[19,169.] ,[20,170.] ,</v>
      </c>
      <c r="S2" s="14" t="str">
        <f>IF('age based'!S2&gt;0,"[" &amp; 'age based'!S$1&amp; "," &amp; SUBSTITUTE(TEXT('age based'!S2,"#0,#"),",",".")&amp;"] ,","")&amp;T2</f>
        <v>[9,125.] ,[10,130.] ,[11,135.] ,[12,140.] ,[13,146.] ,[14,153.] ,[15,159.] ,[16,163.] ,[17,166.] ,[18,167.] ,[19,169.] ,[20,170.] ,</v>
      </c>
      <c r="T2" s="14" t="str">
        <f>IF('age based'!T2&gt;0,"[" &amp; 'age based'!T$1&amp; "," &amp; SUBSTITUTE(TEXT('age based'!T2,"#0,#"),",",".")&amp;"] ,","")&amp;U2</f>
        <v>[9,125.] ,[10,130.] ,[11,135.] ,[12,140.] ,[13,146.] ,[14,153.] ,[15,159.] ,[16,163.] ,[17,166.] ,[18,167.] ,[19,169.] ,[20,170.] ,</v>
      </c>
      <c r="U2" s="14" t="str">
        <f>IF('age based'!U2&gt;0,"[" &amp; 'age based'!U$1&amp; "," &amp; SUBSTITUTE(TEXT('age based'!U2,"#0,#"),",",".")&amp;"] ,","")&amp;V2</f>
        <v>[9,125.] ,[10,130.] ,[11,135.] ,[12,140.] ,[13,146.] ,[14,153.] ,[15,159.] ,[16,163.] ,[17,166.] ,[18,167.] ,[19,169.] ,[20,170.] ,</v>
      </c>
      <c r="V2" s="14" t="str">
        <f>IF('age based'!V2&gt;0,"[" &amp; 'age based'!V$1&amp; "," &amp; SUBSTITUTE(TEXT('age based'!V2,"#0,#"),",",".")&amp;"] ,","")&amp;W2</f>
        <v>[9,125.] ,[10,130.] ,[11,135.] ,[12,140.] ,[13,146.] ,[14,153.] ,[15,159.] ,[16,163.] ,[17,166.] ,[18,167.] ,[19,169.] ,[20,170.] ,</v>
      </c>
      <c r="W2" s="14" t="str">
        <f>IF('age based'!W2&gt;0,"[" &amp; 'age based'!W$1&amp; "," &amp; SUBSTITUTE(TEXT('age based'!W2,"#0,#"),",",".")&amp;"] ,","")&amp;X2</f>
        <v>[10,130.] ,[11,135.] ,[12,140.] ,[13,146.] ,[14,153.] ,[15,159.] ,[16,163.] ,[17,166.] ,[18,167.] ,[19,169.] ,[20,170.] ,</v>
      </c>
      <c r="X2" s="14" t="str">
        <f>IF('age based'!X2&gt;0,"[" &amp; 'age based'!X$1&amp; "," &amp; SUBSTITUTE(TEXT('age based'!X2,"#0,#"),",",".")&amp;"] ,","")&amp;Y2</f>
        <v>[11,135.] ,[12,140.] ,[13,146.] ,[14,153.] ,[15,159.] ,[16,163.] ,[17,166.] ,[18,167.] ,[19,169.] ,[20,170.] ,</v>
      </c>
      <c r="Y2" s="14" t="str">
        <f>IF('age based'!Y2&gt;0,"[" &amp; 'age based'!Y$1&amp; "," &amp; SUBSTITUTE(TEXT('age based'!Y2,"#0,#"),",",".")&amp;"] ,","")&amp;Z2</f>
        <v>[12,140.] ,[13,146.] ,[14,153.] ,[15,159.] ,[16,163.] ,[17,166.] ,[18,167.] ,[19,169.] ,[20,170.] ,</v>
      </c>
      <c r="Z2" s="14" t="str">
        <f>IF('age based'!Z2&gt;0,"[" &amp; 'age based'!Z$1&amp; "," &amp; SUBSTITUTE(TEXT('age based'!Z2,"#0,#"),",",".")&amp;"] ,","")&amp;AA2</f>
        <v>[13,146.] ,[14,153.] ,[15,159.] ,[16,163.] ,[17,166.] ,[18,167.] ,[19,169.] ,[20,170.] ,</v>
      </c>
      <c r="AA2" s="14" t="str">
        <f>IF('age based'!AA2&gt;0,"[" &amp; 'age based'!AA$1&amp; "," &amp; SUBSTITUTE(TEXT('age based'!AA2,"#0,#"),",",".")&amp;"] ,","")&amp;AB2</f>
        <v>[14,153.] ,[15,159.] ,[16,163.] ,[17,166.] ,[18,167.] ,[19,169.] ,[20,170.] ,</v>
      </c>
      <c r="AB2" s="14" t="str">
        <f>IF('age based'!AB2&gt;0,"[" &amp; 'age based'!AB$1&amp; "," &amp; SUBSTITUTE(TEXT('age based'!AB2,"#0,#"),",",".")&amp;"] ,","")&amp;AC2</f>
        <v>[15,159.] ,[16,163.] ,[17,166.] ,[18,167.] ,[19,169.] ,[20,170.] ,</v>
      </c>
      <c r="AC2" s="14" t="str">
        <f>IF('age based'!AC2&gt;0,"[" &amp; 'age based'!AC$1&amp; "," &amp; SUBSTITUTE(TEXT('age based'!AC2,"#0,#"),",",".")&amp;"] ,","")&amp;AD2</f>
        <v>[16,163.] ,[17,166.] ,[18,167.] ,[19,169.] ,[20,170.] ,</v>
      </c>
      <c r="AD2" s="14" t="str">
        <f>IF('age based'!AD2&gt;0,"[" &amp; 'age based'!AD$1&amp; "," &amp; SUBSTITUTE(TEXT('age based'!AD2,"#0,#"),",",".")&amp;"] ,","")&amp;AE2</f>
        <v>[17,166.] ,[18,167.] ,[19,169.] ,[20,170.] ,</v>
      </c>
      <c r="AE2" s="14" t="str">
        <f>IF('age based'!AE2&gt;0,"[" &amp; 'age based'!AE$1&amp; "," &amp; SUBSTITUTE(TEXT('age based'!AE2,"#0,#"),",",".")&amp;"] ,","")&amp;AF2</f>
        <v>[18,167.] ,[19,169.] ,[20,170.] ,</v>
      </c>
      <c r="AF2" s="14" t="str">
        <f>IF('age based'!AF2&gt;0,"[" &amp; 'age based'!AF$1&amp; "," &amp; SUBSTITUTE(TEXT('age based'!AF2,"#0,#"),",",".")&amp;"] ,","")&amp;AG2</f>
        <v>[19,169.] ,[20,170.] ,</v>
      </c>
      <c r="AG2" s="14" t="str">
        <f>IF('age based'!AG2&gt;0,"[" &amp; 'age based'!AG$1&amp; "," &amp; SUBSTITUTE(TEXT('age based'!AG2,"#0,#"),",",".")&amp;"] ,","")&amp;AH2</f>
        <v>[20,170.] ,</v>
      </c>
    </row>
    <row r="3" spans="1:33" x14ac:dyDescent="0.2">
      <c r="A3" t="str">
        <f>IF('age based'!B3&lt;&gt;"",'age based concatenate'!C3&amp;"= {};","")</f>
        <v/>
      </c>
      <c r="B3" t="str">
        <f>IF('age based'!C3="","",'age based concatenate'!C3&amp;"."&amp;'age based'!C3&amp;" = [" &amp; 'age based concatenate'!D3&amp;"];")</f>
        <v>amd_stats.m.Heightcm.medium = [[0,50.] ,[0.25,61.] ,[0.5,67.] ,[0.75,72.] ,[1,76.] ,[1.25,79.] ,[3,96.] ,[9,134.] ,[10,139.] ,[11,144.] ,[12,149.] ,[13,156.] ,[14,165.] ,[15,170.] ,[16,174.] ,[17,175.] ,[18,176.] ,[19,177.] ,[20,177.] ,];</v>
      </c>
      <c r="C3" t="str">
        <f>IF('age based'!B3&lt;&gt;"",'age based'!$B$1&amp;"."&amp;'age based'!B3,C2)</f>
        <v>amd_stats.m.Heightcm</v>
      </c>
      <c r="D3" s="14" t="str">
        <f>IF('age based'!D3&gt;0,"[" &amp; 'age based'!D$1&amp; "," &amp; SUBSTITUTE(TEXT('age based'!D3,"#0,#"),",",".")&amp;"] ,","")&amp;E3</f>
        <v>[0,50.] ,[0.25,61.] ,[0.5,67.] ,[0.75,72.] ,[1,76.] ,[1.25,79.] ,[3,96.] ,[9,134.] ,[10,139.] ,[11,144.] ,[12,149.] ,[13,156.] ,[14,165.] ,[15,170.] ,[16,174.] ,[17,175.] ,[18,176.] ,[19,177.] ,[20,177.] ,</v>
      </c>
      <c r="E3" s="14" t="str">
        <f>IF('age based'!E3&gt;0,"[" &amp; 'age based'!E$1&amp; "," &amp; SUBSTITUTE(TEXT('age based'!E3,"#0,#"),",",".")&amp;"] ,","")&amp;F3</f>
        <v>[0.25,61.] ,[0.5,67.] ,[0.75,72.] ,[1,76.] ,[1.25,79.] ,[3,96.] ,[9,134.] ,[10,139.] ,[11,144.] ,[12,149.] ,[13,156.] ,[14,165.] ,[15,170.] ,[16,174.] ,[17,175.] ,[18,176.] ,[19,177.] ,[20,177.] ,</v>
      </c>
      <c r="F3" s="14" t="str">
        <f>IF('age based'!F3&gt;0,"[" &amp; 'age based'!F$1&amp; "," &amp; SUBSTITUTE(TEXT('age based'!F3,"#0,#"),",",".")&amp;"] ,","")&amp;G3</f>
        <v>[0.5,67.] ,[0.75,72.] ,[1,76.] ,[1.25,79.] ,[3,96.] ,[9,134.] ,[10,139.] ,[11,144.] ,[12,149.] ,[13,156.] ,[14,165.] ,[15,170.] ,[16,174.] ,[17,175.] ,[18,176.] ,[19,177.] ,[20,177.] ,</v>
      </c>
      <c r="G3" s="14" t="str">
        <f>IF('age based'!G3&gt;0,"[" &amp; 'age based'!G$1&amp; "," &amp; SUBSTITUTE(TEXT('age based'!G3,"#0,#"),",",".")&amp;"] ,","")&amp;H3</f>
        <v>[0.75,72.] ,[1,76.] ,[1.25,79.] ,[3,96.] ,[9,134.] ,[10,139.] ,[11,144.] ,[12,149.] ,[13,156.] ,[14,165.] ,[15,170.] ,[16,174.] ,[17,175.] ,[18,176.] ,[19,177.] ,[20,177.] ,</v>
      </c>
      <c r="H3" s="14" t="str">
        <f>IF('age based'!H3&gt;0,"[" &amp; 'age based'!H$1&amp; "," &amp; SUBSTITUTE(TEXT('age based'!H3,"#0,#"),",",".")&amp;"] ,","")&amp;I3</f>
        <v>[1,76.] ,[1.25,79.] ,[3,96.] ,[9,134.] ,[10,139.] ,[11,144.] ,[12,149.] ,[13,156.] ,[14,165.] ,[15,170.] ,[16,174.] ,[17,175.] ,[18,176.] ,[19,177.] ,[20,177.] ,</v>
      </c>
      <c r="I3" s="14" t="str">
        <f>IF('age based'!I3&gt;0,"[" &amp; 'age based'!I$1&amp; "," &amp; SUBSTITUTE(TEXT('age based'!I3,"#0,#"),",",".")&amp;"] ,","")&amp;J3</f>
        <v>[1.25,79.] ,[3,96.] ,[9,134.] ,[10,139.] ,[11,144.] ,[12,149.] ,[13,156.] ,[14,165.] ,[15,170.] ,[16,174.] ,[17,175.] ,[18,176.] ,[19,177.] ,[20,177.] ,</v>
      </c>
      <c r="J3" s="14" t="str">
        <f>IF('age based'!J3&gt;0,"[" &amp; 'age based'!J$1&amp; "," &amp; SUBSTITUTE(TEXT('age based'!J3,"#0,#"),",",".")&amp;"] ,","")&amp;K3</f>
        <v>[3,96.] ,[9,134.] ,[10,139.] ,[11,144.] ,[12,149.] ,[13,156.] ,[14,165.] ,[15,170.] ,[16,174.] ,[17,175.] ,[18,176.] ,[19,177.] ,[20,177.] ,</v>
      </c>
      <c r="K3" s="14" t="str">
        <f>IF('age based'!K3&gt;0,"[" &amp; 'age based'!K$1&amp; "," &amp; SUBSTITUTE(TEXT('age based'!K3,"#0,#"),",",".")&amp;"] ,","")&amp;L3</f>
        <v>[3,96.] ,[9,134.] ,[10,139.] ,[11,144.] ,[12,149.] ,[13,156.] ,[14,165.] ,[15,170.] ,[16,174.] ,[17,175.] ,[18,176.] ,[19,177.] ,[20,177.] ,</v>
      </c>
      <c r="L3" s="14" t="str">
        <f>IF('age based'!L3&gt;0,"[" &amp; 'age based'!L$1&amp; "," &amp; SUBSTITUTE(TEXT('age based'!L3,"#0,#"),",",".")&amp;"] ,","")&amp;M3</f>
        <v>[3,96.] ,[9,134.] ,[10,139.] ,[11,144.] ,[12,149.] ,[13,156.] ,[14,165.] ,[15,170.] ,[16,174.] ,[17,175.] ,[18,176.] ,[19,177.] ,[20,177.] ,</v>
      </c>
      <c r="M3" s="14" t="str">
        <f>IF('age based'!M3&gt;0,"[" &amp; 'age based'!M$1&amp; "," &amp; SUBSTITUTE(TEXT('age based'!M3,"#0,#"),",",".")&amp;"] ,","")&amp;N3</f>
        <v>[3,96.] ,[9,134.] ,[10,139.] ,[11,144.] ,[12,149.] ,[13,156.] ,[14,165.] ,[15,170.] ,[16,174.] ,[17,175.] ,[18,176.] ,[19,177.] ,[20,177.] ,</v>
      </c>
      <c r="N3" s="14" t="str">
        <f>IF('age based'!N3&gt;0,"[" &amp; 'age based'!N$1&amp; "," &amp; SUBSTITUTE(TEXT('age based'!N3,"#0,#"),",",".")&amp;"] ,","")&amp;O3</f>
        <v>[3,96.] ,[9,134.] ,[10,139.] ,[11,144.] ,[12,149.] ,[13,156.] ,[14,165.] ,[15,170.] ,[16,174.] ,[17,175.] ,[18,176.] ,[19,177.] ,[20,177.] ,</v>
      </c>
      <c r="O3" s="14" t="str">
        <f>IF('age based'!O3&gt;0,"[" &amp; 'age based'!O$1&amp; "," &amp; SUBSTITUTE(TEXT('age based'!O3,"#0,#"),",",".")&amp;"] ,","")&amp;P3</f>
        <v>[3,96.] ,[9,134.] ,[10,139.] ,[11,144.] ,[12,149.] ,[13,156.] ,[14,165.] ,[15,170.] ,[16,174.] ,[17,175.] ,[18,176.] ,[19,177.] ,[20,177.] ,</v>
      </c>
      <c r="P3" s="14" t="str">
        <f>IF('age based'!P3&gt;0,"[" &amp; 'age based'!P$1&amp; "," &amp; SUBSTITUTE(TEXT('age based'!P3,"#0,#"),",",".")&amp;"] ,","")&amp;Q3</f>
        <v>[3,96.] ,[9,134.] ,[10,139.] ,[11,144.] ,[12,149.] ,[13,156.] ,[14,165.] ,[15,170.] ,[16,174.] ,[17,175.] ,[18,176.] ,[19,177.] ,[20,177.] ,</v>
      </c>
      <c r="Q3" s="14" t="str">
        <f>IF('age based'!Q3&gt;0,"[" &amp; 'age based'!Q$1&amp; "," &amp; SUBSTITUTE(TEXT('age based'!Q3,"#0,#"),",",".")&amp;"] ,","")&amp;R3</f>
        <v>[9,134.] ,[10,139.] ,[11,144.] ,[12,149.] ,[13,156.] ,[14,165.] ,[15,170.] ,[16,174.] ,[17,175.] ,[18,176.] ,[19,177.] ,[20,177.] ,</v>
      </c>
      <c r="R3" s="14" t="str">
        <f>IF('age based'!R3&gt;0,"[" &amp; 'age based'!R$1&amp; "," &amp; SUBSTITUTE(TEXT('age based'!R3,"#0,#"),",",".")&amp;"] ,","")&amp;S3</f>
        <v>[9,134.] ,[10,139.] ,[11,144.] ,[12,149.] ,[13,156.] ,[14,165.] ,[15,170.] ,[16,174.] ,[17,175.] ,[18,176.] ,[19,177.] ,[20,177.] ,</v>
      </c>
      <c r="S3" s="14" t="str">
        <f>IF('age based'!S3&gt;0,"[" &amp; 'age based'!S$1&amp; "," &amp; SUBSTITUTE(TEXT('age based'!S3,"#0,#"),",",".")&amp;"] ,","")&amp;T3</f>
        <v>[9,134.] ,[10,139.] ,[11,144.] ,[12,149.] ,[13,156.] ,[14,165.] ,[15,170.] ,[16,174.] ,[17,175.] ,[18,176.] ,[19,177.] ,[20,177.] ,</v>
      </c>
      <c r="T3" s="14" t="str">
        <f>IF('age based'!T3&gt;0,"[" &amp; 'age based'!T$1&amp; "," &amp; SUBSTITUTE(TEXT('age based'!T3,"#0,#"),",",".")&amp;"] ,","")&amp;U3</f>
        <v>[9,134.] ,[10,139.] ,[11,144.] ,[12,149.] ,[13,156.] ,[14,165.] ,[15,170.] ,[16,174.] ,[17,175.] ,[18,176.] ,[19,177.] ,[20,177.] ,</v>
      </c>
      <c r="U3" s="14" t="str">
        <f>IF('age based'!U3&gt;0,"[" &amp; 'age based'!U$1&amp; "," &amp; SUBSTITUTE(TEXT('age based'!U3,"#0,#"),",",".")&amp;"] ,","")&amp;V3</f>
        <v>[9,134.] ,[10,139.] ,[11,144.] ,[12,149.] ,[13,156.] ,[14,165.] ,[15,170.] ,[16,174.] ,[17,175.] ,[18,176.] ,[19,177.] ,[20,177.] ,</v>
      </c>
      <c r="V3" s="14" t="str">
        <f>IF('age based'!V3&gt;0,"[" &amp; 'age based'!V$1&amp; "," &amp; SUBSTITUTE(TEXT('age based'!V3,"#0,#"),",",".")&amp;"] ,","")&amp;W3</f>
        <v>[9,134.] ,[10,139.] ,[11,144.] ,[12,149.] ,[13,156.] ,[14,165.] ,[15,170.] ,[16,174.] ,[17,175.] ,[18,176.] ,[19,177.] ,[20,177.] ,</v>
      </c>
      <c r="W3" s="14" t="str">
        <f>IF('age based'!W3&gt;0,"[" &amp; 'age based'!W$1&amp; "," &amp; SUBSTITUTE(TEXT('age based'!W3,"#0,#"),",",".")&amp;"] ,","")&amp;X3</f>
        <v>[10,139.] ,[11,144.] ,[12,149.] ,[13,156.] ,[14,165.] ,[15,170.] ,[16,174.] ,[17,175.] ,[18,176.] ,[19,177.] ,[20,177.] ,</v>
      </c>
      <c r="X3" s="14" t="str">
        <f>IF('age based'!X3&gt;0,"[" &amp; 'age based'!X$1&amp; "," &amp; SUBSTITUTE(TEXT('age based'!X3,"#0,#"),",",".")&amp;"] ,","")&amp;Y3</f>
        <v>[11,144.] ,[12,149.] ,[13,156.] ,[14,165.] ,[15,170.] ,[16,174.] ,[17,175.] ,[18,176.] ,[19,177.] ,[20,177.] ,</v>
      </c>
      <c r="Y3" s="14" t="str">
        <f>IF('age based'!Y3&gt;0,"[" &amp; 'age based'!Y$1&amp; "," &amp; SUBSTITUTE(TEXT('age based'!Y3,"#0,#"),",",".")&amp;"] ,","")&amp;Z3</f>
        <v>[12,149.] ,[13,156.] ,[14,165.] ,[15,170.] ,[16,174.] ,[17,175.] ,[18,176.] ,[19,177.] ,[20,177.] ,</v>
      </c>
      <c r="Z3" s="14" t="str">
        <f>IF('age based'!Z3&gt;0,"[" &amp; 'age based'!Z$1&amp; "," &amp; SUBSTITUTE(TEXT('age based'!Z3,"#0,#"),",",".")&amp;"] ,","")&amp;AA3</f>
        <v>[13,156.] ,[14,165.] ,[15,170.] ,[16,174.] ,[17,175.] ,[18,176.] ,[19,177.] ,[20,177.] ,</v>
      </c>
      <c r="AA3" s="14" t="str">
        <f>IF('age based'!AA3&gt;0,"[" &amp; 'age based'!AA$1&amp; "," &amp; SUBSTITUTE(TEXT('age based'!AA3,"#0,#"),",",".")&amp;"] ,","")&amp;AB3</f>
        <v>[14,165.] ,[15,170.] ,[16,174.] ,[17,175.] ,[18,176.] ,[19,177.] ,[20,177.] ,</v>
      </c>
      <c r="AB3" s="14" t="str">
        <f>IF('age based'!AB3&gt;0,"[" &amp; 'age based'!AB$1&amp; "," &amp; SUBSTITUTE(TEXT('age based'!AB3,"#0,#"),",",".")&amp;"] ,","")&amp;AC3</f>
        <v>[15,170.] ,[16,174.] ,[17,175.] ,[18,176.] ,[19,177.] ,[20,177.] ,</v>
      </c>
      <c r="AC3" s="14" t="str">
        <f>IF('age based'!AC3&gt;0,"[" &amp; 'age based'!AC$1&amp; "," &amp; SUBSTITUTE(TEXT('age based'!AC3,"#0,#"),",",".")&amp;"] ,","")&amp;AD3</f>
        <v>[16,174.] ,[17,175.] ,[18,176.] ,[19,177.] ,[20,177.] ,</v>
      </c>
      <c r="AD3" s="14" t="str">
        <f>IF('age based'!AD3&gt;0,"[" &amp; 'age based'!AD$1&amp; "," &amp; SUBSTITUTE(TEXT('age based'!AD3,"#0,#"),",",".")&amp;"] ,","")&amp;AE3</f>
        <v>[17,175.] ,[18,176.] ,[19,177.] ,[20,177.] ,</v>
      </c>
      <c r="AE3" s="14" t="str">
        <f>IF('age based'!AE3&gt;0,"[" &amp; 'age based'!AE$1&amp; "," &amp; SUBSTITUTE(TEXT('age based'!AE3,"#0,#"),",",".")&amp;"] ,","")&amp;AF3</f>
        <v>[18,176.] ,[19,177.] ,[20,177.] ,</v>
      </c>
      <c r="AF3" s="14" t="str">
        <f>IF('age based'!AF3&gt;0,"[" &amp; 'age based'!AF$1&amp; "," &amp; SUBSTITUTE(TEXT('age based'!AF3,"#0,#"),",",".")&amp;"] ,","")&amp;AG3</f>
        <v>[19,177.] ,[20,177.] ,</v>
      </c>
      <c r="AG3" s="14" t="str">
        <f>IF('age based'!AG3&gt;0,"[" &amp; 'age based'!AG$1&amp; "," &amp; SUBSTITUTE(TEXT('age based'!AG3,"#0,#"),",",".")&amp;"] ,","")&amp;AH3</f>
        <v>[20,177.] ,</v>
      </c>
    </row>
    <row r="4" spans="1:33" x14ac:dyDescent="0.2">
      <c r="A4" t="str">
        <f>IF('age based'!B4&lt;&gt;"",'age based concatenate'!C4&amp;"= {};","")</f>
        <v/>
      </c>
      <c r="B4" t="str">
        <f>IF('age based'!C4="","",'age based concatenate'!C4&amp;"."&amp;'age based'!C4&amp;" = [" &amp; 'age based concatenate'!D4&amp;"];")</f>
        <v>amd_stats.m.Heightcm.max = [[0,53.] ,[0.25,64.] ,[0.5,70.] ,[0.75,75.] ,[1,79.] ,[1.25,83.] ,[3,101.] ,[9,142.] ,[10,147.] ,[11,152.] ,[12,159.] ,[13,166.] ,[14,174.] ,[15,179.] ,[16,183.] ,[17,184.] ,[18,185.] ,[19,186.] ,[20,186.] ,];</v>
      </c>
      <c r="C4" t="str">
        <f>IF('age based'!B4&lt;&gt;"",'age based'!$B$1&amp;"."&amp;'age based'!B4,C3)</f>
        <v>amd_stats.m.Heightcm</v>
      </c>
      <c r="D4" s="14" t="str">
        <f>IF('age based'!D4&gt;0,"[" &amp; 'age based'!D$1&amp; "," &amp; SUBSTITUTE(TEXT('age based'!D4,"#0,#"),",",".")&amp;"] ,","")&amp;E4</f>
        <v>[0,53.] ,[0.25,64.] ,[0.5,70.] ,[0.75,75.] ,[1,79.] ,[1.25,83.] ,[3,101.] ,[9,142.] ,[10,147.] ,[11,152.] ,[12,159.] ,[13,166.] ,[14,174.] ,[15,179.] ,[16,183.] ,[17,184.] ,[18,185.] ,[19,186.] ,[20,186.] ,</v>
      </c>
      <c r="E4" s="14" t="str">
        <f>IF('age based'!E4&gt;0,"[" &amp; 'age based'!E$1&amp; "," &amp; SUBSTITUTE(TEXT('age based'!E4,"#0,#"),",",".")&amp;"] ,","")&amp;F4</f>
        <v>[0.25,64.] ,[0.5,70.] ,[0.75,75.] ,[1,79.] ,[1.25,83.] ,[3,101.] ,[9,142.] ,[10,147.] ,[11,152.] ,[12,159.] ,[13,166.] ,[14,174.] ,[15,179.] ,[16,183.] ,[17,184.] ,[18,185.] ,[19,186.] ,[20,186.] ,</v>
      </c>
      <c r="F4" s="14" t="str">
        <f>IF('age based'!F4&gt;0,"[" &amp; 'age based'!F$1&amp; "," &amp; SUBSTITUTE(TEXT('age based'!F4,"#0,#"),",",".")&amp;"] ,","")&amp;G4</f>
        <v>[0.5,70.] ,[0.75,75.] ,[1,79.] ,[1.25,83.] ,[3,101.] ,[9,142.] ,[10,147.] ,[11,152.] ,[12,159.] ,[13,166.] ,[14,174.] ,[15,179.] ,[16,183.] ,[17,184.] ,[18,185.] ,[19,186.] ,[20,186.] ,</v>
      </c>
      <c r="G4" s="14" t="str">
        <f>IF('age based'!G4&gt;0,"[" &amp; 'age based'!G$1&amp; "," &amp; SUBSTITUTE(TEXT('age based'!G4,"#0,#"),",",".")&amp;"] ,","")&amp;H4</f>
        <v>[0.75,75.] ,[1,79.] ,[1.25,83.] ,[3,101.] ,[9,142.] ,[10,147.] ,[11,152.] ,[12,159.] ,[13,166.] ,[14,174.] ,[15,179.] ,[16,183.] ,[17,184.] ,[18,185.] ,[19,186.] ,[20,186.] ,</v>
      </c>
      <c r="H4" s="14" t="str">
        <f>IF('age based'!H4&gt;0,"[" &amp; 'age based'!H$1&amp; "," &amp; SUBSTITUTE(TEXT('age based'!H4,"#0,#"),",",".")&amp;"] ,","")&amp;I4</f>
        <v>[1,79.] ,[1.25,83.] ,[3,101.] ,[9,142.] ,[10,147.] ,[11,152.] ,[12,159.] ,[13,166.] ,[14,174.] ,[15,179.] ,[16,183.] ,[17,184.] ,[18,185.] ,[19,186.] ,[20,186.] ,</v>
      </c>
      <c r="I4" s="14" t="str">
        <f>IF('age based'!I4&gt;0,"[" &amp; 'age based'!I$1&amp; "," &amp; SUBSTITUTE(TEXT('age based'!I4,"#0,#"),",",".")&amp;"] ,","")&amp;J4</f>
        <v>[1.25,83.] ,[3,101.] ,[9,142.] ,[10,147.] ,[11,152.] ,[12,159.] ,[13,166.] ,[14,174.] ,[15,179.] ,[16,183.] ,[17,184.] ,[18,185.] ,[19,186.] ,[20,186.] ,</v>
      </c>
      <c r="J4" s="14" t="str">
        <f>IF('age based'!J4&gt;0,"[" &amp; 'age based'!J$1&amp; "," &amp; SUBSTITUTE(TEXT('age based'!J4,"#0,#"),",",".")&amp;"] ,","")&amp;K4</f>
        <v>[3,101.] ,[9,142.] ,[10,147.] ,[11,152.] ,[12,159.] ,[13,166.] ,[14,174.] ,[15,179.] ,[16,183.] ,[17,184.] ,[18,185.] ,[19,186.] ,[20,186.] ,</v>
      </c>
      <c r="K4" s="14" t="str">
        <f>IF('age based'!K4&gt;0,"[" &amp; 'age based'!K$1&amp; "," &amp; SUBSTITUTE(TEXT('age based'!K4,"#0,#"),",",".")&amp;"] ,","")&amp;L4</f>
        <v>[3,101.] ,[9,142.] ,[10,147.] ,[11,152.] ,[12,159.] ,[13,166.] ,[14,174.] ,[15,179.] ,[16,183.] ,[17,184.] ,[18,185.] ,[19,186.] ,[20,186.] ,</v>
      </c>
      <c r="L4" s="14" t="str">
        <f>IF('age based'!L4&gt;0,"[" &amp; 'age based'!L$1&amp; "," &amp; SUBSTITUTE(TEXT('age based'!L4,"#0,#"),",",".")&amp;"] ,","")&amp;M4</f>
        <v>[3,101.] ,[9,142.] ,[10,147.] ,[11,152.] ,[12,159.] ,[13,166.] ,[14,174.] ,[15,179.] ,[16,183.] ,[17,184.] ,[18,185.] ,[19,186.] ,[20,186.] ,</v>
      </c>
      <c r="M4" s="14" t="str">
        <f>IF('age based'!M4&gt;0,"[" &amp; 'age based'!M$1&amp; "," &amp; SUBSTITUTE(TEXT('age based'!M4,"#0,#"),",",".")&amp;"] ,","")&amp;N4</f>
        <v>[3,101.] ,[9,142.] ,[10,147.] ,[11,152.] ,[12,159.] ,[13,166.] ,[14,174.] ,[15,179.] ,[16,183.] ,[17,184.] ,[18,185.] ,[19,186.] ,[20,186.] ,</v>
      </c>
      <c r="N4" s="14" t="str">
        <f>IF('age based'!N4&gt;0,"[" &amp; 'age based'!N$1&amp; "," &amp; SUBSTITUTE(TEXT('age based'!N4,"#0,#"),",",".")&amp;"] ,","")&amp;O4</f>
        <v>[3,101.] ,[9,142.] ,[10,147.] ,[11,152.] ,[12,159.] ,[13,166.] ,[14,174.] ,[15,179.] ,[16,183.] ,[17,184.] ,[18,185.] ,[19,186.] ,[20,186.] ,</v>
      </c>
      <c r="O4" s="14" t="str">
        <f>IF('age based'!O4&gt;0,"[" &amp; 'age based'!O$1&amp; "," &amp; SUBSTITUTE(TEXT('age based'!O4,"#0,#"),",",".")&amp;"] ,","")&amp;P4</f>
        <v>[3,101.] ,[9,142.] ,[10,147.] ,[11,152.] ,[12,159.] ,[13,166.] ,[14,174.] ,[15,179.] ,[16,183.] ,[17,184.] ,[18,185.] ,[19,186.] ,[20,186.] ,</v>
      </c>
      <c r="P4" s="14" t="str">
        <f>IF('age based'!P4&gt;0,"[" &amp; 'age based'!P$1&amp; "," &amp; SUBSTITUTE(TEXT('age based'!P4,"#0,#"),",",".")&amp;"] ,","")&amp;Q4</f>
        <v>[3,101.] ,[9,142.] ,[10,147.] ,[11,152.] ,[12,159.] ,[13,166.] ,[14,174.] ,[15,179.] ,[16,183.] ,[17,184.] ,[18,185.] ,[19,186.] ,[20,186.] ,</v>
      </c>
      <c r="Q4" s="14" t="str">
        <f>IF('age based'!Q4&gt;0,"[" &amp; 'age based'!Q$1&amp; "," &amp; SUBSTITUTE(TEXT('age based'!Q4,"#0,#"),",",".")&amp;"] ,","")&amp;R4</f>
        <v>[9,142.] ,[10,147.] ,[11,152.] ,[12,159.] ,[13,166.] ,[14,174.] ,[15,179.] ,[16,183.] ,[17,184.] ,[18,185.] ,[19,186.] ,[20,186.] ,</v>
      </c>
      <c r="R4" s="14" t="str">
        <f>IF('age based'!R4&gt;0,"[" &amp; 'age based'!R$1&amp; "," &amp; SUBSTITUTE(TEXT('age based'!R4,"#0,#"),",",".")&amp;"] ,","")&amp;S4</f>
        <v>[9,142.] ,[10,147.] ,[11,152.] ,[12,159.] ,[13,166.] ,[14,174.] ,[15,179.] ,[16,183.] ,[17,184.] ,[18,185.] ,[19,186.] ,[20,186.] ,</v>
      </c>
      <c r="S4" s="14" t="str">
        <f>IF('age based'!S4&gt;0,"[" &amp; 'age based'!S$1&amp; "," &amp; SUBSTITUTE(TEXT('age based'!S4,"#0,#"),",",".")&amp;"] ,","")&amp;T4</f>
        <v>[9,142.] ,[10,147.] ,[11,152.] ,[12,159.] ,[13,166.] ,[14,174.] ,[15,179.] ,[16,183.] ,[17,184.] ,[18,185.] ,[19,186.] ,[20,186.] ,</v>
      </c>
      <c r="T4" s="14" t="str">
        <f>IF('age based'!T4&gt;0,"[" &amp; 'age based'!T$1&amp; "," &amp; SUBSTITUTE(TEXT('age based'!T4,"#0,#"),",",".")&amp;"] ,","")&amp;U4</f>
        <v>[9,142.] ,[10,147.] ,[11,152.] ,[12,159.] ,[13,166.] ,[14,174.] ,[15,179.] ,[16,183.] ,[17,184.] ,[18,185.] ,[19,186.] ,[20,186.] ,</v>
      </c>
      <c r="U4" s="14" t="str">
        <f>IF('age based'!U4&gt;0,"[" &amp; 'age based'!U$1&amp; "," &amp; SUBSTITUTE(TEXT('age based'!U4,"#0,#"),",",".")&amp;"] ,","")&amp;V4</f>
        <v>[9,142.] ,[10,147.] ,[11,152.] ,[12,159.] ,[13,166.] ,[14,174.] ,[15,179.] ,[16,183.] ,[17,184.] ,[18,185.] ,[19,186.] ,[20,186.] ,</v>
      </c>
      <c r="V4" s="14" t="str">
        <f>IF('age based'!V4&gt;0,"[" &amp; 'age based'!V$1&amp; "," &amp; SUBSTITUTE(TEXT('age based'!V4,"#0,#"),",",".")&amp;"] ,","")&amp;W4</f>
        <v>[9,142.] ,[10,147.] ,[11,152.] ,[12,159.] ,[13,166.] ,[14,174.] ,[15,179.] ,[16,183.] ,[17,184.] ,[18,185.] ,[19,186.] ,[20,186.] ,</v>
      </c>
      <c r="W4" s="14" t="str">
        <f>IF('age based'!W4&gt;0,"[" &amp; 'age based'!W$1&amp; "," &amp; SUBSTITUTE(TEXT('age based'!W4,"#0,#"),",",".")&amp;"] ,","")&amp;X4</f>
        <v>[10,147.] ,[11,152.] ,[12,159.] ,[13,166.] ,[14,174.] ,[15,179.] ,[16,183.] ,[17,184.] ,[18,185.] ,[19,186.] ,[20,186.] ,</v>
      </c>
      <c r="X4" s="14" t="str">
        <f>IF('age based'!X4&gt;0,"[" &amp; 'age based'!X$1&amp; "," &amp; SUBSTITUTE(TEXT('age based'!X4,"#0,#"),",",".")&amp;"] ,","")&amp;Y4</f>
        <v>[11,152.] ,[12,159.] ,[13,166.] ,[14,174.] ,[15,179.] ,[16,183.] ,[17,184.] ,[18,185.] ,[19,186.] ,[20,186.] ,</v>
      </c>
      <c r="Y4" s="14" t="str">
        <f>IF('age based'!Y4&gt;0,"[" &amp; 'age based'!Y$1&amp; "," &amp; SUBSTITUTE(TEXT('age based'!Y4,"#0,#"),",",".")&amp;"] ,","")&amp;Z4</f>
        <v>[12,159.] ,[13,166.] ,[14,174.] ,[15,179.] ,[16,183.] ,[17,184.] ,[18,185.] ,[19,186.] ,[20,186.] ,</v>
      </c>
      <c r="Z4" s="14" t="str">
        <f>IF('age based'!Z4&gt;0,"[" &amp; 'age based'!Z$1&amp; "," &amp; SUBSTITUTE(TEXT('age based'!Z4,"#0,#"),",",".")&amp;"] ,","")&amp;AA4</f>
        <v>[13,166.] ,[14,174.] ,[15,179.] ,[16,183.] ,[17,184.] ,[18,185.] ,[19,186.] ,[20,186.] ,</v>
      </c>
      <c r="AA4" s="14" t="str">
        <f>IF('age based'!AA4&gt;0,"[" &amp; 'age based'!AA$1&amp; "," &amp; SUBSTITUTE(TEXT('age based'!AA4,"#0,#"),",",".")&amp;"] ,","")&amp;AB4</f>
        <v>[14,174.] ,[15,179.] ,[16,183.] ,[17,184.] ,[18,185.] ,[19,186.] ,[20,186.] ,</v>
      </c>
      <c r="AB4" s="14" t="str">
        <f>IF('age based'!AB4&gt;0,"[" &amp; 'age based'!AB$1&amp; "," &amp; SUBSTITUTE(TEXT('age based'!AB4,"#0,#"),",",".")&amp;"] ,","")&amp;AC4</f>
        <v>[15,179.] ,[16,183.] ,[17,184.] ,[18,185.] ,[19,186.] ,[20,186.] ,</v>
      </c>
      <c r="AC4" s="14" t="str">
        <f>IF('age based'!AC4&gt;0,"[" &amp; 'age based'!AC$1&amp; "," &amp; SUBSTITUTE(TEXT('age based'!AC4,"#0,#"),",",".")&amp;"] ,","")&amp;AD4</f>
        <v>[16,183.] ,[17,184.] ,[18,185.] ,[19,186.] ,[20,186.] ,</v>
      </c>
      <c r="AD4" s="14" t="str">
        <f>IF('age based'!AD4&gt;0,"[" &amp; 'age based'!AD$1&amp; "," &amp; SUBSTITUTE(TEXT('age based'!AD4,"#0,#"),",",".")&amp;"] ,","")&amp;AE4</f>
        <v>[17,184.] ,[18,185.] ,[19,186.] ,[20,186.] ,</v>
      </c>
      <c r="AE4" s="14" t="str">
        <f>IF('age based'!AE4&gt;0,"[" &amp; 'age based'!AE$1&amp; "," &amp; SUBSTITUTE(TEXT('age based'!AE4,"#0,#"),",",".")&amp;"] ,","")&amp;AF4</f>
        <v>[18,185.] ,[19,186.] ,[20,186.] ,</v>
      </c>
      <c r="AF4" s="14" t="str">
        <f>IF('age based'!AF4&gt;0,"[" &amp; 'age based'!AF$1&amp; "," &amp; SUBSTITUTE(TEXT('age based'!AF4,"#0,#"),",",".")&amp;"] ,","")&amp;AG4</f>
        <v>[19,186.] ,[20,186.] ,</v>
      </c>
      <c r="AG4" s="14" t="str">
        <f>IF('age based'!AG4&gt;0,"[" &amp; 'age based'!AG$1&amp; "," &amp; SUBSTITUTE(TEXT('age based'!AG4,"#0,#"),",",".")&amp;"] ,","")&amp;AH4</f>
        <v>[20,186.] ,</v>
      </c>
    </row>
    <row r="5" spans="1:33" x14ac:dyDescent="0.2">
      <c r="A5" t="str">
        <f>IF('age based'!B5&lt;&gt;"",'age based concatenate'!C5&amp;"= {};","")</f>
        <v/>
      </c>
      <c r="B5" t="str">
        <f>IF('age based'!C5="","",'age based concatenate'!C5&amp;"."&amp;'age based'!C5&amp;" = [" &amp; 'age based concatenate'!D5&amp;"];")</f>
        <v/>
      </c>
      <c r="C5" t="str">
        <f>IF('age based'!B5&lt;&gt;"",'age based'!$B$1&amp;"."&amp;'age based'!B5,C4)</f>
        <v>amd_stats.m.Heightcm</v>
      </c>
      <c r="D5" t="str">
        <f>IF('age based'!D5&gt;0,"[" &amp; 'age based'!D$1&amp; "," &amp; SUBSTITUTE(TEXT('age based'!D5,"#0,#"),",",".")&amp;"] ,","")&amp;E5</f>
        <v/>
      </c>
      <c r="E5" t="str">
        <f>IF('age based'!E5&gt;0,"[" &amp; 'age based'!E$1&amp; "," &amp; SUBSTITUTE(TEXT('age based'!E5,"#0,#"),",",".")&amp;"] ,","")&amp;F5</f>
        <v/>
      </c>
      <c r="F5" t="str">
        <f>IF('age based'!F5&gt;0,"[" &amp; 'age based'!F$1&amp; "," &amp; SUBSTITUTE(TEXT('age based'!F5,"#0,#"),",",".")&amp;"] ,","")&amp;G5</f>
        <v/>
      </c>
      <c r="G5" t="str">
        <f>IF('age based'!G5&gt;0,"[" &amp; 'age based'!G$1&amp; "," &amp; SUBSTITUTE(TEXT('age based'!G5,"#0,#"),",",".")&amp;"] ,","")&amp;H5</f>
        <v/>
      </c>
      <c r="H5" t="str">
        <f>IF('age based'!H5&gt;0,"[" &amp; 'age based'!H$1&amp; "," &amp; SUBSTITUTE(TEXT('age based'!H5,"#0,#"),",",".")&amp;"] ,","")&amp;I5</f>
        <v/>
      </c>
      <c r="I5" t="str">
        <f>IF('age based'!I5&gt;0,"[" &amp; 'age based'!I$1&amp; "," &amp; SUBSTITUTE(TEXT('age based'!I5,"#0,#"),",",".")&amp;"] ,","")&amp;J5</f>
        <v/>
      </c>
      <c r="J5" t="str">
        <f>IF('age based'!J5&gt;0,"[" &amp; 'age based'!J$1&amp; "," &amp; SUBSTITUTE(TEXT('age based'!J5,"#0,#"),",",".")&amp;"] ,","")&amp;K5</f>
        <v/>
      </c>
      <c r="K5" t="str">
        <f>IF('age based'!K5&gt;0,"[" &amp; 'age based'!K$1&amp; "," &amp; SUBSTITUTE(TEXT('age based'!K5,"#0,#"),",",".")&amp;"] ,","")&amp;L5</f>
        <v/>
      </c>
      <c r="L5" t="str">
        <f>IF('age based'!L5&gt;0,"[" &amp; 'age based'!L$1&amp; "," &amp; SUBSTITUTE(TEXT('age based'!L5,"#0,#"),",",".")&amp;"] ,","")&amp;M5</f>
        <v/>
      </c>
      <c r="M5" t="str">
        <f>IF('age based'!M5&gt;0,"[" &amp; 'age based'!M$1&amp; "," &amp; SUBSTITUTE(TEXT('age based'!M5,"#0,#"),",",".")&amp;"] ,","")&amp;N5</f>
        <v/>
      </c>
      <c r="N5" t="str">
        <f>IF('age based'!N5&gt;0,"[" &amp; 'age based'!N$1&amp; "," &amp; SUBSTITUTE(TEXT('age based'!N5,"#0,#"),",",".")&amp;"] ,","")&amp;O5</f>
        <v/>
      </c>
      <c r="O5" t="str">
        <f>IF('age based'!O5&gt;0,"[" &amp; 'age based'!O$1&amp; "," &amp; SUBSTITUTE(TEXT('age based'!O5,"#0,#"),",",".")&amp;"] ,","")&amp;P5</f>
        <v/>
      </c>
      <c r="P5" t="str">
        <f>IF('age based'!P5&gt;0,"[" &amp; 'age based'!P$1&amp; "," &amp; SUBSTITUTE(TEXT('age based'!P5,"#0,#"),",",".")&amp;"] ,","")&amp;Q5</f>
        <v/>
      </c>
      <c r="Q5" t="str">
        <f>IF('age based'!Q5&gt;0,"[" &amp; 'age based'!Q$1&amp; "," &amp; SUBSTITUTE(TEXT('age based'!Q5,"#0,#"),",",".")&amp;"] ,","")&amp;R5</f>
        <v/>
      </c>
      <c r="R5" t="str">
        <f>IF('age based'!R5&gt;0,"[" &amp; 'age based'!R$1&amp; "," &amp; SUBSTITUTE(TEXT('age based'!R5,"#0,#"),",",".")&amp;"] ,","")&amp;S5</f>
        <v/>
      </c>
      <c r="S5" t="str">
        <f>IF('age based'!S5&gt;0,"[" &amp; 'age based'!S$1&amp; "," &amp; SUBSTITUTE(TEXT('age based'!S5,"#0,#"),",",".")&amp;"] ,","")&amp;T5</f>
        <v/>
      </c>
      <c r="T5" t="str">
        <f>IF('age based'!T5&gt;0,"[" &amp; 'age based'!T$1&amp; "," &amp; SUBSTITUTE(TEXT('age based'!T5,"#0,#"),",",".")&amp;"] ,","")&amp;U5</f>
        <v/>
      </c>
      <c r="U5" t="str">
        <f>IF('age based'!U5&gt;0,"[" &amp; 'age based'!U$1&amp; "," &amp; SUBSTITUTE(TEXT('age based'!U5,"#0,#"),",",".")&amp;"] ,","")&amp;V5</f>
        <v/>
      </c>
      <c r="V5" t="str">
        <f>IF('age based'!V5&gt;0,"[" &amp; 'age based'!V$1&amp; "," &amp; SUBSTITUTE(TEXT('age based'!V5,"#0,#"),",",".")&amp;"] ,","")&amp;W5</f>
        <v/>
      </c>
      <c r="W5" t="str">
        <f>IF('age based'!W5&gt;0,"[" &amp; 'age based'!W$1&amp; "," &amp; SUBSTITUTE(TEXT('age based'!W5,"#0,#"),",",".")&amp;"] ,","")&amp;X5</f>
        <v/>
      </c>
      <c r="X5" t="str">
        <f>IF('age based'!X5&gt;0,"[" &amp; 'age based'!X$1&amp; "," &amp; SUBSTITUTE(TEXT('age based'!X5,"#0,#"),",",".")&amp;"] ,","")&amp;Y5</f>
        <v/>
      </c>
      <c r="Y5" t="str">
        <f>IF('age based'!Y5&gt;0,"[" &amp; 'age based'!Y$1&amp; "," &amp; SUBSTITUTE(TEXT('age based'!Y5,"#0,#"),",",".")&amp;"] ,","")&amp;Z5</f>
        <v/>
      </c>
      <c r="Z5" t="str">
        <f>IF('age based'!Z5&gt;0,"[" &amp; 'age based'!Z$1&amp; "," &amp; SUBSTITUTE(TEXT('age based'!Z5,"#0,#"),",",".")&amp;"] ,","")&amp;AA5</f>
        <v/>
      </c>
      <c r="AA5" t="str">
        <f>IF('age based'!AA5&gt;0,"[" &amp; 'age based'!AA$1&amp; "," &amp; SUBSTITUTE(TEXT('age based'!AA5,"#0,#"),",",".")&amp;"] ,","")&amp;AB5</f>
        <v/>
      </c>
      <c r="AB5" t="str">
        <f>IF('age based'!AB5&gt;0,"[" &amp; 'age based'!AB$1&amp; "," &amp; SUBSTITUTE(TEXT('age based'!AB5,"#0,#"),",",".")&amp;"] ,","")&amp;AC5</f>
        <v/>
      </c>
      <c r="AC5" t="str">
        <f>IF('age based'!AC5&gt;0,"[" &amp; 'age based'!AC$1&amp; "," &amp; SUBSTITUTE(TEXT('age based'!AC5,"#0,#"),",",".")&amp;"] ,","")&amp;AD5</f>
        <v/>
      </c>
      <c r="AD5" t="str">
        <f>IF('age based'!AD5&gt;0,"[" &amp; 'age based'!AD$1&amp; "," &amp; SUBSTITUTE(TEXT('age based'!AD5,"#0,#"),",",".")&amp;"] ,","")&amp;AE5</f>
        <v/>
      </c>
      <c r="AE5" t="str">
        <f>IF('age based'!AE5&gt;0,"[" &amp; 'age based'!AE$1&amp; "," &amp; SUBSTITUTE(TEXT('age based'!AE5,"#0,#"),",",".")&amp;"] ,","")&amp;AF5</f>
        <v/>
      </c>
      <c r="AF5" t="str">
        <f>IF('age based'!AF5&gt;0,"[" &amp; 'age based'!AF$1&amp; "," &amp; SUBSTITUTE(TEXT('age based'!AF5,"#0,#"),",",".")&amp;"] ,","")&amp;AG5</f>
        <v/>
      </c>
      <c r="AG5" t="str">
        <f>IF('age based'!AG5&gt;0,"[" &amp; 'age based'!AG$1&amp; "," &amp; SUBSTITUTE(TEXT('age based'!AG5,"#0,#"),",",".")&amp;"] ,","")&amp;AH5</f>
        <v/>
      </c>
    </row>
    <row r="6" spans="1:33" x14ac:dyDescent="0.2">
      <c r="A6" t="str">
        <f>IF('age based'!B6&lt;&gt;"",'age based concatenate'!C6&amp;"= {};","")</f>
        <v>amd_stats.m.Weightkg= {};</v>
      </c>
      <c r="B6" t="str">
        <f>IF('age based'!C6="","",'age based concatenate'!C6&amp;"."&amp;'age based'!C6&amp;" = [" &amp; 'age based concatenate'!D6&amp;"];")</f>
        <v>amd_stats.m.Weightkg.min = [[0,2.8] ,[0.25,5.] ,[0.5,6.8] ,[0.75,8.] ,[1,9.] ,[1.25,9.6] ,[1.5,10.2] ,[3,12.5] ,[4,14.] ,[5,16.] ,[6,17.] ,[7,19.5] ,[8,21.5] ,[9,24.] ,[10,26.] ,[11,29.] ,[12,33.] ,[13,36.] ,[14,40.] ,[15,45.] ,[16,50.] ,[17,53.] ,[18,56.] ,[19,57.] ,[20,58.] ,];</v>
      </c>
      <c r="C6" t="str">
        <f>IF('age based'!B6&lt;&gt;"",'age based'!$B$1&amp;"."&amp;'age based'!B6,C5)</f>
        <v>amd_stats.m.Weightkg</v>
      </c>
      <c r="D6" s="14" t="str">
        <f>IF('age based'!D6&gt;0,"[" &amp; 'age based'!D$1&amp; "," &amp; SUBSTITUTE(TEXT('age based'!D6,"#0,#"),",",".")&amp;"] ,","")&amp;E6</f>
        <v>[0,2.8] ,[0.25,5.] ,[0.5,6.8] ,[0.75,8.] ,[1,9.] ,[1.25,9.6] ,[1.5,10.2] ,[3,12.5] ,[4,14.] ,[5,16.] ,[6,17.] ,[7,19.5] ,[8,21.5] ,[9,24.] ,[10,26.] ,[11,29.] ,[12,33.] ,[13,36.] ,[14,40.] ,[15,45.] ,[16,50.] ,[17,53.] ,[18,56.] ,[19,57.] ,[20,58.] ,</v>
      </c>
      <c r="E6" s="14" t="str">
        <f>IF('age based'!E6&gt;0,"[" &amp; 'age based'!E$1&amp; "," &amp; SUBSTITUTE(TEXT('age based'!E6,"#0,#"),",",".")&amp;"] ,","")&amp;F6</f>
        <v>[0.25,5.] ,[0.5,6.8] ,[0.75,8.] ,[1,9.] ,[1.25,9.6] ,[1.5,10.2] ,[3,12.5] ,[4,14.] ,[5,16.] ,[6,17.] ,[7,19.5] ,[8,21.5] ,[9,24.] ,[10,26.] ,[11,29.] ,[12,33.] ,[13,36.] ,[14,40.] ,[15,45.] ,[16,50.] ,[17,53.] ,[18,56.] ,[19,57.] ,[20,58.] ,</v>
      </c>
      <c r="F6" s="14" t="str">
        <f>IF('age based'!F6&gt;0,"[" &amp; 'age based'!F$1&amp; "," &amp; SUBSTITUTE(TEXT('age based'!F6,"#0,#"),",",".")&amp;"] ,","")&amp;G6</f>
        <v>[0.5,6.8] ,[0.75,8.] ,[1,9.] ,[1.25,9.6] ,[1.5,10.2] ,[3,12.5] ,[4,14.] ,[5,16.] ,[6,17.] ,[7,19.5] ,[8,21.5] ,[9,24.] ,[10,26.] ,[11,29.] ,[12,33.] ,[13,36.] ,[14,40.] ,[15,45.] ,[16,50.] ,[17,53.] ,[18,56.] ,[19,57.] ,[20,58.] ,</v>
      </c>
      <c r="G6" s="14" t="str">
        <f>IF('age based'!G6&gt;0,"[" &amp; 'age based'!G$1&amp; "," &amp; SUBSTITUTE(TEXT('age based'!G6,"#0,#"),",",".")&amp;"] ,","")&amp;H6</f>
        <v>[0.75,8.] ,[1,9.] ,[1.25,9.6] ,[1.5,10.2] ,[3,12.5] ,[4,14.] ,[5,16.] ,[6,17.] ,[7,19.5] ,[8,21.5] ,[9,24.] ,[10,26.] ,[11,29.] ,[12,33.] ,[13,36.] ,[14,40.] ,[15,45.] ,[16,50.] ,[17,53.] ,[18,56.] ,[19,57.] ,[20,58.] ,</v>
      </c>
      <c r="H6" s="14" t="str">
        <f>IF('age based'!H6&gt;0,"[" &amp; 'age based'!H$1&amp; "," &amp; SUBSTITUTE(TEXT('age based'!H6,"#0,#"),",",".")&amp;"] ,","")&amp;I6</f>
        <v>[1,9.] ,[1.25,9.6] ,[1.5,10.2] ,[3,12.5] ,[4,14.] ,[5,16.] ,[6,17.] ,[7,19.5] ,[8,21.5] ,[9,24.] ,[10,26.] ,[11,29.] ,[12,33.] ,[13,36.] ,[14,40.] ,[15,45.] ,[16,50.] ,[17,53.] ,[18,56.] ,[19,57.] ,[20,58.] ,</v>
      </c>
      <c r="I6" s="14" t="str">
        <f>IF('age based'!I6&gt;0,"[" &amp; 'age based'!I$1&amp; "," &amp; SUBSTITUTE(TEXT('age based'!I6,"#0,#"),",",".")&amp;"] ,","")&amp;J6</f>
        <v>[1.25,9.6] ,[1.5,10.2] ,[3,12.5] ,[4,14.] ,[5,16.] ,[6,17.] ,[7,19.5] ,[8,21.5] ,[9,24.] ,[10,26.] ,[11,29.] ,[12,33.] ,[13,36.] ,[14,40.] ,[15,45.] ,[16,50.] ,[17,53.] ,[18,56.] ,[19,57.] ,[20,58.] ,</v>
      </c>
      <c r="J6" s="14" t="str">
        <f>IF('age based'!J6&gt;0,"[" &amp; 'age based'!J$1&amp; "," &amp; SUBSTITUTE(TEXT('age based'!J6,"#0,#"),",",".")&amp;"] ,","")&amp;K6</f>
        <v>[1.5,10.2] ,[3,12.5] ,[4,14.] ,[5,16.] ,[6,17.] ,[7,19.5] ,[8,21.5] ,[9,24.] ,[10,26.] ,[11,29.] ,[12,33.] ,[13,36.] ,[14,40.] ,[15,45.] ,[16,50.] ,[17,53.] ,[18,56.] ,[19,57.] ,[20,58.] ,</v>
      </c>
      <c r="K6" s="14" t="str">
        <f>IF('age based'!K6&gt;0,"[" &amp; 'age based'!K$1&amp; "," &amp; SUBSTITUTE(TEXT('age based'!K6,"#0,#"),",",".")&amp;"] ,","")&amp;L6</f>
        <v>[3,12.5] ,[4,14.] ,[5,16.] ,[6,17.] ,[7,19.5] ,[8,21.5] ,[9,24.] ,[10,26.] ,[11,29.] ,[12,33.] ,[13,36.] ,[14,40.] ,[15,45.] ,[16,50.] ,[17,53.] ,[18,56.] ,[19,57.] ,[20,58.] ,</v>
      </c>
      <c r="L6" s="14" t="str">
        <f>IF('age based'!L6&gt;0,"[" &amp; 'age based'!L$1&amp; "," &amp; SUBSTITUTE(TEXT('age based'!L6,"#0,#"),",",".")&amp;"] ,","")&amp;M6</f>
        <v>[3,12.5] ,[4,14.] ,[5,16.] ,[6,17.] ,[7,19.5] ,[8,21.5] ,[9,24.] ,[10,26.] ,[11,29.] ,[12,33.] ,[13,36.] ,[14,40.] ,[15,45.] ,[16,50.] ,[17,53.] ,[18,56.] ,[19,57.] ,[20,58.] ,</v>
      </c>
      <c r="M6" s="14" t="str">
        <f>IF('age based'!M6&gt;0,"[" &amp; 'age based'!M$1&amp; "," &amp; SUBSTITUTE(TEXT('age based'!M6,"#0,#"),",",".")&amp;"] ,","")&amp;N6</f>
        <v>[3,12.5] ,[4,14.] ,[5,16.] ,[6,17.] ,[7,19.5] ,[8,21.5] ,[9,24.] ,[10,26.] ,[11,29.] ,[12,33.] ,[13,36.] ,[14,40.] ,[15,45.] ,[16,50.] ,[17,53.] ,[18,56.] ,[19,57.] ,[20,58.] ,</v>
      </c>
      <c r="N6" s="14" t="str">
        <f>IF('age based'!N6&gt;0,"[" &amp; 'age based'!N$1&amp; "," &amp; SUBSTITUTE(TEXT('age based'!N6,"#0,#"),",",".")&amp;"] ,","")&amp;O6</f>
        <v>[3,12.5] ,[4,14.] ,[5,16.] ,[6,17.] ,[7,19.5] ,[8,21.5] ,[9,24.] ,[10,26.] ,[11,29.] ,[12,33.] ,[13,36.] ,[14,40.] ,[15,45.] ,[16,50.] ,[17,53.] ,[18,56.] ,[19,57.] ,[20,58.] ,</v>
      </c>
      <c r="O6" s="14" t="str">
        <f>IF('age based'!O6&gt;0,"[" &amp; 'age based'!O$1&amp; "," &amp; SUBSTITUTE(TEXT('age based'!O6,"#0,#"),",",".")&amp;"] ,","")&amp;P6</f>
        <v>[3,12.5] ,[4,14.] ,[5,16.] ,[6,17.] ,[7,19.5] ,[8,21.5] ,[9,24.] ,[10,26.] ,[11,29.] ,[12,33.] ,[13,36.] ,[14,40.] ,[15,45.] ,[16,50.] ,[17,53.] ,[18,56.] ,[19,57.] ,[20,58.] ,</v>
      </c>
      <c r="P6" s="14" t="str">
        <f>IF('age based'!P6&gt;0,"[" &amp; 'age based'!P$1&amp; "," &amp; SUBSTITUTE(TEXT('age based'!P6,"#0,#"),",",".")&amp;"] ,","")&amp;Q6</f>
        <v>[3,12.5] ,[4,14.] ,[5,16.] ,[6,17.] ,[7,19.5] ,[8,21.5] ,[9,24.] ,[10,26.] ,[11,29.] ,[12,33.] ,[13,36.] ,[14,40.] ,[15,45.] ,[16,50.] ,[17,53.] ,[18,56.] ,[19,57.] ,[20,58.] ,</v>
      </c>
      <c r="Q6" s="14" t="str">
        <f>IF('age based'!Q6&gt;0,"[" &amp; 'age based'!Q$1&amp; "," &amp; SUBSTITUTE(TEXT('age based'!Q6,"#0,#"),",",".")&amp;"] ,","")&amp;R6</f>
        <v>[4,14.] ,[5,16.] ,[6,17.] ,[7,19.5] ,[8,21.5] ,[9,24.] ,[10,26.] ,[11,29.] ,[12,33.] ,[13,36.] ,[14,40.] ,[15,45.] ,[16,50.] ,[17,53.] ,[18,56.] ,[19,57.] ,[20,58.] ,</v>
      </c>
      <c r="R6" s="14" t="str">
        <f>IF('age based'!R6&gt;0,"[" &amp; 'age based'!R$1&amp; "," &amp; SUBSTITUTE(TEXT('age based'!R6,"#0,#"),",",".")&amp;"] ,","")&amp;S6</f>
        <v>[5,16.] ,[6,17.] ,[7,19.5] ,[8,21.5] ,[9,24.] ,[10,26.] ,[11,29.] ,[12,33.] ,[13,36.] ,[14,40.] ,[15,45.] ,[16,50.] ,[17,53.] ,[18,56.] ,[19,57.] ,[20,58.] ,</v>
      </c>
      <c r="S6" s="14" t="str">
        <f>IF('age based'!S6&gt;0,"[" &amp; 'age based'!S$1&amp; "," &amp; SUBSTITUTE(TEXT('age based'!S6,"#0,#"),",",".")&amp;"] ,","")&amp;T6</f>
        <v>[6,17.] ,[7,19.5] ,[8,21.5] ,[9,24.] ,[10,26.] ,[11,29.] ,[12,33.] ,[13,36.] ,[14,40.] ,[15,45.] ,[16,50.] ,[17,53.] ,[18,56.] ,[19,57.] ,[20,58.] ,</v>
      </c>
      <c r="T6" s="14" t="str">
        <f>IF('age based'!T6&gt;0,"[" &amp; 'age based'!T$1&amp; "," &amp; SUBSTITUTE(TEXT('age based'!T6,"#0,#"),",",".")&amp;"] ,","")&amp;U6</f>
        <v>[7,19.5] ,[8,21.5] ,[9,24.] ,[10,26.] ,[11,29.] ,[12,33.] ,[13,36.] ,[14,40.] ,[15,45.] ,[16,50.] ,[17,53.] ,[18,56.] ,[19,57.] ,[20,58.] ,</v>
      </c>
      <c r="U6" s="14" t="str">
        <f>IF('age based'!U6&gt;0,"[" &amp; 'age based'!U$1&amp; "," &amp; SUBSTITUTE(TEXT('age based'!U6,"#0,#"),",",".")&amp;"] ,","")&amp;V6</f>
        <v>[8,21.5] ,[9,24.] ,[10,26.] ,[11,29.] ,[12,33.] ,[13,36.] ,[14,40.] ,[15,45.] ,[16,50.] ,[17,53.] ,[18,56.] ,[19,57.] ,[20,58.] ,</v>
      </c>
      <c r="V6" s="14" t="str">
        <f>IF('age based'!V6&gt;0,"[" &amp; 'age based'!V$1&amp; "," &amp; SUBSTITUTE(TEXT('age based'!V6,"#0,#"),",",".")&amp;"] ,","")&amp;W6</f>
        <v>[9,24.] ,[10,26.] ,[11,29.] ,[12,33.] ,[13,36.] ,[14,40.] ,[15,45.] ,[16,50.] ,[17,53.] ,[18,56.] ,[19,57.] ,[20,58.] ,</v>
      </c>
      <c r="W6" s="14" t="str">
        <f>IF('age based'!W6&gt;0,"[" &amp; 'age based'!W$1&amp; "," &amp; SUBSTITUTE(TEXT('age based'!W6,"#0,#"),",",".")&amp;"] ,","")&amp;X6</f>
        <v>[10,26.] ,[11,29.] ,[12,33.] ,[13,36.] ,[14,40.] ,[15,45.] ,[16,50.] ,[17,53.] ,[18,56.] ,[19,57.] ,[20,58.] ,</v>
      </c>
      <c r="X6" s="14" t="str">
        <f>IF('age based'!X6&gt;0,"[" &amp; 'age based'!X$1&amp; "," &amp; SUBSTITUTE(TEXT('age based'!X6,"#0,#"),",",".")&amp;"] ,","")&amp;Y6</f>
        <v>[11,29.] ,[12,33.] ,[13,36.] ,[14,40.] ,[15,45.] ,[16,50.] ,[17,53.] ,[18,56.] ,[19,57.] ,[20,58.] ,</v>
      </c>
      <c r="Y6" s="14" t="str">
        <f>IF('age based'!Y6&gt;0,"[" &amp; 'age based'!Y$1&amp; "," &amp; SUBSTITUTE(TEXT('age based'!Y6,"#0,#"),",",".")&amp;"] ,","")&amp;Z6</f>
        <v>[12,33.] ,[13,36.] ,[14,40.] ,[15,45.] ,[16,50.] ,[17,53.] ,[18,56.] ,[19,57.] ,[20,58.] ,</v>
      </c>
      <c r="Z6" s="14" t="str">
        <f>IF('age based'!Z6&gt;0,"[" &amp; 'age based'!Z$1&amp; "," &amp; SUBSTITUTE(TEXT('age based'!Z6,"#0,#"),",",".")&amp;"] ,","")&amp;AA6</f>
        <v>[13,36.] ,[14,40.] ,[15,45.] ,[16,50.] ,[17,53.] ,[18,56.] ,[19,57.] ,[20,58.] ,</v>
      </c>
      <c r="AA6" s="14" t="str">
        <f>IF('age based'!AA6&gt;0,"[" &amp; 'age based'!AA$1&amp; "," &amp; SUBSTITUTE(TEXT('age based'!AA6,"#0,#"),",",".")&amp;"] ,","")&amp;AB6</f>
        <v>[14,40.] ,[15,45.] ,[16,50.] ,[17,53.] ,[18,56.] ,[19,57.] ,[20,58.] ,</v>
      </c>
      <c r="AB6" s="14" t="str">
        <f>IF('age based'!AB6&gt;0,"[" &amp; 'age based'!AB$1&amp; "," &amp; SUBSTITUTE(TEXT('age based'!AB6,"#0,#"),",",".")&amp;"] ,","")&amp;AC6</f>
        <v>[15,45.] ,[16,50.] ,[17,53.] ,[18,56.] ,[19,57.] ,[20,58.] ,</v>
      </c>
      <c r="AC6" s="14" t="str">
        <f>IF('age based'!AC6&gt;0,"[" &amp; 'age based'!AC$1&amp; "," &amp; SUBSTITUTE(TEXT('age based'!AC6,"#0,#"),",",".")&amp;"] ,","")&amp;AD6</f>
        <v>[16,50.] ,[17,53.] ,[18,56.] ,[19,57.] ,[20,58.] ,</v>
      </c>
      <c r="AD6" s="14" t="str">
        <f>IF('age based'!AD6&gt;0,"[" &amp; 'age based'!AD$1&amp; "," &amp; SUBSTITUTE(TEXT('age based'!AD6,"#0,#"),",",".")&amp;"] ,","")&amp;AE6</f>
        <v>[17,53.] ,[18,56.] ,[19,57.] ,[20,58.] ,</v>
      </c>
      <c r="AE6" s="14" t="str">
        <f>IF('age based'!AE6&gt;0,"[" &amp; 'age based'!AE$1&amp; "," &amp; SUBSTITUTE(TEXT('age based'!AE6,"#0,#"),",",".")&amp;"] ,","")&amp;AF6</f>
        <v>[18,56.] ,[19,57.] ,[20,58.] ,</v>
      </c>
      <c r="AF6" s="14" t="str">
        <f>IF('age based'!AF6&gt;0,"[" &amp; 'age based'!AF$1&amp; "," &amp; SUBSTITUTE(TEXT('age based'!AF6,"#0,#"),",",".")&amp;"] ,","")&amp;AG6</f>
        <v>[19,57.] ,[20,58.] ,</v>
      </c>
      <c r="AG6" s="14" t="str">
        <f>IF('age based'!AG6&gt;0,"[" &amp; 'age based'!AG$1&amp; "," &amp; SUBSTITUTE(TEXT('age based'!AG6,"#0,#"),",",".")&amp;"] ,","")&amp;AH6</f>
        <v>[20,58.] ,</v>
      </c>
    </row>
    <row r="7" spans="1:33" x14ac:dyDescent="0.2">
      <c r="A7" t="str">
        <f>IF('age based'!B7&lt;&gt;"",'age based concatenate'!C7&amp;"= {};","")</f>
        <v/>
      </c>
      <c r="B7" t="str">
        <f>IF('age based'!C7="","",'age based concatenate'!C7&amp;"."&amp;'age based'!C7&amp;" = [" &amp; 'age based concatenate'!D7&amp;"];")</f>
        <v>amd_stats.m.Weightkg.medium = [[0,3.6] ,[0.25,6.] ,[0.5,8.] ,[0.75,9.4] ,[1,10.4] ,[1.25,11.2] ,[1.5,11.8] ,[3,14.4] ,[4,16.5] ,[5,19.] ,[6,21.] ,[7,23.] ,[8,26.] ,[9,29.] ,[10,32.] ,[11,36.] ,[12,40.] ,[13,45.] ,[14,51.] ,[15,56.] ,[16,61.] ,[17,65.] ,[18,67.] ,[19,69.] ,[20,71.] ,];</v>
      </c>
      <c r="C7" t="str">
        <f>IF('age based'!B7&lt;&gt;"",'age based'!$B$1&amp;"."&amp;'age based'!B7,C6)</f>
        <v>amd_stats.m.Weightkg</v>
      </c>
      <c r="D7" s="14" t="str">
        <f>IF('age based'!D7&gt;0,"[" &amp; 'age based'!D$1&amp; "," &amp; SUBSTITUTE(TEXT('age based'!D7,"#0,#"),",",".")&amp;"] ,","")&amp;E7</f>
        <v>[0,3.6] ,[0.25,6.] ,[0.5,8.] ,[0.75,9.4] ,[1,10.4] ,[1.25,11.2] ,[1.5,11.8] ,[3,14.4] ,[4,16.5] ,[5,19.] ,[6,21.] ,[7,23.] ,[8,26.] ,[9,29.] ,[10,32.] ,[11,36.] ,[12,40.] ,[13,45.] ,[14,51.] ,[15,56.] ,[16,61.] ,[17,65.] ,[18,67.] ,[19,69.] ,[20,71.] ,</v>
      </c>
      <c r="E7" s="14" t="str">
        <f>IF('age based'!E7&gt;0,"[" &amp; 'age based'!E$1&amp; "," &amp; SUBSTITUTE(TEXT('age based'!E7,"#0,#"),",",".")&amp;"] ,","")&amp;F7</f>
        <v>[0.25,6.] ,[0.5,8.] ,[0.75,9.4] ,[1,10.4] ,[1.25,11.2] ,[1.5,11.8] ,[3,14.4] ,[4,16.5] ,[5,19.] ,[6,21.] ,[7,23.] ,[8,26.] ,[9,29.] ,[10,32.] ,[11,36.] ,[12,40.] ,[13,45.] ,[14,51.] ,[15,56.] ,[16,61.] ,[17,65.] ,[18,67.] ,[19,69.] ,[20,71.] ,</v>
      </c>
      <c r="F7" s="14" t="str">
        <f>IF('age based'!F7&gt;0,"[" &amp; 'age based'!F$1&amp; "," &amp; SUBSTITUTE(TEXT('age based'!F7,"#0,#"),",",".")&amp;"] ,","")&amp;G7</f>
        <v>[0.5,8.] ,[0.75,9.4] ,[1,10.4] ,[1.25,11.2] ,[1.5,11.8] ,[3,14.4] ,[4,16.5] ,[5,19.] ,[6,21.] ,[7,23.] ,[8,26.] ,[9,29.] ,[10,32.] ,[11,36.] ,[12,40.] ,[13,45.] ,[14,51.] ,[15,56.] ,[16,61.] ,[17,65.] ,[18,67.] ,[19,69.] ,[20,71.] ,</v>
      </c>
      <c r="G7" s="14" t="str">
        <f>IF('age based'!G7&gt;0,"[" &amp; 'age based'!G$1&amp; "," &amp; SUBSTITUTE(TEXT('age based'!G7,"#0,#"),",",".")&amp;"] ,","")&amp;H7</f>
        <v>[0.75,9.4] ,[1,10.4] ,[1.25,11.2] ,[1.5,11.8] ,[3,14.4] ,[4,16.5] ,[5,19.] ,[6,21.] ,[7,23.] ,[8,26.] ,[9,29.] ,[10,32.] ,[11,36.] ,[12,40.] ,[13,45.] ,[14,51.] ,[15,56.] ,[16,61.] ,[17,65.] ,[18,67.] ,[19,69.] ,[20,71.] ,</v>
      </c>
      <c r="H7" s="14" t="str">
        <f>IF('age based'!H7&gt;0,"[" &amp; 'age based'!H$1&amp; "," &amp; SUBSTITUTE(TEXT('age based'!H7,"#0,#"),",",".")&amp;"] ,","")&amp;I7</f>
        <v>[1,10.4] ,[1.25,11.2] ,[1.5,11.8] ,[3,14.4] ,[4,16.5] ,[5,19.] ,[6,21.] ,[7,23.] ,[8,26.] ,[9,29.] ,[10,32.] ,[11,36.] ,[12,40.] ,[13,45.] ,[14,51.] ,[15,56.] ,[16,61.] ,[17,65.] ,[18,67.] ,[19,69.] ,[20,71.] ,</v>
      </c>
      <c r="I7" s="14" t="str">
        <f>IF('age based'!I7&gt;0,"[" &amp; 'age based'!I$1&amp; "," &amp; SUBSTITUTE(TEXT('age based'!I7,"#0,#"),",",".")&amp;"] ,","")&amp;J7</f>
        <v>[1.25,11.2] ,[1.5,11.8] ,[3,14.4] ,[4,16.5] ,[5,19.] ,[6,21.] ,[7,23.] ,[8,26.] ,[9,29.] ,[10,32.] ,[11,36.] ,[12,40.] ,[13,45.] ,[14,51.] ,[15,56.] ,[16,61.] ,[17,65.] ,[18,67.] ,[19,69.] ,[20,71.] ,</v>
      </c>
      <c r="J7" s="14" t="str">
        <f>IF('age based'!J7&gt;0,"[" &amp; 'age based'!J$1&amp; "," &amp; SUBSTITUTE(TEXT('age based'!J7,"#0,#"),",",".")&amp;"] ,","")&amp;K7</f>
        <v>[1.5,11.8] ,[3,14.4] ,[4,16.5] ,[5,19.] ,[6,21.] ,[7,23.] ,[8,26.] ,[9,29.] ,[10,32.] ,[11,36.] ,[12,40.] ,[13,45.] ,[14,51.] ,[15,56.] ,[16,61.] ,[17,65.] ,[18,67.] ,[19,69.] ,[20,71.] ,</v>
      </c>
      <c r="K7" s="14" t="str">
        <f>IF('age based'!K7&gt;0,"[" &amp; 'age based'!K$1&amp; "," &amp; SUBSTITUTE(TEXT('age based'!K7,"#0,#"),",",".")&amp;"] ,","")&amp;L7</f>
        <v>[3,14.4] ,[4,16.5] ,[5,19.] ,[6,21.] ,[7,23.] ,[8,26.] ,[9,29.] ,[10,32.] ,[11,36.] ,[12,40.] ,[13,45.] ,[14,51.] ,[15,56.] ,[16,61.] ,[17,65.] ,[18,67.] ,[19,69.] ,[20,71.] ,</v>
      </c>
      <c r="L7" s="14" t="str">
        <f>IF('age based'!L7&gt;0,"[" &amp; 'age based'!L$1&amp; "," &amp; SUBSTITUTE(TEXT('age based'!L7,"#0,#"),",",".")&amp;"] ,","")&amp;M7</f>
        <v>[3,14.4] ,[4,16.5] ,[5,19.] ,[6,21.] ,[7,23.] ,[8,26.] ,[9,29.] ,[10,32.] ,[11,36.] ,[12,40.] ,[13,45.] ,[14,51.] ,[15,56.] ,[16,61.] ,[17,65.] ,[18,67.] ,[19,69.] ,[20,71.] ,</v>
      </c>
      <c r="M7" s="14" t="str">
        <f>IF('age based'!M7&gt;0,"[" &amp; 'age based'!M$1&amp; "," &amp; SUBSTITUTE(TEXT('age based'!M7,"#0,#"),",",".")&amp;"] ,","")&amp;N7</f>
        <v>[3,14.4] ,[4,16.5] ,[5,19.] ,[6,21.] ,[7,23.] ,[8,26.] ,[9,29.] ,[10,32.] ,[11,36.] ,[12,40.] ,[13,45.] ,[14,51.] ,[15,56.] ,[16,61.] ,[17,65.] ,[18,67.] ,[19,69.] ,[20,71.] ,</v>
      </c>
      <c r="N7" s="14" t="str">
        <f>IF('age based'!N7&gt;0,"[" &amp; 'age based'!N$1&amp; "," &amp; SUBSTITUTE(TEXT('age based'!N7,"#0,#"),",",".")&amp;"] ,","")&amp;O7</f>
        <v>[3,14.4] ,[4,16.5] ,[5,19.] ,[6,21.] ,[7,23.] ,[8,26.] ,[9,29.] ,[10,32.] ,[11,36.] ,[12,40.] ,[13,45.] ,[14,51.] ,[15,56.] ,[16,61.] ,[17,65.] ,[18,67.] ,[19,69.] ,[20,71.] ,</v>
      </c>
      <c r="O7" s="14" t="str">
        <f>IF('age based'!O7&gt;0,"[" &amp; 'age based'!O$1&amp; "," &amp; SUBSTITUTE(TEXT('age based'!O7,"#0,#"),",",".")&amp;"] ,","")&amp;P7</f>
        <v>[3,14.4] ,[4,16.5] ,[5,19.] ,[6,21.] ,[7,23.] ,[8,26.] ,[9,29.] ,[10,32.] ,[11,36.] ,[12,40.] ,[13,45.] ,[14,51.] ,[15,56.] ,[16,61.] ,[17,65.] ,[18,67.] ,[19,69.] ,[20,71.] ,</v>
      </c>
      <c r="P7" s="14" t="str">
        <f>IF('age based'!P7&gt;0,"[" &amp; 'age based'!P$1&amp; "," &amp; SUBSTITUTE(TEXT('age based'!P7,"#0,#"),",",".")&amp;"] ,","")&amp;Q7</f>
        <v>[3,14.4] ,[4,16.5] ,[5,19.] ,[6,21.] ,[7,23.] ,[8,26.] ,[9,29.] ,[10,32.] ,[11,36.] ,[12,40.] ,[13,45.] ,[14,51.] ,[15,56.] ,[16,61.] ,[17,65.] ,[18,67.] ,[19,69.] ,[20,71.] ,</v>
      </c>
      <c r="Q7" s="14" t="str">
        <f>IF('age based'!Q7&gt;0,"[" &amp; 'age based'!Q$1&amp; "," &amp; SUBSTITUTE(TEXT('age based'!Q7,"#0,#"),",",".")&amp;"] ,","")&amp;R7</f>
        <v>[4,16.5] ,[5,19.] ,[6,21.] ,[7,23.] ,[8,26.] ,[9,29.] ,[10,32.] ,[11,36.] ,[12,40.] ,[13,45.] ,[14,51.] ,[15,56.] ,[16,61.] ,[17,65.] ,[18,67.] ,[19,69.] ,[20,71.] ,</v>
      </c>
      <c r="R7" s="14" t="str">
        <f>IF('age based'!R7&gt;0,"[" &amp; 'age based'!R$1&amp; "," &amp; SUBSTITUTE(TEXT('age based'!R7,"#0,#"),",",".")&amp;"] ,","")&amp;S7</f>
        <v>[5,19.] ,[6,21.] ,[7,23.] ,[8,26.] ,[9,29.] ,[10,32.] ,[11,36.] ,[12,40.] ,[13,45.] ,[14,51.] ,[15,56.] ,[16,61.] ,[17,65.] ,[18,67.] ,[19,69.] ,[20,71.] ,</v>
      </c>
      <c r="S7" s="14" t="str">
        <f>IF('age based'!S7&gt;0,"[" &amp; 'age based'!S$1&amp; "," &amp; SUBSTITUTE(TEXT('age based'!S7,"#0,#"),",",".")&amp;"] ,","")&amp;T7</f>
        <v>[6,21.] ,[7,23.] ,[8,26.] ,[9,29.] ,[10,32.] ,[11,36.] ,[12,40.] ,[13,45.] ,[14,51.] ,[15,56.] ,[16,61.] ,[17,65.] ,[18,67.] ,[19,69.] ,[20,71.] ,</v>
      </c>
      <c r="T7" s="14" t="str">
        <f>IF('age based'!T7&gt;0,"[" &amp; 'age based'!T$1&amp; "," &amp; SUBSTITUTE(TEXT('age based'!T7,"#0,#"),",",".")&amp;"] ,","")&amp;U7</f>
        <v>[7,23.] ,[8,26.] ,[9,29.] ,[10,32.] ,[11,36.] ,[12,40.] ,[13,45.] ,[14,51.] ,[15,56.] ,[16,61.] ,[17,65.] ,[18,67.] ,[19,69.] ,[20,71.] ,</v>
      </c>
      <c r="U7" s="14" t="str">
        <f>IF('age based'!U7&gt;0,"[" &amp; 'age based'!U$1&amp; "," &amp; SUBSTITUTE(TEXT('age based'!U7,"#0,#"),",",".")&amp;"] ,","")&amp;V7</f>
        <v>[8,26.] ,[9,29.] ,[10,32.] ,[11,36.] ,[12,40.] ,[13,45.] ,[14,51.] ,[15,56.] ,[16,61.] ,[17,65.] ,[18,67.] ,[19,69.] ,[20,71.] ,</v>
      </c>
      <c r="V7" s="14" t="str">
        <f>IF('age based'!V7&gt;0,"[" &amp; 'age based'!V$1&amp; "," &amp; SUBSTITUTE(TEXT('age based'!V7,"#0,#"),",",".")&amp;"] ,","")&amp;W7</f>
        <v>[9,29.] ,[10,32.] ,[11,36.] ,[12,40.] ,[13,45.] ,[14,51.] ,[15,56.] ,[16,61.] ,[17,65.] ,[18,67.] ,[19,69.] ,[20,71.] ,</v>
      </c>
      <c r="W7" s="14" t="str">
        <f>IF('age based'!W7&gt;0,"[" &amp; 'age based'!W$1&amp; "," &amp; SUBSTITUTE(TEXT('age based'!W7,"#0,#"),",",".")&amp;"] ,","")&amp;X7</f>
        <v>[10,32.] ,[11,36.] ,[12,40.] ,[13,45.] ,[14,51.] ,[15,56.] ,[16,61.] ,[17,65.] ,[18,67.] ,[19,69.] ,[20,71.] ,</v>
      </c>
      <c r="X7" s="14" t="str">
        <f>IF('age based'!X7&gt;0,"[" &amp; 'age based'!X$1&amp; "," &amp; SUBSTITUTE(TEXT('age based'!X7,"#0,#"),",",".")&amp;"] ,","")&amp;Y7</f>
        <v>[11,36.] ,[12,40.] ,[13,45.] ,[14,51.] ,[15,56.] ,[16,61.] ,[17,65.] ,[18,67.] ,[19,69.] ,[20,71.] ,</v>
      </c>
      <c r="Y7" s="14" t="str">
        <f>IF('age based'!Y7&gt;0,"[" &amp; 'age based'!Y$1&amp; "," &amp; SUBSTITUTE(TEXT('age based'!Y7,"#0,#"),",",".")&amp;"] ,","")&amp;Z7</f>
        <v>[12,40.] ,[13,45.] ,[14,51.] ,[15,56.] ,[16,61.] ,[17,65.] ,[18,67.] ,[19,69.] ,[20,71.] ,</v>
      </c>
      <c r="Z7" s="14" t="str">
        <f>IF('age based'!Z7&gt;0,"[" &amp; 'age based'!Z$1&amp; "," &amp; SUBSTITUTE(TEXT('age based'!Z7,"#0,#"),",",".")&amp;"] ,","")&amp;AA7</f>
        <v>[13,45.] ,[14,51.] ,[15,56.] ,[16,61.] ,[17,65.] ,[18,67.] ,[19,69.] ,[20,71.] ,</v>
      </c>
      <c r="AA7" s="14" t="str">
        <f>IF('age based'!AA7&gt;0,"[" &amp; 'age based'!AA$1&amp; "," &amp; SUBSTITUTE(TEXT('age based'!AA7,"#0,#"),",",".")&amp;"] ,","")&amp;AB7</f>
        <v>[14,51.] ,[15,56.] ,[16,61.] ,[17,65.] ,[18,67.] ,[19,69.] ,[20,71.] ,</v>
      </c>
      <c r="AB7" s="14" t="str">
        <f>IF('age based'!AB7&gt;0,"[" &amp; 'age based'!AB$1&amp; "," &amp; SUBSTITUTE(TEXT('age based'!AB7,"#0,#"),",",".")&amp;"] ,","")&amp;AC7</f>
        <v>[15,56.] ,[16,61.] ,[17,65.] ,[18,67.] ,[19,69.] ,[20,71.] ,</v>
      </c>
      <c r="AC7" s="14" t="str">
        <f>IF('age based'!AC7&gt;0,"[" &amp; 'age based'!AC$1&amp; "," &amp; SUBSTITUTE(TEXT('age based'!AC7,"#0,#"),",",".")&amp;"] ,","")&amp;AD7</f>
        <v>[16,61.] ,[17,65.] ,[18,67.] ,[19,69.] ,[20,71.] ,</v>
      </c>
      <c r="AD7" s="14" t="str">
        <f>IF('age based'!AD7&gt;0,"[" &amp; 'age based'!AD$1&amp; "," &amp; SUBSTITUTE(TEXT('age based'!AD7,"#0,#"),",",".")&amp;"] ,","")&amp;AE7</f>
        <v>[17,65.] ,[18,67.] ,[19,69.] ,[20,71.] ,</v>
      </c>
      <c r="AE7" s="14" t="str">
        <f>IF('age based'!AE7&gt;0,"[" &amp; 'age based'!AE$1&amp; "," &amp; SUBSTITUTE(TEXT('age based'!AE7,"#0,#"),",",".")&amp;"] ,","")&amp;AF7</f>
        <v>[18,67.] ,[19,69.] ,[20,71.] ,</v>
      </c>
      <c r="AF7" s="14" t="str">
        <f>IF('age based'!AF7&gt;0,"[" &amp; 'age based'!AF$1&amp; "," &amp; SUBSTITUTE(TEXT('age based'!AF7,"#0,#"),",",".")&amp;"] ,","")&amp;AG7</f>
        <v>[19,69.] ,[20,71.] ,</v>
      </c>
      <c r="AG7" s="14" t="str">
        <f>IF('age based'!AG7&gt;0,"[" &amp; 'age based'!AG$1&amp; "," &amp; SUBSTITUTE(TEXT('age based'!AG7,"#0,#"),",",".")&amp;"] ,","")&amp;AH7</f>
        <v>[20,71.] ,</v>
      </c>
    </row>
    <row r="8" spans="1:33" x14ac:dyDescent="0.2">
      <c r="A8" t="str">
        <f>IF('age based'!B8&lt;&gt;"",'age based concatenate'!C8&amp;"= {};","")</f>
        <v/>
      </c>
      <c r="B8" t="str">
        <f>IF('age based'!C8="","",'age based concatenate'!C8&amp;"."&amp;'age based'!C8&amp;" = [" &amp; 'age based concatenate'!D8&amp;"];")</f>
        <v>amd_stats.m.Weightkg.max = [[0,4.2] ,[0.25,7.] ,[0.5,9.2] ,[0.75,10.8] ,[1,12.] ,[1.25,12.8] ,[1.5,13.5] ,[3,16.6] ,[4,19.] ,[5,22.] ,[6,25.] ,[7,29.] ,[8,32.] ,[9,37.] ,[10,42.] ,[11,48.] ,[12,54.] ,[13,60.] ,[14,67.] ,[15,73.] ,[16,78.] ,[17,82.] ,[18,85.] ,[19,87.] ,[20,89.] ,];</v>
      </c>
      <c r="C8" t="str">
        <f>IF('age based'!B8&lt;&gt;"",'age based'!$B$1&amp;"."&amp;'age based'!B8,C7)</f>
        <v>amd_stats.m.Weightkg</v>
      </c>
      <c r="D8" s="14" t="str">
        <f>IF('age based'!D8&gt;0,"[" &amp; 'age based'!D$1&amp; "," &amp; SUBSTITUTE(TEXT('age based'!D8,"#0,#"),",",".")&amp;"] ,","")&amp;E8</f>
        <v>[0,4.2] ,[0.25,7.] ,[0.5,9.2] ,[0.75,10.8] ,[1,12.] ,[1.25,12.8] ,[1.5,13.5] ,[3,16.6] ,[4,19.] ,[5,22.] ,[6,25.] ,[7,29.] ,[8,32.] ,[9,37.] ,[10,42.] ,[11,48.] ,[12,54.] ,[13,60.] ,[14,67.] ,[15,73.] ,[16,78.] ,[17,82.] ,[18,85.] ,[19,87.] ,[20,89.] ,</v>
      </c>
      <c r="E8" s="14" t="str">
        <f>IF('age based'!E8&gt;0,"[" &amp; 'age based'!E$1&amp; "," &amp; SUBSTITUTE(TEXT('age based'!E8,"#0,#"),",",".")&amp;"] ,","")&amp;F8</f>
        <v>[0.25,7.] ,[0.5,9.2] ,[0.75,10.8] ,[1,12.] ,[1.25,12.8] ,[1.5,13.5] ,[3,16.6] ,[4,19.] ,[5,22.] ,[6,25.] ,[7,29.] ,[8,32.] ,[9,37.] ,[10,42.] ,[11,48.] ,[12,54.] ,[13,60.] ,[14,67.] ,[15,73.] ,[16,78.] ,[17,82.] ,[18,85.] ,[19,87.] ,[20,89.] ,</v>
      </c>
      <c r="F8" s="14" t="str">
        <f>IF('age based'!F8&gt;0,"[" &amp; 'age based'!F$1&amp; "," &amp; SUBSTITUTE(TEXT('age based'!F8,"#0,#"),",",".")&amp;"] ,","")&amp;G8</f>
        <v>[0.5,9.2] ,[0.75,10.8] ,[1,12.] ,[1.25,12.8] ,[1.5,13.5] ,[3,16.6] ,[4,19.] ,[5,22.] ,[6,25.] ,[7,29.] ,[8,32.] ,[9,37.] ,[10,42.] ,[11,48.] ,[12,54.] ,[13,60.] ,[14,67.] ,[15,73.] ,[16,78.] ,[17,82.] ,[18,85.] ,[19,87.] ,[20,89.] ,</v>
      </c>
      <c r="G8" s="14" t="str">
        <f>IF('age based'!G8&gt;0,"[" &amp; 'age based'!G$1&amp; "," &amp; SUBSTITUTE(TEXT('age based'!G8,"#0,#"),",",".")&amp;"] ,","")&amp;H8</f>
        <v>[0.75,10.8] ,[1,12.] ,[1.25,12.8] ,[1.5,13.5] ,[3,16.6] ,[4,19.] ,[5,22.] ,[6,25.] ,[7,29.] ,[8,32.] ,[9,37.] ,[10,42.] ,[11,48.] ,[12,54.] ,[13,60.] ,[14,67.] ,[15,73.] ,[16,78.] ,[17,82.] ,[18,85.] ,[19,87.] ,[20,89.] ,</v>
      </c>
      <c r="H8" s="14" t="str">
        <f>IF('age based'!H8&gt;0,"[" &amp; 'age based'!H$1&amp; "," &amp; SUBSTITUTE(TEXT('age based'!H8,"#0,#"),",",".")&amp;"] ,","")&amp;I8</f>
        <v>[1,12.] ,[1.25,12.8] ,[1.5,13.5] ,[3,16.6] ,[4,19.] ,[5,22.] ,[6,25.] ,[7,29.] ,[8,32.] ,[9,37.] ,[10,42.] ,[11,48.] ,[12,54.] ,[13,60.] ,[14,67.] ,[15,73.] ,[16,78.] ,[17,82.] ,[18,85.] ,[19,87.] ,[20,89.] ,</v>
      </c>
      <c r="I8" s="14" t="str">
        <f>IF('age based'!I8&gt;0,"[" &amp; 'age based'!I$1&amp; "," &amp; SUBSTITUTE(TEXT('age based'!I8,"#0,#"),",",".")&amp;"] ,","")&amp;J8</f>
        <v>[1.25,12.8] ,[1.5,13.5] ,[3,16.6] ,[4,19.] ,[5,22.] ,[6,25.] ,[7,29.] ,[8,32.] ,[9,37.] ,[10,42.] ,[11,48.] ,[12,54.] ,[13,60.] ,[14,67.] ,[15,73.] ,[16,78.] ,[17,82.] ,[18,85.] ,[19,87.] ,[20,89.] ,</v>
      </c>
      <c r="J8" s="14" t="str">
        <f>IF('age based'!J8&gt;0,"[" &amp; 'age based'!J$1&amp; "," &amp; SUBSTITUTE(TEXT('age based'!J8,"#0,#"),",",".")&amp;"] ,","")&amp;K8</f>
        <v>[1.5,13.5] ,[3,16.6] ,[4,19.] ,[5,22.] ,[6,25.] ,[7,29.] ,[8,32.] ,[9,37.] ,[10,42.] ,[11,48.] ,[12,54.] ,[13,60.] ,[14,67.] ,[15,73.] ,[16,78.] ,[17,82.] ,[18,85.] ,[19,87.] ,[20,89.] ,</v>
      </c>
      <c r="K8" s="14" t="str">
        <f>IF('age based'!K8&gt;0,"[" &amp; 'age based'!K$1&amp; "," &amp; SUBSTITUTE(TEXT('age based'!K8,"#0,#"),",",".")&amp;"] ,","")&amp;L8</f>
        <v>[3,16.6] ,[4,19.] ,[5,22.] ,[6,25.] ,[7,29.] ,[8,32.] ,[9,37.] ,[10,42.] ,[11,48.] ,[12,54.] ,[13,60.] ,[14,67.] ,[15,73.] ,[16,78.] ,[17,82.] ,[18,85.] ,[19,87.] ,[20,89.] ,</v>
      </c>
      <c r="L8" s="14" t="str">
        <f>IF('age based'!L8&gt;0,"[" &amp; 'age based'!L$1&amp; "," &amp; SUBSTITUTE(TEXT('age based'!L8,"#0,#"),",",".")&amp;"] ,","")&amp;M8</f>
        <v>[3,16.6] ,[4,19.] ,[5,22.] ,[6,25.] ,[7,29.] ,[8,32.] ,[9,37.] ,[10,42.] ,[11,48.] ,[12,54.] ,[13,60.] ,[14,67.] ,[15,73.] ,[16,78.] ,[17,82.] ,[18,85.] ,[19,87.] ,[20,89.] ,</v>
      </c>
      <c r="M8" s="14" t="str">
        <f>IF('age based'!M8&gt;0,"[" &amp; 'age based'!M$1&amp; "," &amp; SUBSTITUTE(TEXT('age based'!M8,"#0,#"),",",".")&amp;"] ,","")&amp;N8</f>
        <v>[3,16.6] ,[4,19.] ,[5,22.] ,[6,25.] ,[7,29.] ,[8,32.] ,[9,37.] ,[10,42.] ,[11,48.] ,[12,54.] ,[13,60.] ,[14,67.] ,[15,73.] ,[16,78.] ,[17,82.] ,[18,85.] ,[19,87.] ,[20,89.] ,</v>
      </c>
      <c r="N8" s="14" t="str">
        <f>IF('age based'!N8&gt;0,"[" &amp; 'age based'!N$1&amp; "," &amp; SUBSTITUTE(TEXT('age based'!N8,"#0,#"),",",".")&amp;"] ,","")&amp;O8</f>
        <v>[3,16.6] ,[4,19.] ,[5,22.] ,[6,25.] ,[7,29.] ,[8,32.] ,[9,37.] ,[10,42.] ,[11,48.] ,[12,54.] ,[13,60.] ,[14,67.] ,[15,73.] ,[16,78.] ,[17,82.] ,[18,85.] ,[19,87.] ,[20,89.] ,</v>
      </c>
      <c r="O8" s="14" t="str">
        <f>IF('age based'!O8&gt;0,"[" &amp; 'age based'!O$1&amp; "," &amp; SUBSTITUTE(TEXT('age based'!O8,"#0,#"),",",".")&amp;"] ,","")&amp;P8</f>
        <v>[3,16.6] ,[4,19.] ,[5,22.] ,[6,25.] ,[7,29.] ,[8,32.] ,[9,37.] ,[10,42.] ,[11,48.] ,[12,54.] ,[13,60.] ,[14,67.] ,[15,73.] ,[16,78.] ,[17,82.] ,[18,85.] ,[19,87.] ,[20,89.] ,</v>
      </c>
      <c r="P8" s="14" t="str">
        <f>IF('age based'!P8&gt;0,"[" &amp; 'age based'!P$1&amp; "," &amp; SUBSTITUTE(TEXT('age based'!P8,"#0,#"),",",".")&amp;"] ,","")&amp;Q8</f>
        <v>[3,16.6] ,[4,19.] ,[5,22.] ,[6,25.] ,[7,29.] ,[8,32.] ,[9,37.] ,[10,42.] ,[11,48.] ,[12,54.] ,[13,60.] ,[14,67.] ,[15,73.] ,[16,78.] ,[17,82.] ,[18,85.] ,[19,87.] ,[20,89.] ,</v>
      </c>
      <c r="Q8" s="14" t="str">
        <f>IF('age based'!Q8&gt;0,"[" &amp; 'age based'!Q$1&amp; "," &amp; SUBSTITUTE(TEXT('age based'!Q8,"#0,#"),",",".")&amp;"] ,","")&amp;R8</f>
        <v>[4,19.] ,[5,22.] ,[6,25.] ,[7,29.] ,[8,32.] ,[9,37.] ,[10,42.] ,[11,48.] ,[12,54.] ,[13,60.] ,[14,67.] ,[15,73.] ,[16,78.] ,[17,82.] ,[18,85.] ,[19,87.] ,[20,89.] ,</v>
      </c>
      <c r="R8" s="14" t="str">
        <f>IF('age based'!R8&gt;0,"[" &amp; 'age based'!R$1&amp; "," &amp; SUBSTITUTE(TEXT('age based'!R8,"#0,#"),",",".")&amp;"] ,","")&amp;S8</f>
        <v>[5,22.] ,[6,25.] ,[7,29.] ,[8,32.] ,[9,37.] ,[10,42.] ,[11,48.] ,[12,54.] ,[13,60.] ,[14,67.] ,[15,73.] ,[16,78.] ,[17,82.] ,[18,85.] ,[19,87.] ,[20,89.] ,</v>
      </c>
      <c r="S8" s="14" t="str">
        <f>IF('age based'!S8&gt;0,"[" &amp; 'age based'!S$1&amp; "," &amp; SUBSTITUTE(TEXT('age based'!S8,"#0,#"),",",".")&amp;"] ,","")&amp;T8</f>
        <v>[6,25.] ,[7,29.] ,[8,32.] ,[9,37.] ,[10,42.] ,[11,48.] ,[12,54.] ,[13,60.] ,[14,67.] ,[15,73.] ,[16,78.] ,[17,82.] ,[18,85.] ,[19,87.] ,[20,89.] ,</v>
      </c>
      <c r="T8" s="14" t="str">
        <f>IF('age based'!T8&gt;0,"[" &amp; 'age based'!T$1&amp; "," &amp; SUBSTITUTE(TEXT('age based'!T8,"#0,#"),",",".")&amp;"] ,","")&amp;U8</f>
        <v>[7,29.] ,[8,32.] ,[9,37.] ,[10,42.] ,[11,48.] ,[12,54.] ,[13,60.] ,[14,67.] ,[15,73.] ,[16,78.] ,[17,82.] ,[18,85.] ,[19,87.] ,[20,89.] ,</v>
      </c>
      <c r="U8" s="14" t="str">
        <f>IF('age based'!U8&gt;0,"[" &amp; 'age based'!U$1&amp; "," &amp; SUBSTITUTE(TEXT('age based'!U8,"#0,#"),",",".")&amp;"] ,","")&amp;V8</f>
        <v>[8,32.] ,[9,37.] ,[10,42.] ,[11,48.] ,[12,54.] ,[13,60.] ,[14,67.] ,[15,73.] ,[16,78.] ,[17,82.] ,[18,85.] ,[19,87.] ,[20,89.] ,</v>
      </c>
      <c r="V8" s="14" t="str">
        <f>IF('age based'!V8&gt;0,"[" &amp; 'age based'!V$1&amp; "," &amp; SUBSTITUTE(TEXT('age based'!V8,"#0,#"),",",".")&amp;"] ,","")&amp;W8</f>
        <v>[9,37.] ,[10,42.] ,[11,48.] ,[12,54.] ,[13,60.] ,[14,67.] ,[15,73.] ,[16,78.] ,[17,82.] ,[18,85.] ,[19,87.] ,[20,89.] ,</v>
      </c>
      <c r="W8" s="14" t="str">
        <f>IF('age based'!W8&gt;0,"[" &amp; 'age based'!W$1&amp; "," &amp; SUBSTITUTE(TEXT('age based'!W8,"#0,#"),",",".")&amp;"] ,","")&amp;X8</f>
        <v>[10,42.] ,[11,48.] ,[12,54.] ,[13,60.] ,[14,67.] ,[15,73.] ,[16,78.] ,[17,82.] ,[18,85.] ,[19,87.] ,[20,89.] ,</v>
      </c>
      <c r="X8" s="14" t="str">
        <f>IF('age based'!X8&gt;0,"[" &amp; 'age based'!X$1&amp; "," &amp; SUBSTITUTE(TEXT('age based'!X8,"#0,#"),",",".")&amp;"] ,","")&amp;Y8</f>
        <v>[11,48.] ,[12,54.] ,[13,60.] ,[14,67.] ,[15,73.] ,[16,78.] ,[17,82.] ,[18,85.] ,[19,87.] ,[20,89.] ,</v>
      </c>
      <c r="Y8" s="14" t="str">
        <f>IF('age based'!Y8&gt;0,"[" &amp; 'age based'!Y$1&amp; "," &amp; SUBSTITUTE(TEXT('age based'!Y8,"#0,#"),",",".")&amp;"] ,","")&amp;Z8</f>
        <v>[12,54.] ,[13,60.] ,[14,67.] ,[15,73.] ,[16,78.] ,[17,82.] ,[18,85.] ,[19,87.] ,[20,89.] ,</v>
      </c>
      <c r="Z8" s="14" t="str">
        <f>IF('age based'!Z8&gt;0,"[" &amp; 'age based'!Z$1&amp; "," &amp; SUBSTITUTE(TEXT('age based'!Z8,"#0,#"),",",".")&amp;"] ,","")&amp;AA8</f>
        <v>[13,60.] ,[14,67.] ,[15,73.] ,[16,78.] ,[17,82.] ,[18,85.] ,[19,87.] ,[20,89.] ,</v>
      </c>
      <c r="AA8" s="14" t="str">
        <f>IF('age based'!AA8&gt;0,"[" &amp; 'age based'!AA$1&amp; "," &amp; SUBSTITUTE(TEXT('age based'!AA8,"#0,#"),",",".")&amp;"] ,","")&amp;AB8</f>
        <v>[14,67.] ,[15,73.] ,[16,78.] ,[17,82.] ,[18,85.] ,[19,87.] ,[20,89.] ,</v>
      </c>
      <c r="AB8" s="14" t="str">
        <f>IF('age based'!AB8&gt;0,"[" &amp; 'age based'!AB$1&amp; "," &amp; SUBSTITUTE(TEXT('age based'!AB8,"#0,#"),",",".")&amp;"] ,","")&amp;AC8</f>
        <v>[15,73.] ,[16,78.] ,[17,82.] ,[18,85.] ,[19,87.] ,[20,89.] ,</v>
      </c>
      <c r="AC8" s="14" t="str">
        <f>IF('age based'!AC8&gt;0,"[" &amp; 'age based'!AC$1&amp; "," &amp; SUBSTITUTE(TEXT('age based'!AC8,"#0,#"),",",".")&amp;"] ,","")&amp;AD8</f>
        <v>[16,78.] ,[17,82.] ,[18,85.] ,[19,87.] ,[20,89.] ,</v>
      </c>
      <c r="AD8" s="14" t="str">
        <f>IF('age based'!AD8&gt;0,"[" &amp; 'age based'!AD$1&amp; "," &amp; SUBSTITUTE(TEXT('age based'!AD8,"#0,#"),",",".")&amp;"] ,","")&amp;AE8</f>
        <v>[17,82.] ,[18,85.] ,[19,87.] ,[20,89.] ,</v>
      </c>
      <c r="AE8" s="14" t="str">
        <f>IF('age based'!AE8&gt;0,"[" &amp; 'age based'!AE$1&amp; "," &amp; SUBSTITUTE(TEXT('age based'!AE8,"#0,#"),",",".")&amp;"] ,","")&amp;AF8</f>
        <v>[18,85.] ,[19,87.] ,[20,89.] ,</v>
      </c>
      <c r="AF8" s="14" t="str">
        <f>IF('age based'!AF8&gt;0,"[" &amp; 'age based'!AF$1&amp; "," &amp; SUBSTITUTE(TEXT('age based'!AF8,"#0,#"),",",".")&amp;"] ,","")&amp;AG8</f>
        <v>[19,87.] ,[20,89.] ,</v>
      </c>
      <c r="AG8" s="14" t="str">
        <f>IF('age based'!AG8&gt;0,"[" &amp; 'age based'!AG$1&amp; "," &amp; SUBSTITUTE(TEXT('age based'!AG8,"#0,#"),",",".")&amp;"] ,","")&amp;AH8</f>
        <v>[20,89.] ,</v>
      </c>
    </row>
    <row r="9" spans="1:33" x14ac:dyDescent="0.2">
      <c r="A9" t="str">
        <f>IF('age based'!B9&lt;&gt;"",'age based concatenate'!C9&amp;"= {};","")</f>
        <v/>
      </c>
      <c r="B9" t="str">
        <f>IF('age based'!C9="","",'age based concatenate'!C9&amp;"."&amp;'age based'!C9&amp;" = [" &amp; 'age based concatenate'!D9&amp;"];")</f>
        <v/>
      </c>
      <c r="C9" t="str">
        <f>IF('age based'!B9&lt;&gt;"",'age based'!$B$1&amp;"."&amp;'age based'!B9,C8)</f>
        <v>amd_stats.m.Weightkg</v>
      </c>
      <c r="D9" t="str">
        <f>IF('age based'!D9&gt;0,"[" &amp; 'age based'!D$1&amp; "," &amp; SUBSTITUTE(TEXT('age based'!D9,"#0,#"),",",".")&amp;"] ,","")&amp;E9</f>
        <v/>
      </c>
      <c r="E9" t="str">
        <f>IF('age based'!E9&gt;0,"[" &amp; 'age based'!E$1&amp; "," &amp; SUBSTITUTE(TEXT('age based'!E9,"#0,#"),",",".")&amp;"] ,","")&amp;F9</f>
        <v/>
      </c>
      <c r="F9" t="str">
        <f>IF('age based'!F9&gt;0,"[" &amp; 'age based'!F$1&amp; "," &amp; SUBSTITUTE(TEXT('age based'!F9,"#0,#"),",",".")&amp;"] ,","")&amp;G9</f>
        <v/>
      </c>
      <c r="G9" t="str">
        <f>IF('age based'!G9&gt;0,"[" &amp; 'age based'!G$1&amp; "," &amp; SUBSTITUTE(TEXT('age based'!G9,"#0,#"),",",".")&amp;"] ,","")&amp;H9</f>
        <v/>
      </c>
      <c r="H9" t="str">
        <f>IF('age based'!H9&gt;0,"[" &amp; 'age based'!H$1&amp; "," &amp; SUBSTITUTE(TEXT('age based'!H9,"#0,#"),",",".")&amp;"] ,","")&amp;I9</f>
        <v/>
      </c>
      <c r="I9" t="str">
        <f>IF('age based'!I9&gt;0,"[" &amp; 'age based'!I$1&amp; "," &amp; SUBSTITUTE(TEXT('age based'!I9,"#0,#"),",",".")&amp;"] ,","")&amp;J9</f>
        <v/>
      </c>
      <c r="J9" t="str">
        <f>IF('age based'!J9&gt;0,"[" &amp; 'age based'!J$1&amp; "," &amp; SUBSTITUTE(TEXT('age based'!J9,"#0,#"),",",".")&amp;"] ,","")&amp;K9</f>
        <v/>
      </c>
      <c r="K9" t="str">
        <f>IF('age based'!K9&gt;0,"[" &amp; 'age based'!K$1&amp; "," &amp; SUBSTITUTE(TEXT('age based'!K9,"#0,#"),",",".")&amp;"] ,","")&amp;L9</f>
        <v/>
      </c>
      <c r="L9" t="str">
        <f>IF('age based'!L9&gt;0,"[" &amp; 'age based'!L$1&amp; "," &amp; SUBSTITUTE(TEXT('age based'!L9,"#0,#"),",",".")&amp;"] ,","")&amp;M9</f>
        <v/>
      </c>
      <c r="M9" t="str">
        <f>IF('age based'!M9&gt;0,"[" &amp; 'age based'!M$1&amp; "," &amp; SUBSTITUTE(TEXT('age based'!M9,"#0,#"),",",".")&amp;"] ,","")&amp;N9</f>
        <v/>
      </c>
      <c r="N9" t="str">
        <f>IF('age based'!N9&gt;0,"[" &amp; 'age based'!N$1&amp; "," &amp; SUBSTITUTE(TEXT('age based'!N9,"#0,#"),",",".")&amp;"] ,","")&amp;O9</f>
        <v/>
      </c>
      <c r="O9" t="str">
        <f>IF('age based'!O9&gt;0,"[" &amp; 'age based'!O$1&amp; "," &amp; SUBSTITUTE(TEXT('age based'!O9,"#0,#"),",",".")&amp;"] ,","")&amp;P9</f>
        <v/>
      </c>
      <c r="P9" t="str">
        <f>IF('age based'!P9&gt;0,"[" &amp; 'age based'!P$1&amp; "," &amp; SUBSTITUTE(TEXT('age based'!P9,"#0,#"),",",".")&amp;"] ,","")&amp;Q9</f>
        <v/>
      </c>
      <c r="Q9" t="str">
        <f>IF('age based'!Q9&gt;0,"[" &amp; 'age based'!Q$1&amp; "," &amp; SUBSTITUTE(TEXT('age based'!Q9,"#0,#"),",",".")&amp;"] ,","")&amp;R9</f>
        <v/>
      </c>
      <c r="R9" t="str">
        <f>IF('age based'!R9&gt;0,"[" &amp; 'age based'!R$1&amp; "," &amp; SUBSTITUTE(TEXT('age based'!R9,"#0,#"),",",".")&amp;"] ,","")&amp;S9</f>
        <v/>
      </c>
      <c r="S9" t="str">
        <f>IF('age based'!S9&gt;0,"[" &amp; 'age based'!S$1&amp; "," &amp; SUBSTITUTE(TEXT('age based'!S9,"#0,#"),",",".")&amp;"] ,","")&amp;T9</f>
        <v/>
      </c>
      <c r="T9" t="str">
        <f>IF('age based'!T9&gt;0,"[" &amp; 'age based'!T$1&amp; "," &amp; SUBSTITUTE(TEXT('age based'!T9,"#0,#"),",",".")&amp;"] ,","")&amp;U9</f>
        <v/>
      </c>
      <c r="U9" t="str">
        <f>IF('age based'!U9&gt;0,"[" &amp; 'age based'!U$1&amp; "," &amp; SUBSTITUTE(TEXT('age based'!U9,"#0,#"),",",".")&amp;"] ,","")&amp;V9</f>
        <v/>
      </c>
      <c r="V9" t="str">
        <f>IF('age based'!V9&gt;0,"[" &amp; 'age based'!V$1&amp; "," &amp; SUBSTITUTE(TEXT('age based'!V9,"#0,#"),",",".")&amp;"] ,","")&amp;W9</f>
        <v/>
      </c>
      <c r="W9" t="str">
        <f>IF('age based'!W9&gt;0,"[" &amp; 'age based'!W$1&amp; "," &amp; SUBSTITUTE(TEXT('age based'!W9,"#0,#"),",",".")&amp;"] ,","")&amp;X9</f>
        <v/>
      </c>
      <c r="X9" t="str">
        <f>IF('age based'!X9&gt;0,"[" &amp; 'age based'!X$1&amp; "," &amp; SUBSTITUTE(TEXT('age based'!X9,"#0,#"),",",".")&amp;"] ,","")&amp;Y9</f>
        <v/>
      </c>
      <c r="Y9" t="str">
        <f>IF('age based'!Y9&gt;0,"[" &amp; 'age based'!Y$1&amp; "," &amp; SUBSTITUTE(TEXT('age based'!Y9,"#0,#"),",",".")&amp;"] ,","")&amp;Z9</f>
        <v/>
      </c>
      <c r="Z9" t="str">
        <f>IF('age based'!Z9&gt;0,"[" &amp; 'age based'!Z$1&amp; "," &amp; SUBSTITUTE(TEXT('age based'!Z9,"#0,#"),",",".")&amp;"] ,","")&amp;AA9</f>
        <v/>
      </c>
      <c r="AA9" t="str">
        <f>IF('age based'!AA9&gt;0,"[" &amp; 'age based'!AA$1&amp; "," &amp; SUBSTITUTE(TEXT('age based'!AA9,"#0,#"),",",".")&amp;"] ,","")&amp;AB9</f>
        <v/>
      </c>
      <c r="AB9" t="str">
        <f>IF('age based'!AB9&gt;0,"[" &amp; 'age based'!AB$1&amp; "," &amp; SUBSTITUTE(TEXT('age based'!AB9,"#0,#"),",",".")&amp;"] ,","")&amp;AC9</f>
        <v/>
      </c>
      <c r="AC9" t="str">
        <f>IF('age based'!AC9&gt;0,"[" &amp; 'age based'!AC$1&amp; "," &amp; SUBSTITUTE(TEXT('age based'!AC9,"#0,#"),",",".")&amp;"] ,","")&amp;AD9</f>
        <v/>
      </c>
      <c r="AD9" t="str">
        <f>IF('age based'!AD9&gt;0,"[" &amp; 'age based'!AD$1&amp; "," &amp; SUBSTITUTE(TEXT('age based'!AD9,"#0,#"),",",".")&amp;"] ,","")&amp;AE9</f>
        <v/>
      </c>
      <c r="AE9" t="str">
        <f>IF('age based'!AE9&gt;0,"[" &amp; 'age based'!AE$1&amp; "," &amp; SUBSTITUTE(TEXT('age based'!AE9,"#0,#"),",",".")&amp;"] ,","")&amp;AF9</f>
        <v/>
      </c>
      <c r="AF9" t="str">
        <f>IF('age based'!AF9&gt;0,"[" &amp; 'age based'!AF$1&amp; "," &amp; SUBSTITUTE(TEXT('age based'!AF9,"#0,#"),",",".")&amp;"] ,","")&amp;AG9</f>
        <v/>
      </c>
      <c r="AG9" t="str">
        <f>IF('age based'!AG9&gt;0,"[" &amp; 'age based'!AG$1&amp; "," &amp; SUBSTITUTE(TEXT('age based'!AG9,"#0,#"),",",".")&amp;"] ,","")&amp;AH9</f>
        <v/>
      </c>
    </row>
    <row r="10" spans="1:33" x14ac:dyDescent="0.2">
      <c r="A10" t="str">
        <f>IF('age based'!B10&lt;&gt;"",'age based concatenate'!C10&amp;"= {};","")</f>
        <v>amd_stats.f.Heightcm= {};</v>
      </c>
      <c r="B10" t="str">
        <f>IF('age based'!C10="","",'age based concatenate'!C10&amp;"."&amp;'age based'!C10&amp;" = [" &amp; 'age based concatenate'!D10&amp;"];")</f>
        <v>amd_stats.f.Heightcm.min = [[0,46.] ,[0.25,56.] ,[0.5,62.] ,[0.75,66.] ,[1,70.] ,[1.25,73.] ,[1.5,76.] ,[1.75,79.] ,[2,81.] ,[2.25,84.] ,[2.5,86.] ,[2.75,87.] ,[3,90.] ,[4,95.] ,[7,115.] ,[8,120.] ,[9,125.] ,[10,130.] ,[11,135.] ,[12,141.] ,[13,148.] ,[14,152.] ,[15,153.] ,[16,154.] ,[17,155.] ,[20,155.] ,];</v>
      </c>
      <c r="C10" t="str">
        <f>IF('age based'!B10&lt;&gt;"",'age based'!$B$1&amp;"."&amp;'age based'!B10,C9)</f>
        <v>amd_stats.f.Heightcm</v>
      </c>
      <c r="D10" s="14" t="str">
        <f>IF('age based'!D10&gt;0,"[" &amp; 'age based'!D$1&amp; "," &amp; SUBSTITUTE(TEXT('age based'!D10,"#0,#"),",",".")&amp;"] ,","")&amp;E10</f>
        <v>[0,46.] ,[0.25,56.] ,[0.5,62.] ,[0.75,66.] ,[1,70.] ,[1.25,73.] ,[1.5,76.] ,[1.75,79.] ,[2,81.] ,[2.25,84.] ,[2.5,86.] ,[2.75,87.] ,[3,90.] ,[4,95.] ,[7,115.] ,[8,120.] ,[9,125.] ,[10,130.] ,[11,135.] ,[12,141.] ,[13,148.] ,[14,152.] ,[15,153.] ,[16,154.] ,[17,155.] ,[20,155.] ,</v>
      </c>
      <c r="E10" s="14" t="str">
        <f>IF('age based'!E10&gt;0,"[" &amp; 'age based'!E$1&amp; "," &amp; SUBSTITUTE(TEXT('age based'!E10,"#0,#"),",",".")&amp;"] ,","")&amp;F10</f>
        <v>[0.25,56.] ,[0.5,62.] ,[0.75,66.] ,[1,70.] ,[1.25,73.] ,[1.5,76.] ,[1.75,79.] ,[2,81.] ,[2.25,84.] ,[2.5,86.] ,[2.75,87.] ,[3,90.] ,[4,95.] ,[7,115.] ,[8,120.] ,[9,125.] ,[10,130.] ,[11,135.] ,[12,141.] ,[13,148.] ,[14,152.] ,[15,153.] ,[16,154.] ,[17,155.] ,[20,155.] ,</v>
      </c>
      <c r="F10" s="14" t="str">
        <f>IF('age based'!F10&gt;0,"[" &amp; 'age based'!F$1&amp; "," &amp; SUBSTITUTE(TEXT('age based'!F10,"#0,#"),",",".")&amp;"] ,","")&amp;G10</f>
        <v>[0.5,62.] ,[0.75,66.] ,[1,70.] ,[1.25,73.] ,[1.5,76.] ,[1.75,79.] ,[2,81.] ,[2.25,84.] ,[2.5,86.] ,[2.75,87.] ,[3,90.] ,[4,95.] ,[7,115.] ,[8,120.] ,[9,125.] ,[10,130.] ,[11,135.] ,[12,141.] ,[13,148.] ,[14,152.] ,[15,153.] ,[16,154.] ,[17,155.] ,[20,155.] ,</v>
      </c>
      <c r="G10" s="14" t="str">
        <f>IF('age based'!G10&gt;0,"[" &amp; 'age based'!G$1&amp; "," &amp; SUBSTITUTE(TEXT('age based'!G10,"#0,#"),",",".")&amp;"] ,","")&amp;H10</f>
        <v>[0.75,66.] ,[1,70.] ,[1.25,73.] ,[1.5,76.] ,[1.75,79.] ,[2,81.] ,[2.25,84.] ,[2.5,86.] ,[2.75,87.] ,[3,90.] ,[4,95.] ,[7,115.] ,[8,120.] ,[9,125.] ,[10,130.] ,[11,135.] ,[12,141.] ,[13,148.] ,[14,152.] ,[15,153.] ,[16,154.] ,[17,155.] ,[20,155.] ,</v>
      </c>
      <c r="H10" s="14" t="str">
        <f>IF('age based'!H10&gt;0,"[" &amp; 'age based'!H$1&amp; "," &amp; SUBSTITUTE(TEXT('age based'!H10,"#0,#"),",",".")&amp;"] ,","")&amp;I10</f>
        <v>[1,70.] ,[1.25,73.] ,[1.5,76.] ,[1.75,79.] ,[2,81.] ,[2.25,84.] ,[2.5,86.] ,[2.75,87.] ,[3,90.] ,[4,95.] ,[7,115.] ,[8,120.] ,[9,125.] ,[10,130.] ,[11,135.] ,[12,141.] ,[13,148.] ,[14,152.] ,[15,153.] ,[16,154.] ,[17,155.] ,[20,155.] ,</v>
      </c>
      <c r="I10" s="14" t="str">
        <f>IF('age based'!I10&gt;0,"[" &amp; 'age based'!I$1&amp; "," &amp; SUBSTITUTE(TEXT('age based'!I10,"#0,#"),",",".")&amp;"] ,","")&amp;J10</f>
        <v>[1.25,73.] ,[1.5,76.] ,[1.75,79.] ,[2,81.] ,[2.25,84.] ,[2.5,86.] ,[2.75,87.] ,[3,90.] ,[4,95.] ,[7,115.] ,[8,120.] ,[9,125.] ,[10,130.] ,[11,135.] ,[12,141.] ,[13,148.] ,[14,152.] ,[15,153.] ,[16,154.] ,[17,155.] ,[20,155.] ,</v>
      </c>
      <c r="J10" s="14" t="str">
        <f>IF('age based'!J10&gt;0,"[" &amp; 'age based'!J$1&amp; "," &amp; SUBSTITUTE(TEXT('age based'!J10,"#0,#"),",",".")&amp;"] ,","")&amp;K10</f>
        <v>[1.5,76.] ,[1.75,79.] ,[2,81.] ,[2.25,84.] ,[2.5,86.] ,[2.75,87.] ,[3,90.] ,[4,95.] ,[7,115.] ,[8,120.] ,[9,125.] ,[10,130.] ,[11,135.] ,[12,141.] ,[13,148.] ,[14,152.] ,[15,153.] ,[16,154.] ,[17,155.] ,[20,155.] ,</v>
      </c>
      <c r="K10" s="14" t="str">
        <f>IF('age based'!K10&gt;0,"[" &amp; 'age based'!K$1&amp; "," &amp; SUBSTITUTE(TEXT('age based'!K10,"#0,#"),",",".")&amp;"] ,","")&amp;L10</f>
        <v>[1.75,79.] ,[2,81.] ,[2.25,84.] ,[2.5,86.] ,[2.75,87.] ,[3,90.] ,[4,95.] ,[7,115.] ,[8,120.] ,[9,125.] ,[10,130.] ,[11,135.] ,[12,141.] ,[13,148.] ,[14,152.] ,[15,153.] ,[16,154.] ,[17,155.] ,[20,155.] ,</v>
      </c>
      <c r="L10" s="14" t="str">
        <f>IF('age based'!L10&gt;0,"[" &amp; 'age based'!L$1&amp; "," &amp; SUBSTITUTE(TEXT('age based'!L10,"#0,#"),",",".")&amp;"] ,","")&amp;M10</f>
        <v>[2,81.] ,[2.25,84.] ,[2.5,86.] ,[2.75,87.] ,[3,90.] ,[4,95.] ,[7,115.] ,[8,120.] ,[9,125.] ,[10,130.] ,[11,135.] ,[12,141.] ,[13,148.] ,[14,152.] ,[15,153.] ,[16,154.] ,[17,155.] ,[20,155.] ,</v>
      </c>
      <c r="M10" s="14" t="str">
        <f>IF('age based'!M10&gt;0,"[" &amp; 'age based'!M$1&amp; "," &amp; SUBSTITUTE(TEXT('age based'!M10,"#0,#"),",",".")&amp;"] ,","")&amp;N10</f>
        <v>[2.25,84.] ,[2.5,86.] ,[2.75,87.] ,[3,90.] ,[4,95.] ,[7,115.] ,[8,120.] ,[9,125.] ,[10,130.] ,[11,135.] ,[12,141.] ,[13,148.] ,[14,152.] ,[15,153.] ,[16,154.] ,[17,155.] ,[20,155.] ,</v>
      </c>
      <c r="N10" s="14" t="str">
        <f>IF('age based'!N10&gt;0,"[" &amp; 'age based'!N$1&amp; "," &amp; SUBSTITUTE(TEXT('age based'!N10,"#0,#"),",",".")&amp;"] ,","")&amp;O10</f>
        <v>[2.5,86.] ,[2.75,87.] ,[3,90.] ,[4,95.] ,[7,115.] ,[8,120.] ,[9,125.] ,[10,130.] ,[11,135.] ,[12,141.] ,[13,148.] ,[14,152.] ,[15,153.] ,[16,154.] ,[17,155.] ,[20,155.] ,</v>
      </c>
      <c r="O10" s="14" t="str">
        <f>IF('age based'!O10&gt;0,"[" &amp; 'age based'!O$1&amp; "," &amp; SUBSTITUTE(TEXT('age based'!O10,"#0,#"),",",".")&amp;"] ,","")&amp;P10</f>
        <v>[2.75,87.] ,[3,90.] ,[4,95.] ,[7,115.] ,[8,120.] ,[9,125.] ,[10,130.] ,[11,135.] ,[12,141.] ,[13,148.] ,[14,152.] ,[15,153.] ,[16,154.] ,[17,155.] ,[20,155.] ,</v>
      </c>
      <c r="P10" s="14" t="str">
        <f>IF('age based'!P10&gt;0,"[" &amp; 'age based'!P$1&amp; "," &amp; SUBSTITUTE(TEXT('age based'!P10,"#0,#"),",",".")&amp;"] ,","")&amp;Q10</f>
        <v>[3,90.] ,[4,95.] ,[7,115.] ,[8,120.] ,[9,125.] ,[10,130.] ,[11,135.] ,[12,141.] ,[13,148.] ,[14,152.] ,[15,153.] ,[16,154.] ,[17,155.] ,[20,155.] ,</v>
      </c>
      <c r="Q10" s="14" t="str">
        <f>IF('age based'!Q10&gt;0,"[" &amp; 'age based'!Q$1&amp; "," &amp; SUBSTITUTE(TEXT('age based'!Q10,"#0,#"),",",".")&amp;"] ,","")&amp;R10</f>
        <v>[4,95.] ,[7,115.] ,[8,120.] ,[9,125.] ,[10,130.] ,[11,135.] ,[12,141.] ,[13,148.] ,[14,152.] ,[15,153.] ,[16,154.] ,[17,155.] ,[20,155.] ,</v>
      </c>
      <c r="R10" s="14" t="str">
        <f>IF('age based'!R10&gt;0,"[" &amp; 'age based'!R$1&amp; "," &amp; SUBSTITUTE(TEXT('age based'!R10,"#0,#"),",",".")&amp;"] ,","")&amp;S10</f>
        <v>[7,115.] ,[8,120.] ,[9,125.] ,[10,130.] ,[11,135.] ,[12,141.] ,[13,148.] ,[14,152.] ,[15,153.] ,[16,154.] ,[17,155.] ,[20,155.] ,</v>
      </c>
      <c r="S10" s="14" t="str">
        <f>IF('age based'!S10&gt;0,"[" &amp; 'age based'!S$1&amp; "," &amp; SUBSTITUTE(TEXT('age based'!S10,"#0,#"),",",".")&amp;"] ,","")&amp;T10</f>
        <v>[7,115.] ,[8,120.] ,[9,125.] ,[10,130.] ,[11,135.] ,[12,141.] ,[13,148.] ,[14,152.] ,[15,153.] ,[16,154.] ,[17,155.] ,[20,155.] ,</v>
      </c>
      <c r="T10" s="14" t="str">
        <f>IF('age based'!T10&gt;0,"[" &amp; 'age based'!T$1&amp; "," &amp; SUBSTITUTE(TEXT('age based'!T10,"#0,#"),",",".")&amp;"] ,","")&amp;U10</f>
        <v>[7,115.] ,[8,120.] ,[9,125.] ,[10,130.] ,[11,135.] ,[12,141.] ,[13,148.] ,[14,152.] ,[15,153.] ,[16,154.] ,[17,155.] ,[20,155.] ,</v>
      </c>
      <c r="U10" s="14" t="str">
        <f>IF('age based'!U10&gt;0,"[" &amp; 'age based'!U$1&amp; "," &amp; SUBSTITUTE(TEXT('age based'!U10,"#0,#"),",",".")&amp;"] ,","")&amp;V10</f>
        <v>[8,120.] ,[9,125.] ,[10,130.] ,[11,135.] ,[12,141.] ,[13,148.] ,[14,152.] ,[15,153.] ,[16,154.] ,[17,155.] ,[20,155.] ,</v>
      </c>
      <c r="V10" s="14" t="str">
        <f>IF('age based'!V10&gt;0,"[" &amp; 'age based'!V$1&amp; "," &amp; SUBSTITUTE(TEXT('age based'!V10,"#0,#"),",",".")&amp;"] ,","")&amp;W10</f>
        <v>[9,125.] ,[10,130.] ,[11,135.] ,[12,141.] ,[13,148.] ,[14,152.] ,[15,153.] ,[16,154.] ,[17,155.] ,[20,155.] ,</v>
      </c>
      <c r="W10" s="14" t="str">
        <f>IF('age based'!W10&gt;0,"[" &amp; 'age based'!W$1&amp; "," &amp; SUBSTITUTE(TEXT('age based'!W10,"#0,#"),",",".")&amp;"] ,","")&amp;X10</f>
        <v>[10,130.] ,[11,135.] ,[12,141.] ,[13,148.] ,[14,152.] ,[15,153.] ,[16,154.] ,[17,155.] ,[20,155.] ,</v>
      </c>
      <c r="X10" s="14" t="str">
        <f>IF('age based'!X10&gt;0,"[" &amp; 'age based'!X$1&amp; "," &amp; SUBSTITUTE(TEXT('age based'!X10,"#0,#"),",",".")&amp;"] ,","")&amp;Y10</f>
        <v>[11,135.] ,[12,141.] ,[13,148.] ,[14,152.] ,[15,153.] ,[16,154.] ,[17,155.] ,[20,155.] ,</v>
      </c>
      <c r="Y10" s="14" t="str">
        <f>IF('age based'!Y10&gt;0,"[" &amp; 'age based'!Y$1&amp; "," &amp; SUBSTITUTE(TEXT('age based'!Y10,"#0,#"),",",".")&amp;"] ,","")&amp;Z10</f>
        <v>[12,141.] ,[13,148.] ,[14,152.] ,[15,153.] ,[16,154.] ,[17,155.] ,[20,155.] ,</v>
      </c>
      <c r="Z10" s="14" t="str">
        <f>IF('age based'!Z10&gt;0,"[" &amp; 'age based'!Z$1&amp; "," &amp; SUBSTITUTE(TEXT('age based'!Z10,"#0,#"),",",".")&amp;"] ,","")&amp;AA10</f>
        <v>[13,148.] ,[14,152.] ,[15,153.] ,[16,154.] ,[17,155.] ,[20,155.] ,</v>
      </c>
      <c r="AA10" s="14" t="str">
        <f>IF('age based'!AA10&gt;0,"[" &amp; 'age based'!AA$1&amp; "," &amp; SUBSTITUTE(TEXT('age based'!AA10,"#0,#"),",",".")&amp;"] ,","")&amp;AB10</f>
        <v>[14,152.] ,[15,153.] ,[16,154.] ,[17,155.] ,[20,155.] ,</v>
      </c>
      <c r="AB10" s="14" t="str">
        <f>IF('age based'!AB10&gt;0,"[" &amp; 'age based'!AB$1&amp; "," &amp; SUBSTITUTE(TEXT('age based'!AB10,"#0,#"),",",".")&amp;"] ,","")&amp;AC10</f>
        <v>[15,153.] ,[16,154.] ,[17,155.] ,[20,155.] ,</v>
      </c>
      <c r="AC10" s="14" t="str">
        <f>IF('age based'!AC10&gt;0,"[" &amp; 'age based'!AC$1&amp; "," &amp; SUBSTITUTE(TEXT('age based'!AC10,"#0,#"),",",".")&amp;"] ,","")&amp;AD10</f>
        <v>[16,154.] ,[17,155.] ,[20,155.] ,</v>
      </c>
      <c r="AD10" s="14" t="str">
        <f>IF('age based'!AD10&gt;0,"[" &amp; 'age based'!AD$1&amp; "," &amp; SUBSTITUTE(TEXT('age based'!AD10,"#0,#"),",",".")&amp;"] ,","")&amp;AE10</f>
        <v>[17,155.] ,[20,155.] ,</v>
      </c>
      <c r="AE10" s="14" t="str">
        <f>IF('age based'!AE10&gt;0,"[" &amp; 'age based'!AE$1&amp; "," &amp; SUBSTITUTE(TEXT('age based'!AE10,"#0,#"),",",".")&amp;"] ,","")&amp;AF10</f>
        <v>[20,155.] ,</v>
      </c>
      <c r="AF10" s="14" t="str">
        <f>IF('age based'!AF10&gt;0,"[" &amp; 'age based'!AF$1&amp; "," &amp; SUBSTITUTE(TEXT('age based'!AF10,"#0,#"),",",".")&amp;"] ,","")&amp;AG10</f>
        <v>[20,155.] ,</v>
      </c>
      <c r="AG10" s="14" t="str">
        <f>IF('age based'!AG10&gt;0,"[" &amp; 'age based'!AG$1&amp; "," &amp; SUBSTITUTE(TEXT('age based'!AG10,"#0,#"),",",".")&amp;"] ,","")&amp;AH10</f>
        <v>[20,155.] ,</v>
      </c>
    </row>
    <row r="11" spans="1:33" x14ac:dyDescent="0.2">
      <c r="A11" t="str">
        <f>IF('age based'!B11&lt;&gt;"",'age based concatenate'!C11&amp;"= {};","")</f>
        <v/>
      </c>
      <c r="B11" t="str">
        <f>IF('age based'!C11="","",'age based concatenate'!C11&amp;"."&amp;'age based'!C11&amp;" = [" &amp; 'age based concatenate'!D11&amp;"];")</f>
        <v>amd_stats.f.Heightcm.medium = [[0,51.] ,[0.25,59.] ,[0.5,65.] ,[0.75,70.] ,[1,74.] ,[1.25,77.] ,[1.5,81.] ,[1.75,83.] ,[2,86.] ,[2.25,88.] ,[2.5,91.] ,[2.75,93.] ,[3,95.] ,[4,100.] ,[7,122.] ,[8,128.] ,[9,133.] ,[10,138.] ,[11,144.] ,[12,151.] ,[13,155.] ,[14,160.] ,[15,162.] ,[16,164.] ,[17,164.] ,[20,164.] ,];</v>
      </c>
      <c r="C11" t="str">
        <f>IF('age based'!B11&lt;&gt;"",'age based'!$B$1&amp;"."&amp;'age based'!B11,C10)</f>
        <v>amd_stats.f.Heightcm</v>
      </c>
      <c r="D11" s="14" t="str">
        <f>IF('age based'!D11&gt;0,"[" &amp; 'age based'!D$1&amp; "," &amp; SUBSTITUTE(TEXT('age based'!D11,"#0,#"),",",".")&amp;"] ,","")&amp;E11</f>
        <v>[0,51.] ,[0.25,59.] ,[0.5,65.] ,[0.75,70.] ,[1,74.] ,[1.25,77.] ,[1.5,81.] ,[1.75,83.] ,[2,86.] ,[2.25,88.] ,[2.5,91.] ,[2.75,93.] ,[3,95.] ,[4,100.] ,[7,122.] ,[8,128.] ,[9,133.] ,[10,138.] ,[11,144.] ,[12,151.] ,[13,155.] ,[14,160.] ,[15,162.] ,[16,164.] ,[17,164.] ,[20,164.] ,</v>
      </c>
      <c r="E11" s="14" t="str">
        <f>IF('age based'!E11&gt;0,"[" &amp; 'age based'!E$1&amp; "," &amp; SUBSTITUTE(TEXT('age based'!E11,"#0,#"),",",".")&amp;"] ,","")&amp;F11</f>
        <v>[0.25,59.] ,[0.5,65.] ,[0.75,70.] ,[1,74.] ,[1.25,77.] ,[1.5,81.] ,[1.75,83.] ,[2,86.] ,[2.25,88.] ,[2.5,91.] ,[2.75,93.] ,[3,95.] ,[4,100.] ,[7,122.] ,[8,128.] ,[9,133.] ,[10,138.] ,[11,144.] ,[12,151.] ,[13,155.] ,[14,160.] ,[15,162.] ,[16,164.] ,[17,164.] ,[20,164.] ,</v>
      </c>
      <c r="F11" s="14" t="str">
        <f>IF('age based'!F11&gt;0,"[" &amp; 'age based'!F$1&amp; "," &amp; SUBSTITUTE(TEXT('age based'!F11,"#0,#"),",",".")&amp;"] ,","")&amp;G11</f>
        <v>[0.5,65.] ,[0.75,70.] ,[1,74.] ,[1.25,77.] ,[1.5,81.] ,[1.75,83.] ,[2,86.] ,[2.25,88.] ,[2.5,91.] ,[2.75,93.] ,[3,95.] ,[4,100.] ,[7,122.] ,[8,128.] ,[9,133.] ,[10,138.] ,[11,144.] ,[12,151.] ,[13,155.] ,[14,160.] ,[15,162.] ,[16,164.] ,[17,164.] ,[20,164.] ,</v>
      </c>
      <c r="G11" s="14" t="str">
        <f>IF('age based'!G11&gt;0,"[" &amp; 'age based'!G$1&amp; "," &amp; SUBSTITUTE(TEXT('age based'!G11,"#0,#"),",",".")&amp;"] ,","")&amp;H11</f>
        <v>[0.75,70.] ,[1,74.] ,[1.25,77.] ,[1.5,81.] ,[1.75,83.] ,[2,86.] ,[2.25,88.] ,[2.5,91.] ,[2.75,93.] ,[3,95.] ,[4,100.] ,[7,122.] ,[8,128.] ,[9,133.] ,[10,138.] ,[11,144.] ,[12,151.] ,[13,155.] ,[14,160.] ,[15,162.] ,[16,164.] ,[17,164.] ,[20,164.] ,</v>
      </c>
      <c r="H11" s="14" t="str">
        <f>IF('age based'!H11&gt;0,"[" &amp; 'age based'!H$1&amp; "," &amp; SUBSTITUTE(TEXT('age based'!H11,"#0,#"),",",".")&amp;"] ,","")&amp;I11</f>
        <v>[1,74.] ,[1.25,77.] ,[1.5,81.] ,[1.75,83.] ,[2,86.] ,[2.25,88.] ,[2.5,91.] ,[2.75,93.] ,[3,95.] ,[4,100.] ,[7,122.] ,[8,128.] ,[9,133.] ,[10,138.] ,[11,144.] ,[12,151.] ,[13,155.] ,[14,160.] ,[15,162.] ,[16,164.] ,[17,164.] ,[20,164.] ,</v>
      </c>
      <c r="I11" s="14" t="str">
        <f>IF('age based'!I11&gt;0,"[" &amp; 'age based'!I$1&amp; "," &amp; SUBSTITUTE(TEXT('age based'!I11,"#0,#"),",",".")&amp;"] ,","")&amp;J11</f>
        <v>[1.25,77.] ,[1.5,81.] ,[1.75,83.] ,[2,86.] ,[2.25,88.] ,[2.5,91.] ,[2.75,93.] ,[3,95.] ,[4,100.] ,[7,122.] ,[8,128.] ,[9,133.] ,[10,138.] ,[11,144.] ,[12,151.] ,[13,155.] ,[14,160.] ,[15,162.] ,[16,164.] ,[17,164.] ,[20,164.] ,</v>
      </c>
      <c r="J11" s="14" t="str">
        <f>IF('age based'!J11&gt;0,"[" &amp; 'age based'!J$1&amp; "," &amp; SUBSTITUTE(TEXT('age based'!J11,"#0,#"),",",".")&amp;"] ,","")&amp;K11</f>
        <v>[1.5,81.] ,[1.75,83.] ,[2,86.] ,[2.25,88.] ,[2.5,91.] ,[2.75,93.] ,[3,95.] ,[4,100.] ,[7,122.] ,[8,128.] ,[9,133.] ,[10,138.] ,[11,144.] ,[12,151.] ,[13,155.] ,[14,160.] ,[15,162.] ,[16,164.] ,[17,164.] ,[20,164.] ,</v>
      </c>
      <c r="K11" s="14" t="str">
        <f>IF('age based'!K11&gt;0,"[" &amp; 'age based'!K$1&amp; "," &amp; SUBSTITUTE(TEXT('age based'!K11,"#0,#"),",",".")&amp;"] ,","")&amp;L11</f>
        <v>[1.75,83.] ,[2,86.] ,[2.25,88.] ,[2.5,91.] ,[2.75,93.] ,[3,95.] ,[4,100.] ,[7,122.] ,[8,128.] ,[9,133.] ,[10,138.] ,[11,144.] ,[12,151.] ,[13,155.] ,[14,160.] ,[15,162.] ,[16,164.] ,[17,164.] ,[20,164.] ,</v>
      </c>
      <c r="L11" s="14" t="str">
        <f>IF('age based'!L11&gt;0,"[" &amp; 'age based'!L$1&amp; "," &amp; SUBSTITUTE(TEXT('age based'!L11,"#0,#"),",",".")&amp;"] ,","")&amp;M11</f>
        <v>[2,86.] ,[2.25,88.] ,[2.5,91.] ,[2.75,93.] ,[3,95.] ,[4,100.] ,[7,122.] ,[8,128.] ,[9,133.] ,[10,138.] ,[11,144.] ,[12,151.] ,[13,155.] ,[14,160.] ,[15,162.] ,[16,164.] ,[17,164.] ,[20,164.] ,</v>
      </c>
      <c r="M11" s="14" t="str">
        <f>IF('age based'!M11&gt;0,"[" &amp; 'age based'!M$1&amp; "," &amp; SUBSTITUTE(TEXT('age based'!M11,"#0,#"),",",".")&amp;"] ,","")&amp;N11</f>
        <v>[2.25,88.] ,[2.5,91.] ,[2.75,93.] ,[3,95.] ,[4,100.] ,[7,122.] ,[8,128.] ,[9,133.] ,[10,138.] ,[11,144.] ,[12,151.] ,[13,155.] ,[14,160.] ,[15,162.] ,[16,164.] ,[17,164.] ,[20,164.] ,</v>
      </c>
      <c r="N11" s="14" t="str">
        <f>IF('age based'!N11&gt;0,"[" &amp; 'age based'!N$1&amp; "," &amp; SUBSTITUTE(TEXT('age based'!N11,"#0,#"),",",".")&amp;"] ,","")&amp;O11</f>
        <v>[2.5,91.] ,[2.75,93.] ,[3,95.] ,[4,100.] ,[7,122.] ,[8,128.] ,[9,133.] ,[10,138.] ,[11,144.] ,[12,151.] ,[13,155.] ,[14,160.] ,[15,162.] ,[16,164.] ,[17,164.] ,[20,164.] ,</v>
      </c>
      <c r="O11" s="14" t="str">
        <f>IF('age based'!O11&gt;0,"[" &amp; 'age based'!O$1&amp; "," &amp; SUBSTITUTE(TEXT('age based'!O11,"#0,#"),",",".")&amp;"] ,","")&amp;P11</f>
        <v>[2.75,93.] ,[3,95.] ,[4,100.] ,[7,122.] ,[8,128.] ,[9,133.] ,[10,138.] ,[11,144.] ,[12,151.] ,[13,155.] ,[14,160.] ,[15,162.] ,[16,164.] ,[17,164.] ,[20,164.] ,</v>
      </c>
      <c r="P11" s="14" t="str">
        <f>IF('age based'!P11&gt;0,"[" &amp; 'age based'!P$1&amp; "," &amp; SUBSTITUTE(TEXT('age based'!P11,"#0,#"),",",".")&amp;"] ,","")&amp;Q11</f>
        <v>[3,95.] ,[4,100.] ,[7,122.] ,[8,128.] ,[9,133.] ,[10,138.] ,[11,144.] ,[12,151.] ,[13,155.] ,[14,160.] ,[15,162.] ,[16,164.] ,[17,164.] ,[20,164.] ,</v>
      </c>
      <c r="Q11" s="14" t="str">
        <f>IF('age based'!Q11&gt;0,"[" &amp; 'age based'!Q$1&amp; "," &amp; SUBSTITUTE(TEXT('age based'!Q11,"#0,#"),",",".")&amp;"] ,","")&amp;R11</f>
        <v>[4,100.] ,[7,122.] ,[8,128.] ,[9,133.] ,[10,138.] ,[11,144.] ,[12,151.] ,[13,155.] ,[14,160.] ,[15,162.] ,[16,164.] ,[17,164.] ,[20,164.] ,</v>
      </c>
      <c r="R11" s="14" t="str">
        <f>IF('age based'!R11&gt;0,"[" &amp; 'age based'!R$1&amp; "," &amp; SUBSTITUTE(TEXT('age based'!R11,"#0,#"),",",".")&amp;"] ,","")&amp;S11</f>
        <v>[7,122.] ,[8,128.] ,[9,133.] ,[10,138.] ,[11,144.] ,[12,151.] ,[13,155.] ,[14,160.] ,[15,162.] ,[16,164.] ,[17,164.] ,[20,164.] ,</v>
      </c>
      <c r="S11" s="14" t="str">
        <f>IF('age based'!S11&gt;0,"[" &amp; 'age based'!S$1&amp; "," &amp; SUBSTITUTE(TEXT('age based'!S11,"#0,#"),",",".")&amp;"] ,","")&amp;T11</f>
        <v>[7,122.] ,[8,128.] ,[9,133.] ,[10,138.] ,[11,144.] ,[12,151.] ,[13,155.] ,[14,160.] ,[15,162.] ,[16,164.] ,[17,164.] ,[20,164.] ,</v>
      </c>
      <c r="T11" s="14" t="str">
        <f>IF('age based'!T11&gt;0,"[" &amp; 'age based'!T$1&amp; "," &amp; SUBSTITUTE(TEXT('age based'!T11,"#0,#"),",",".")&amp;"] ,","")&amp;U11</f>
        <v>[7,122.] ,[8,128.] ,[9,133.] ,[10,138.] ,[11,144.] ,[12,151.] ,[13,155.] ,[14,160.] ,[15,162.] ,[16,164.] ,[17,164.] ,[20,164.] ,</v>
      </c>
      <c r="U11" s="14" t="str">
        <f>IF('age based'!U11&gt;0,"[" &amp; 'age based'!U$1&amp; "," &amp; SUBSTITUTE(TEXT('age based'!U11,"#0,#"),",",".")&amp;"] ,","")&amp;V11</f>
        <v>[8,128.] ,[9,133.] ,[10,138.] ,[11,144.] ,[12,151.] ,[13,155.] ,[14,160.] ,[15,162.] ,[16,164.] ,[17,164.] ,[20,164.] ,</v>
      </c>
      <c r="V11" s="14" t="str">
        <f>IF('age based'!V11&gt;0,"[" &amp; 'age based'!V$1&amp; "," &amp; SUBSTITUTE(TEXT('age based'!V11,"#0,#"),",",".")&amp;"] ,","")&amp;W11</f>
        <v>[9,133.] ,[10,138.] ,[11,144.] ,[12,151.] ,[13,155.] ,[14,160.] ,[15,162.] ,[16,164.] ,[17,164.] ,[20,164.] ,</v>
      </c>
      <c r="W11" s="14" t="str">
        <f>IF('age based'!W11&gt;0,"[" &amp; 'age based'!W$1&amp; "," &amp; SUBSTITUTE(TEXT('age based'!W11,"#0,#"),",",".")&amp;"] ,","")&amp;X11</f>
        <v>[10,138.] ,[11,144.] ,[12,151.] ,[13,155.] ,[14,160.] ,[15,162.] ,[16,164.] ,[17,164.] ,[20,164.] ,</v>
      </c>
      <c r="X11" s="14" t="str">
        <f>IF('age based'!X11&gt;0,"[" &amp; 'age based'!X$1&amp; "," &amp; SUBSTITUTE(TEXT('age based'!X11,"#0,#"),",",".")&amp;"] ,","")&amp;Y11</f>
        <v>[11,144.] ,[12,151.] ,[13,155.] ,[14,160.] ,[15,162.] ,[16,164.] ,[17,164.] ,[20,164.] ,</v>
      </c>
      <c r="Y11" s="14" t="str">
        <f>IF('age based'!Y11&gt;0,"[" &amp; 'age based'!Y$1&amp; "," &amp; SUBSTITUTE(TEXT('age based'!Y11,"#0,#"),",",".")&amp;"] ,","")&amp;Z11</f>
        <v>[12,151.] ,[13,155.] ,[14,160.] ,[15,162.] ,[16,164.] ,[17,164.] ,[20,164.] ,</v>
      </c>
      <c r="Z11" s="14" t="str">
        <f>IF('age based'!Z11&gt;0,"[" &amp; 'age based'!Z$1&amp; "," &amp; SUBSTITUTE(TEXT('age based'!Z11,"#0,#"),",",".")&amp;"] ,","")&amp;AA11</f>
        <v>[13,155.] ,[14,160.] ,[15,162.] ,[16,164.] ,[17,164.] ,[20,164.] ,</v>
      </c>
      <c r="AA11" s="14" t="str">
        <f>IF('age based'!AA11&gt;0,"[" &amp; 'age based'!AA$1&amp; "," &amp; SUBSTITUTE(TEXT('age based'!AA11,"#0,#"),",",".")&amp;"] ,","")&amp;AB11</f>
        <v>[14,160.] ,[15,162.] ,[16,164.] ,[17,164.] ,[20,164.] ,</v>
      </c>
      <c r="AB11" s="14" t="str">
        <f>IF('age based'!AB11&gt;0,"[" &amp; 'age based'!AB$1&amp; "," &amp; SUBSTITUTE(TEXT('age based'!AB11,"#0,#"),",",".")&amp;"] ,","")&amp;AC11</f>
        <v>[15,162.] ,[16,164.] ,[17,164.] ,[20,164.] ,</v>
      </c>
      <c r="AC11" s="14" t="str">
        <f>IF('age based'!AC11&gt;0,"[" &amp; 'age based'!AC$1&amp; "," &amp; SUBSTITUTE(TEXT('age based'!AC11,"#0,#"),",",".")&amp;"] ,","")&amp;AD11</f>
        <v>[16,164.] ,[17,164.] ,[20,164.] ,</v>
      </c>
      <c r="AD11" s="14" t="str">
        <f>IF('age based'!AD11&gt;0,"[" &amp; 'age based'!AD$1&amp; "," &amp; SUBSTITUTE(TEXT('age based'!AD11,"#0,#"),",",".")&amp;"] ,","")&amp;AE11</f>
        <v>[17,164.] ,[20,164.] ,</v>
      </c>
      <c r="AE11" s="14" t="str">
        <f>IF('age based'!AE11&gt;0,"[" &amp; 'age based'!AE$1&amp; "," &amp; SUBSTITUTE(TEXT('age based'!AE11,"#0,#"),",",".")&amp;"] ,","")&amp;AF11</f>
        <v>[20,164.] ,</v>
      </c>
      <c r="AF11" s="14" t="str">
        <f>IF('age based'!AF11&gt;0,"[" &amp; 'age based'!AF$1&amp; "," &amp; SUBSTITUTE(TEXT('age based'!AF11,"#0,#"),",",".")&amp;"] ,","")&amp;AG11</f>
        <v>[20,164.] ,</v>
      </c>
      <c r="AG11" s="14" t="str">
        <f>IF('age based'!AG11&gt;0,"[" &amp; 'age based'!AG$1&amp; "," &amp; SUBSTITUTE(TEXT('age based'!AG11,"#0,#"),",",".")&amp;"] ,","")&amp;AH11</f>
        <v>[20,164.] ,</v>
      </c>
    </row>
    <row r="12" spans="1:33" x14ac:dyDescent="0.2">
      <c r="A12" t="str">
        <f>IF('age based'!B12&lt;&gt;"",'age based concatenate'!C12&amp;"= {};","")</f>
        <v/>
      </c>
      <c r="B12" t="str">
        <f>IF('age based'!C12="","",'age based concatenate'!C12&amp;"."&amp;'age based'!C12&amp;" = [" &amp; 'age based concatenate'!D12&amp;"];")</f>
        <v>amd_stats.f.Heightcm.max = [[0,53.] ,[0.25,63.] ,[0.5,67.] ,[0.75,73.] ,[1,76.] ,[1.25,81.] ,[1.5,84.] ,[1.75,87.] ,[2,90.] ,[2.25,93.] ,[2.5,96.] ,[2.75,98.] ,[3,100.] ,[4,106.] ,[7,129.] ,[8,135.] ,[9,141.] ,[10,147.] ,[11,153.] ,[12,160.] ,[13,166.] ,[14,169.] ,[15,170.] ,[16,171.] ,[17,171.] ,[20,172.] ,];</v>
      </c>
      <c r="C12" t="str">
        <f>IF('age based'!B12&lt;&gt;"",'age based'!$B$1&amp;"."&amp;'age based'!B12,C11)</f>
        <v>amd_stats.f.Heightcm</v>
      </c>
      <c r="D12" s="14" t="str">
        <f>IF('age based'!D12&gt;0,"[" &amp; 'age based'!D$1&amp; "," &amp; SUBSTITUTE(TEXT('age based'!D12,"#0,#"),",",".")&amp;"] ,","")&amp;E12</f>
        <v>[0,53.] ,[0.25,63.] ,[0.5,67.] ,[0.75,73.] ,[1,76.] ,[1.25,81.] ,[1.5,84.] ,[1.75,87.] ,[2,90.] ,[2.25,93.] ,[2.5,96.] ,[2.75,98.] ,[3,100.] ,[4,106.] ,[7,129.] ,[8,135.] ,[9,141.] ,[10,147.] ,[11,153.] ,[12,160.] ,[13,166.] ,[14,169.] ,[15,170.] ,[16,171.] ,[17,171.] ,[20,172.] ,</v>
      </c>
      <c r="E12" s="14" t="str">
        <f>IF('age based'!E12&gt;0,"[" &amp; 'age based'!E$1&amp; "," &amp; SUBSTITUTE(TEXT('age based'!E12,"#0,#"),",",".")&amp;"] ,","")&amp;F12</f>
        <v>[0.25,63.] ,[0.5,67.] ,[0.75,73.] ,[1,76.] ,[1.25,81.] ,[1.5,84.] ,[1.75,87.] ,[2,90.] ,[2.25,93.] ,[2.5,96.] ,[2.75,98.] ,[3,100.] ,[4,106.] ,[7,129.] ,[8,135.] ,[9,141.] ,[10,147.] ,[11,153.] ,[12,160.] ,[13,166.] ,[14,169.] ,[15,170.] ,[16,171.] ,[17,171.] ,[20,172.] ,</v>
      </c>
      <c r="F12" s="14" t="str">
        <f>IF('age based'!F12&gt;0,"[" &amp; 'age based'!F$1&amp; "," &amp; SUBSTITUTE(TEXT('age based'!F12,"#0,#"),",",".")&amp;"] ,","")&amp;G12</f>
        <v>[0.5,67.] ,[0.75,73.] ,[1,76.] ,[1.25,81.] ,[1.5,84.] ,[1.75,87.] ,[2,90.] ,[2.25,93.] ,[2.5,96.] ,[2.75,98.] ,[3,100.] ,[4,106.] ,[7,129.] ,[8,135.] ,[9,141.] ,[10,147.] ,[11,153.] ,[12,160.] ,[13,166.] ,[14,169.] ,[15,170.] ,[16,171.] ,[17,171.] ,[20,172.] ,</v>
      </c>
      <c r="G12" s="14" t="str">
        <f>IF('age based'!G12&gt;0,"[" &amp; 'age based'!G$1&amp; "," &amp; SUBSTITUTE(TEXT('age based'!G12,"#0,#"),",",".")&amp;"] ,","")&amp;H12</f>
        <v>[0.75,73.] ,[1,76.] ,[1.25,81.] ,[1.5,84.] ,[1.75,87.] ,[2,90.] ,[2.25,93.] ,[2.5,96.] ,[2.75,98.] ,[3,100.] ,[4,106.] ,[7,129.] ,[8,135.] ,[9,141.] ,[10,147.] ,[11,153.] ,[12,160.] ,[13,166.] ,[14,169.] ,[15,170.] ,[16,171.] ,[17,171.] ,[20,172.] ,</v>
      </c>
      <c r="H12" s="14" t="str">
        <f>IF('age based'!H12&gt;0,"[" &amp; 'age based'!H$1&amp; "," &amp; SUBSTITUTE(TEXT('age based'!H12,"#0,#"),",",".")&amp;"] ,","")&amp;I12</f>
        <v>[1,76.] ,[1.25,81.] ,[1.5,84.] ,[1.75,87.] ,[2,90.] ,[2.25,93.] ,[2.5,96.] ,[2.75,98.] ,[3,100.] ,[4,106.] ,[7,129.] ,[8,135.] ,[9,141.] ,[10,147.] ,[11,153.] ,[12,160.] ,[13,166.] ,[14,169.] ,[15,170.] ,[16,171.] ,[17,171.] ,[20,172.] ,</v>
      </c>
      <c r="I12" s="14" t="str">
        <f>IF('age based'!I12&gt;0,"[" &amp; 'age based'!I$1&amp; "," &amp; SUBSTITUTE(TEXT('age based'!I12,"#0,#"),",",".")&amp;"] ,","")&amp;J12</f>
        <v>[1.25,81.] ,[1.5,84.] ,[1.75,87.] ,[2,90.] ,[2.25,93.] ,[2.5,96.] ,[2.75,98.] ,[3,100.] ,[4,106.] ,[7,129.] ,[8,135.] ,[9,141.] ,[10,147.] ,[11,153.] ,[12,160.] ,[13,166.] ,[14,169.] ,[15,170.] ,[16,171.] ,[17,171.] ,[20,172.] ,</v>
      </c>
      <c r="J12" s="14" t="str">
        <f>IF('age based'!J12&gt;0,"[" &amp; 'age based'!J$1&amp; "," &amp; SUBSTITUTE(TEXT('age based'!J12,"#0,#"),",",".")&amp;"] ,","")&amp;K12</f>
        <v>[1.5,84.] ,[1.75,87.] ,[2,90.] ,[2.25,93.] ,[2.5,96.] ,[2.75,98.] ,[3,100.] ,[4,106.] ,[7,129.] ,[8,135.] ,[9,141.] ,[10,147.] ,[11,153.] ,[12,160.] ,[13,166.] ,[14,169.] ,[15,170.] ,[16,171.] ,[17,171.] ,[20,172.] ,</v>
      </c>
      <c r="K12" s="14" t="str">
        <f>IF('age based'!K12&gt;0,"[" &amp; 'age based'!K$1&amp; "," &amp; SUBSTITUTE(TEXT('age based'!K12,"#0,#"),",",".")&amp;"] ,","")&amp;L12</f>
        <v>[1.75,87.] ,[2,90.] ,[2.25,93.] ,[2.5,96.] ,[2.75,98.] ,[3,100.] ,[4,106.] ,[7,129.] ,[8,135.] ,[9,141.] ,[10,147.] ,[11,153.] ,[12,160.] ,[13,166.] ,[14,169.] ,[15,170.] ,[16,171.] ,[17,171.] ,[20,172.] ,</v>
      </c>
      <c r="L12" s="14" t="str">
        <f>IF('age based'!L12&gt;0,"[" &amp; 'age based'!L$1&amp; "," &amp; SUBSTITUTE(TEXT('age based'!L12,"#0,#"),",",".")&amp;"] ,","")&amp;M12</f>
        <v>[2,90.] ,[2.25,93.] ,[2.5,96.] ,[2.75,98.] ,[3,100.] ,[4,106.] ,[7,129.] ,[8,135.] ,[9,141.] ,[10,147.] ,[11,153.] ,[12,160.] ,[13,166.] ,[14,169.] ,[15,170.] ,[16,171.] ,[17,171.] ,[20,172.] ,</v>
      </c>
      <c r="M12" s="14" t="str">
        <f>IF('age based'!M12&gt;0,"[" &amp; 'age based'!M$1&amp; "," &amp; SUBSTITUTE(TEXT('age based'!M12,"#0,#"),",",".")&amp;"] ,","")&amp;N12</f>
        <v>[2.25,93.] ,[2.5,96.] ,[2.75,98.] ,[3,100.] ,[4,106.] ,[7,129.] ,[8,135.] ,[9,141.] ,[10,147.] ,[11,153.] ,[12,160.] ,[13,166.] ,[14,169.] ,[15,170.] ,[16,171.] ,[17,171.] ,[20,172.] ,</v>
      </c>
      <c r="N12" s="14" t="str">
        <f>IF('age based'!N12&gt;0,"[" &amp; 'age based'!N$1&amp; "," &amp; SUBSTITUTE(TEXT('age based'!N12,"#0,#"),",",".")&amp;"] ,","")&amp;O12</f>
        <v>[2.5,96.] ,[2.75,98.] ,[3,100.] ,[4,106.] ,[7,129.] ,[8,135.] ,[9,141.] ,[10,147.] ,[11,153.] ,[12,160.] ,[13,166.] ,[14,169.] ,[15,170.] ,[16,171.] ,[17,171.] ,[20,172.] ,</v>
      </c>
      <c r="O12" s="14" t="str">
        <f>IF('age based'!O12&gt;0,"[" &amp; 'age based'!O$1&amp; "," &amp; SUBSTITUTE(TEXT('age based'!O12,"#0,#"),",",".")&amp;"] ,","")&amp;P12</f>
        <v>[2.75,98.] ,[3,100.] ,[4,106.] ,[7,129.] ,[8,135.] ,[9,141.] ,[10,147.] ,[11,153.] ,[12,160.] ,[13,166.] ,[14,169.] ,[15,170.] ,[16,171.] ,[17,171.] ,[20,172.] ,</v>
      </c>
      <c r="P12" s="14" t="str">
        <f>IF('age based'!P12&gt;0,"[" &amp; 'age based'!P$1&amp; "," &amp; SUBSTITUTE(TEXT('age based'!P12,"#0,#"),",",".")&amp;"] ,","")&amp;Q12</f>
        <v>[3,100.] ,[4,106.] ,[7,129.] ,[8,135.] ,[9,141.] ,[10,147.] ,[11,153.] ,[12,160.] ,[13,166.] ,[14,169.] ,[15,170.] ,[16,171.] ,[17,171.] ,[20,172.] ,</v>
      </c>
      <c r="Q12" s="14" t="str">
        <f>IF('age based'!Q12&gt;0,"[" &amp; 'age based'!Q$1&amp; "," &amp; SUBSTITUTE(TEXT('age based'!Q12,"#0,#"),",",".")&amp;"] ,","")&amp;R12</f>
        <v>[4,106.] ,[7,129.] ,[8,135.] ,[9,141.] ,[10,147.] ,[11,153.] ,[12,160.] ,[13,166.] ,[14,169.] ,[15,170.] ,[16,171.] ,[17,171.] ,[20,172.] ,</v>
      </c>
      <c r="R12" s="14" t="str">
        <f>IF('age based'!R12&gt;0,"[" &amp; 'age based'!R$1&amp; "," &amp; SUBSTITUTE(TEXT('age based'!R12,"#0,#"),",",".")&amp;"] ,","")&amp;S12</f>
        <v>[7,129.] ,[8,135.] ,[9,141.] ,[10,147.] ,[11,153.] ,[12,160.] ,[13,166.] ,[14,169.] ,[15,170.] ,[16,171.] ,[17,171.] ,[20,172.] ,</v>
      </c>
      <c r="S12" s="14" t="str">
        <f>IF('age based'!S12&gt;0,"[" &amp; 'age based'!S$1&amp; "," &amp; SUBSTITUTE(TEXT('age based'!S12,"#0,#"),",",".")&amp;"] ,","")&amp;T12</f>
        <v>[7,129.] ,[8,135.] ,[9,141.] ,[10,147.] ,[11,153.] ,[12,160.] ,[13,166.] ,[14,169.] ,[15,170.] ,[16,171.] ,[17,171.] ,[20,172.] ,</v>
      </c>
      <c r="T12" s="14" t="str">
        <f>IF('age based'!T12&gt;0,"[" &amp; 'age based'!T$1&amp; "," &amp; SUBSTITUTE(TEXT('age based'!T12,"#0,#"),",",".")&amp;"] ,","")&amp;U12</f>
        <v>[7,129.] ,[8,135.] ,[9,141.] ,[10,147.] ,[11,153.] ,[12,160.] ,[13,166.] ,[14,169.] ,[15,170.] ,[16,171.] ,[17,171.] ,[20,172.] ,</v>
      </c>
      <c r="U12" s="14" t="str">
        <f>IF('age based'!U12&gt;0,"[" &amp; 'age based'!U$1&amp; "," &amp; SUBSTITUTE(TEXT('age based'!U12,"#0,#"),",",".")&amp;"] ,","")&amp;V12</f>
        <v>[8,135.] ,[9,141.] ,[10,147.] ,[11,153.] ,[12,160.] ,[13,166.] ,[14,169.] ,[15,170.] ,[16,171.] ,[17,171.] ,[20,172.] ,</v>
      </c>
      <c r="V12" s="14" t="str">
        <f>IF('age based'!V12&gt;0,"[" &amp; 'age based'!V$1&amp; "," &amp; SUBSTITUTE(TEXT('age based'!V12,"#0,#"),",",".")&amp;"] ,","")&amp;W12</f>
        <v>[9,141.] ,[10,147.] ,[11,153.] ,[12,160.] ,[13,166.] ,[14,169.] ,[15,170.] ,[16,171.] ,[17,171.] ,[20,172.] ,</v>
      </c>
      <c r="W12" s="14" t="str">
        <f>IF('age based'!W12&gt;0,"[" &amp; 'age based'!W$1&amp; "," &amp; SUBSTITUTE(TEXT('age based'!W12,"#0,#"),",",".")&amp;"] ,","")&amp;X12</f>
        <v>[10,147.] ,[11,153.] ,[12,160.] ,[13,166.] ,[14,169.] ,[15,170.] ,[16,171.] ,[17,171.] ,[20,172.] ,</v>
      </c>
      <c r="X12" s="14" t="str">
        <f>IF('age based'!X12&gt;0,"[" &amp; 'age based'!X$1&amp; "," &amp; SUBSTITUTE(TEXT('age based'!X12,"#0,#"),",",".")&amp;"] ,","")&amp;Y12</f>
        <v>[11,153.] ,[12,160.] ,[13,166.] ,[14,169.] ,[15,170.] ,[16,171.] ,[17,171.] ,[20,172.] ,</v>
      </c>
      <c r="Y12" s="14" t="str">
        <f>IF('age based'!Y12&gt;0,"[" &amp; 'age based'!Y$1&amp; "," &amp; SUBSTITUTE(TEXT('age based'!Y12,"#0,#"),",",".")&amp;"] ,","")&amp;Z12</f>
        <v>[12,160.] ,[13,166.] ,[14,169.] ,[15,170.] ,[16,171.] ,[17,171.] ,[20,172.] ,</v>
      </c>
      <c r="Z12" s="14" t="str">
        <f>IF('age based'!Z12&gt;0,"[" &amp; 'age based'!Z$1&amp; "," &amp; SUBSTITUTE(TEXT('age based'!Z12,"#0,#"),",",".")&amp;"] ,","")&amp;AA12</f>
        <v>[13,166.] ,[14,169.] ,[15,170.] ,[16,171.] ,[17,171.] ,[20,172.] ,</v>
      </c>
      <c r="AA12" s="14" t="str">
        <f>IF('age based'!AA12&gt;0,"[" &amp; 'age based'!AA$1&amp; "," &amp; SUBSTITUTE(TEXT('age based'!AA12,"#0,#"),",",".")&amp;"] ,","")&amp;AB12</f>
        <v>[14,169.] ,[15,170.] ,[16,171.] ,[17,171.] ,[20,172.] ,</v>
      </c>
      <c r="AB12" s="14" t="str">
        <f>IF('age based'!AB12&gt;0,"[" &amp; 'age based'!AB$1&amp; "," &amp; SUBSTITUTE(TEXT('age based'!AB12,"#0,#"),",",".")&amp;"] ,","")&amp;AC12</f>
        <v>[15,170.] ,[16,171.] ,[17,171.] ,[20,172.] ,</v>
      </c>
      <c r="AC12" s="14" t="str">
        <f>IF('age based'!AC12&gt;0,"[" &amp; 'age based'!AC$1&amp; "," &amp; SUBSTITUTE(TEXT('age based'!AC12,"#0,#"),",",".")&amp;"] ,","")&amp;AD12</f>
        <v>[16,171.] ,[17,171.] ,[20,172.] ,</v>
      </c>
      <c r="AD12" s="14" t="str">
        <f>IF('age based'!AD12&gt;0,"[" &amp; 'age based'!AD$1&amp; "," &amp; SUBSTITUTE(TEXT('age based'!AD12,"#0,#"),",",".")&amp;"] ,","")&amp;AE12</f>
        <v>[17,171.] ,[20,172.] ,</v>
      </c>
      <c r="AE12" s="14" t="str">
        <f>IF('age based'!AE12&gt;0,"[" &amp; 'age based'!AE$1&amp; "," &amp; SUBSTITUTE(TEXT('age based'!AE12,"#0,#"),",",".")&amp;"] ,","")&amp;AF12</f>
        <v>[20,172.] ,</v>
      </c>
      <c r="AF12" s="14" t="str">
        <f>IF('age based'!AF12&gt;0,"[" &amp; 'age based'!AF$1&amp; "," &amp; SUBSTITUTE(TEXT('age based'!AF12,"#0,#"),",",".")&amp;"] ,","")&amp;AG12</f>
        <v>[20,172.] ,</v>
      </c>
      <c r="AG12" s="14" t="str">
        <f>IF('age based'!AG12&gt;0,"[" &amp; 'age based'!AG$1&amp; "," &amp; SUBSTITUTE(TEXT('age based'!AG12,"#0,#"),",",".")&amp;"] ,","")&amp;AH12</f>
        <v>[20,172.] ,</v>
      </c>
    </row>
    <row r="13" spans="1:33" x14ac:dyDescent="0.2">
      <c r="A13" t="str">
        <f>IF('age based'!B13&lt;&gt;"",'age based concatenate'!C13&amp;"= {};","")</f>
        <v/>
      </c>
      <c r="B13" t="str">
        <f>IF('age based'!C13="","",'age based concatenate'!C13&amp;"."&amp;'age based'!C13&amp;" = [" &amp; 'age based concatenate'!D13&amp;"];")</f>
        <v/>
      </c>
      <c r="C13" t="str">
        <f>IF('age based'!B13&lt;&gt;"",'age based'!$B$1&amp;"."&amp;'age based'!B13,C12)</f>
        <v>amd_stats.f.Heightcm</v>
      </c>
      <c r="D13" t="str">
        <f>IF('age based'!D13&gt;0,"[" &amp; 'age based'!D$1&amp; "," &amp; SUBSTITUTE(TEXT('age based'!D13,"#0,#"),",",".")&amp;"] ,","")&amp;E13</f>
        <v/>
      </c>
      <c r="E13" t="str">
        <f>IF('age based'!E13&gt;0,"[" &amp; 'age based'!E$1&amp; "," &amp; SUBSTITUTE(TEXT('age based'!E13,"#0,#"),",",".")&amp;"] ,","")&amp;F13</f>
        <v/>
      </c>
      <c r="F13" t="str">
        <f>IF('age based'!F13&gt;0,"[" &amp; 'age based'!F$1&amp; "," &amp; SUBSTITUTE(TEXT('age based'!F13,"#0,#"),",",".")&amp;"] ,","")&amp;G13</f>
        <v/>
      </c>
      <c r="G13" t="str">
        <f>IF('age based'!G13&gt;0,"[" &amp; 'age based'!G$1&amp; "," &amp; SUBSTITUTE(TEXT('age based'!G13,"#0,#"),",",".")&amp;"] ,","")&amp;H13</f>
        <v/>
      </c>
      <c r="H13" t="str">
        <f>IF('age based'!H13&gt;0,"[" &amp; 'age based'!H$1&amp; "," &amp; SUBSTITUTE(TEXT('age based'!H13,"#0,#"),",",".")&amp;"] ,","")&amp;I13</f>
        <v/>
      </c>
      <c r="I13" t="str">
        <f>IF('age based'!I13&gt;0,"[" &amp; 'age based'!I$1&amp; "," &amp; SUBSTITUTE(TEXT('age based'!I13,"#0,#"),",",".")&amp;"] ,","")&amp;J13</f>
        <v/>
      </c>
      <c r="J13" t="str">
        <f>IF('age based'!J13&gt;0,"[" &amp; 'age based'!J$1&amp; "," &amp; SUBSTITUTE(TEXT('age based'!J13,"#0,#"),",",".")&amp;"] ,","")&amp;K13</f>
        <v/>
      </c>
      <c r="K13" t="str">
        <f>IF('age based'!K13&gt;0,"[" &amp; 'age based'!K$1&amp; "," &amp; SUBSTITUTE(TEXT('age based'!K13,"#0,#"),",",".")&amp;"] ,","")&amp;L13</f>
        <v/>
      </c>
      <c r="L13" t="str">
        <f>IF('age based'!L13&gt;0,"[" &amp; 'age based'!L$1&amp; "," &amp; SUBSTITUTE(TEXT('age based'!L13,"#0,#"),",",".")&amp;"] ,","")&amp;M13</f>
        <v/>
      </c>
      <c r="M13" t="str">
        <f>IF('age based'!M13&gt;0,"[" &amp; 'age based'!M$1&amp; "," &amp; SUBSTITUTE(TEXT('age based'!M13,"#0,#"),",",".")&amp;"] ,","")&amp;N13</f>
        <v/>
      </c>
      <c r="N13" t="str">
        <f>IF('age based'!N13&gt;0,"[" &amp; 'age based'!N$1&amp; "," &amp; SUBSTITUTE(TEXT('age based'!N13,"#0,#"),",",".")&amp;"] ,","")&amp;O13</f>
        <v/>
      </c>
      <c r="O13" t="str">
        <f>IF('age based'!O13&gt;0,"[" &amp; 'age based'!O$1&amp; "," &amp; SUBSTITUTE(TEXT('age based'!O13,"#0,#"),",",".")&amp;"] ,","")&amp;P13</f>
        <v/>
      </c>
      <c r="P13" t="str">
        <f>IF('age based'!P13&gt;0,"[" &amp; 'age based'!P$1&amp; "," &amp; SUBSTITUTE(TEXT('age based'!P13,"#0,#"),",",".")&amp;"] ,","")&amp;Q13</f>
        <v/>
      </c>
      <c r="Q13" t="str">
        <f>IF('age based'!Q13&gt;0,"[" &amp; 'age based'!Q$1&amp; "," &amp; SUBSTITUTE(TEXT('age based'!Q13,"#0,#"),",",".")&amp;"] ,","")&amp;R13</f>
        <v/>
      </c>
      <c r="R13" t="str">
        <f>IF('age based'!R13&gt;0,"[" &amp; 'age based'!R$1&amp; "," &amp; SUBSTITUTE(TEXT('age based'!R13,"#0,#"),",",".")&amp;"] ,","")&amp;S13</f>
        <v/>
      </c>
      <c r="S13" t="str">
        <f>IF('age based'!S13&gt;0,"[" &amp; 'age based'!S$1&amp; "," &amp; SUBSTITUTE(TEXT('age based'!S13,"#0,#"),",",".")&amp;"] ,","")&amp;T13</f>
        <v/>
      </c>
      <c r="T13" t="str">
        <f>IF('age based'!T13&gt;0,"[" &amp; 'age based'!T$1&amp; "," &amp; SUBSTITUTE(TEXT('age based'!T13,"#0,#"),",",".")&amp;"] ,","")&amp;U13</f>
        <v/>
      </c>
      <c r="U13" t="str">
        <f>IF('age based'!U13&gt;0,"[" &amp; 'age based'!U$1&amp; "," &amp; SUBSTITUTE(TEXT('age based'!U13,"#0,#"),",",".")&amp;"] ,","")&amp;V13</f>
        <v/>
      </c>
      <c r="V13" t="str">
        <f>IF('age based'!V13&gt;0,"[" &amp; 'age based'!V$1&amp; "," &amp; SUBSTITUTE(TEXT('age based'!V13,"#0,#"),",",".")&amp;"] ,","")&amp;W13</f>
        <v/>
      </c>
      <c r="W13" t="str">
        <f>IF('age based'!W13&gt;0,"[" &amp; 'age based'!W$1&amp; "," &amp; SUBSTITUTE(TEXT('age based'!W13,"#0,#"),",",".")&amp;"] ,","")&amp;X13</f>
        <v/>
      </c>
      <c r="X13" t="str">
        <f>IF('age based'!X13&gt;0,"[" &amp; 'age based'!X$1&amp; "," &amp; SUBSTITUTE(TEXT('age based'!X13,"#0,#"),",",".")&amp;"] ,","")&amp;Y13</f>
        <v/>
      </c>
      <c r="Y13" t="str">
        <f>IF('age based'!Y13&gt;0,"[" &amp; 'age based'!Y$1&amp; "," &amp; SUBSTITUTE(TEXT('age based'!Y13,"#0,#"),",",".")&amp;"] ,","")&amp;Z13</f>
        <v/>
      </c>
      <c r="Z13" t="str">
        <f>IF('age based'!Z13&gt;0,"[" &amp; 'age based'!Z$1&amp; "," &amp; SUBSTITUTE(TEXT('age based'!Z13,"#0,#"),",",".")&amp;"] ,","")&amp;AA13</f>
        <v/>
      </c>
      <c r="AA13" t="str">
        <f>IF('age based'!AA13&gt;0,"[" &amp; 'age based'!AA$1&amp; "," &amp; SUBSTITUTE(TEXT('age based'!AA13,"#0,#"),",",".")&amp;"] ,","")&amp;AB13</f>
        <v/>
      </c>
      <c r="AB13" t="str">
        <f>IF('age based'!AB13&gt;0,"[" &amp; 'age based'!AB$1&amp; "," &amp; SUBSTITUTE(TEXT('age based'!AB13,"#0,#"),",",".")&amp;"] ,","")&amp;AC13</f>
        <v/>
      </c>
      <c r="AC13" t="str">
        <f>IF('age based'!AC13&gt;0,"[" &amp; 'age based'!AC$1&amp; "," &amp; SUBSTITUTE(TEXT('age based'!AC13,"#0,#"),",",".")&amp;"] ,","")&amp;AD13</f>
        <v/>
      </c>
      <c r="AD13" t="str">
        <f>IF('age based'!AD13&gt;0,"[" &amp; 'age based'!AD$1&amp; "," &amp; SUBSTITUTE(TEXT('age based'!AD13,"#0,#"),",",".")&amp;"] ,","")&amp;AE13</f>
        <v/>
      </c>
      <c r="AE13" t="str">
        <f>IF('age based'!AE13&gt;0,"[" &amp; 'age based'!AE$1&amp; "," &amp; SUBSTITUTE(TEXT('age based'!AE13,"#0,#"),",",".")&amp;"] ,","")&amp;AF13</f>
        <v/>
      </c>
      <c r="AF13" t="str">
        <f>IF('age based'!AF13&gt;0,"[" &amp; 'age based'!AF$1&amp; "," &amp; SUBSTITUTE(TEXT('age based'!AF13,"#0,#"),",",".")&amp;"] ,","")&amp;AG13</f>
        <v/>
      </c>
      <c r="AG13" t="str">
        <f>IF('age based'!AG13&gt;0,"[" &amp; 'age based'!AG$1&amp; "," &amp; SUBSTITUTE(TEXT('age based'!AG13,"#0,#"),",",".")&amp;"] ,","")&amp;AH13</f>
        <v/>
      </c>
    </row>
    <row r="14" spans="1:33" x14ac:dyDescent="0.2">
      <c r="A14" t="str">
        <f>IF('age based'!B14&lt;&gt;"",'age based concatenate'!C14&amp;"= {};","")</f>
        <v>amd_stats.f.Weightkg= {};</v>
      </c>
      <c r="B14" t="str">
        <f>IF('age based'!C14="","",'age based concatenate'!C14&amp;"."&amp;'age based'!C14&amp;" = [" &amp; 'age based concatenate'!D14&amp;"];")</f>
        <v>amd_stats.f.Weightkg.min = [[0,2.8] ,[0.25,4.6] ,[0.5,6.2] ,[0.75,7.4] ,[1,8.4] ,[1.25,9.] ,[1.5,9.6] ,[3,12.] ,[4,14.] ,[5,15.] ,[6,17.] ,[8,21.] ,[9,23.] ,[10,26.] ,[11,29.] ,[12,34.] ,[13,36.] ,[14,40.] ,[15,43.] ,[16,45.] ,[17,46.] ,[18,47.] ,[19,48.] ,[20,49.] ,];</v>
      </c>
      <c r="C14" t="str">
        <f>IF('age based'!B14&lt;&gt;"",'age based'!$B$1&amp;"."&amp;'age based'!B14,C13)</f>
        <v>amd_stats.f.Weightkg</v>
      </c>
      <c r="D14" s="14" t="str">
        <f>IF('age based'!D14&gt;0,"[" &amp; 'age based'!D$1&amp; "," &amp; SUBSTITUTE(TEXT('age based'!D14,"#0,#"),",",".")&amp;"] ,","")&amp;E14</f>
        <v>[0,2.8] ,[0.25,4.6] ,[0.5,6.2] ,[0.75,7.4] ,[1,8.4] ,[1.25,9.] ,[1.5,9.6] ,[3,12.] ,[4,14.] ,[5,15.] ,[6,17.] ,[8,21.] ,[9,23.] ,[10,26.] ,[11,29.] ,[12,34.] ,[13,36.] ,[14,40.] ,[15,43.] ,[16,45.] ,[17,46.] ,[18,47.] ,[19,48.] ,[20,49.] ,</v>
      </c>
      <c r="E14" s="14" t="str">
        <f>IF('age based'!E14&gt;0,"[" &amp; 'age based'!E$1&amp; "," &amp; SUBSTITUTE(TEXT('age based'!E14,"#0,#"),",",".")&amp;"] ,","")&amp;F14</f>
        <v>[0.25,4.6] ,[0.5,6.2] ,[0.75,7.4] ,[1,8.4] ,[1.25,9.] ,[1.5,9.6] ,[3,12.] ,[4,14.] ,[5,15.] ,[6,17.] ,[8,21.] ,[9,23.] ,[10,26.] ,[11,29.] ,[12,34.] ,[13,36.] ,[14,40.] ,[15,43.] ,[16,45.] ,[17,46.] ,[18,47.] ,[19,48.] ,[20,49.] ,</v>
      </c>
      <c r="F14" s="14" t="str">
        <f>IF('age based'!F14&gt;0,"[" &amp; 'age based'!F$1&amp; "," &amp; SUBSTITUTE(TEXT('age based'!F14,"#0,#"),",",".")&amp;"] ,","")&amp;G14</f>
        <v>[0.5,6.2] ,[0.75,7.4] ,[1,8.4] ,[1.25,9.] ,[1.5,9.6] ,[3,12.] ,[4,14.] ,[5,15.] ,[6,17.] ,[8,21.] ,[9,23.] ,[10,26.] ,[11,29.] ,[12,34.] ,[13,36.] ,[14,40.] ,[15,43.] ,[16,45.] ,[17,46.] ,[18,47.] ,[19,48.] ,[20,49.] ,</v>
      </c>
      <c r="G14" s="14" t="str">
        <f>IF('age based'!G14&gt;0,"[" &amp; 'age based'!G$1&amp; "," &amp; SUBSTITUTE(TEXT('age based'!G14,"#0,#"),",",".")&amp;"] ,","")&amp;H14</f>
        <v>[0.75,7.4] ,[1,8.4] ,[1.25,9.] ,[1.5,9.6] ,[3,12.] ,[4,14.] ,[5,15.] ,[6,17.] ,[8,21.] ,[9,23.] ,[10,26.] ,[11,29.] ,[12,34.] ,[13,36.] ,[14,40.] ,[15,43.] ,[16,45.] ,[17,46.] ,[18,47.] ,[19,48.] ,[20,49.] ,</v>
      </c>
      <c r="H14" s="14" t="str">
        <f>IF('age based'!H14&gt;0,"[" &amp; 'age based'!H$1&amp; "," &amp; SUBSTITUTE(TEXT('age based'!H14,"#0,#"),",",".")&amp;"] ,","")&amp;I14</f>
        <v>[1,8.4] ,[1.25,9.] ,[1.5,9.6] ,[3,12.] ,[4,14.] ,[5,15.] ,[6,17.] ,[8,21.] ,[9,23.] ,[10,26.] ,[11,29.] ,[12,34.] ,[13,36.] ,[14,40.] ,[15,43.] ,[16,45.] ,[17,46.] ,[18,47.] ,[19,48.] ,[20,49.] ,</v>
      </c>
      <c r="I14" s="14" t="str">
        <f>IF('age based'!I14&gt;0,"[" &amp; 'age based'!I$1&amp; "," &amp; SUBSTITUTE(TEXT('age based'!I14,"#0,#"),",",".")&amp;"] ,","")&amp;J14</f>
        <v>[1.25,9.] ,[1.5,9.6] ,[3,12.] ,[4,14.] ,[5,15.] ,[6,17.] ,[8,21.] ,[9,23.] ,[10,26.] ,[11,29.] ,[12,34.] ,[13,36.] ,[14,40.] ,[15,43.] ,[16,45.] ,[17,46.] ,[18,47.] ,[19,48.] ,[20,49.] ,</v>
      </c>
      <c r="J14" s="14" t="str">
        <f>IF('age based'!J14&gt;0,"[" &amp; 'age based'!J$1&amp; "," &amp; SUBSTITUTE(TEXT('age based'!J14,"#0,#"),",",".")&amp;"] ,","")&amp;K14</f>
        <v>[1.5,9.6] ,[3,12.] ,[4,14.] ,[5,15.] ,[6,17.] ,[8,21.] ,[9,23.] ,[10,26.] ,[11,29.] ,[12,34.] ,[13,36.] ,[14,40.] ,[15,43.] ,[16,45.] ,[17,46.] ,[18,47.] ,[19,48.] ,[20,49.] ,</v>
      </c>
      <c r="K14" s="14" t="str">
        <f>IF('age based'!K14&gt;0,"[" &amp; 'age based'!K$1&amp; "," &amp; SUBSTITUTE(TEXT('age based'!K14,"#0,#"),",",".")&amp;"] ,","")&amp;L14</f>
        <v>[3,12.] ,[4,14.] ,[5,15.] ,[6,17.] ,[8,21.] ,[9,23.] ,[10,26.] ,[11,29.] ,[12,34.] ,[13,36.] ,[14,40.] ,[15,43.] ,[16,45.] ,[17,46.] ,[18,47.] ,[19,48.] ,[20,49.] ,</v>
      </c>
      <c r="L14" s="14" t="str">
        <f>IF('age based'!L14&gt;0,"[" &amp; 'age based'!L$1&amp; "," &amp; SUBSTITUTE(TEXT('age based'!L14,"#0,#"),",",".")&amp;"] ,","")&amp;M14</f>
        <v>[3,12.] ,[4,14.] ,[5,15.] ,[6,17.] ,[8,21.] ,[9,23.] ,[10,26.] ,[11,29.] ,[12,34.] ,[13,36.] ,[14,40.] ,[15,43.] ,[16,45.] ,[17,46.] ,[18,47.] ,[19,48.] ,[20,49.] ,</v>
      </c>
      <c r="M14" s="14" t="str">
        <f>IF('age based'!M14&gt;0,"[" &amp; 'age based'!M$1&amp; "," &amp; SUBSTITUTE(TEXT('age based'!M14,"#0,#"),",",".")&amp;"] ,","")&amp;N14</f>
        <v>[3,12.] ,[4,14.] ,[5,15.] ,[6,17.] ,[8,21.] ,[9,23.] ,[10,26.] ,[11,29.] ,[12,34.] ,[13,36.] ,[14,40.] ,[15,43.] ,[16,45.] ,[17,46.] ,[18,47.] ,[19,48.] ,[20,49.] ,</v>
      </c>
      <c r="N14" s="14" t="str">
        <f>IF('age based'!N14&gt;0,"[" &amp; 'age based'!N$1&amp; "," &amp; SUBSTITUTE(TEXT('age based'!N14,"#0,#"),",",".")&amp;"] ,","")&amp;O14</f>
        <v>[3,12.] ,[4,14.] ,[5,15.] ,[6,17.] ,[8,21.] ,[9,23.] ,[10,26.] ,[11,29.] ,[12,34.] ,[13,36.] ,[14,40.] ,[15,43.] ,[16,45.] ,[17,46.] ,[18,47.] ,[19,48.] ,[20,49.] ,</v>
      </c>
      <c r="O14" s="14" t="str">
        <f>IF('age based'!O14&gt;0,"[" &amp; 'age based'!O$1&amp; "," &amp; SUBSTITUTE(TEXT('age based'!O14,"#0,#"),",",".")&amp;"] ,","")&amp;P14</f>
        <v>[3,12.] ,[4,14.] ,[5,15.] ,[6,17.] ,[8,21.] ,[9,23.] ,[10,26.] ,[11,29.] ,[12,34.] ,[13,36.] ,[14,40.] ,[15,43.] ,[16,45.] ,[17,46.] ,[18,47.] ,[19,48.] ,[20,49.] ,</v>
      </c>
      <c r="P14" s="14" t="str">
        <f>IF('age based'!P14&gt;0,"[" &amp; 'age based'!P$1&amp; "," &amp; SUBSTITUTE(TEXT('age based'!P14,"#0,#"),",",".")&amp;"] ,","")&amp;Q14</f>
        <v>[3,12.] ,[4,14.] ,[5,15.] ,[6,17.] ,[8,21.] ,[9,23.] ,[10,26.] ,[11,29.] ,[12,34.] ,[13,36.] ,[14,40.] ,[15,43.] ,[16,45.] ,[17,46.] ,[18,47.] ,[19,48.] ,[20,49.] ,</v>
      </c>
      <c r="Q14" s="14" t="str">
        <f>IF('age based'!Q14&gt;0,"[" &amp; 'age based'!Q$1&amp; "," &amp; SUBSTITUTE(TEXT('age based'!Q14,"#0,#"),",",".")&amp;"] ,","")&amp;R14</f>
        <v>[4,14.] ,[5,15.] ,[6,17.] ,[8,21.] ,[9,23.] ,[10,26.] ,[11,29.] ,[12,34.] ,[13,36.] ,[14,40.] ,[15,43.] ,[16,45.] ,[17,46.] ,[18,47.] ,[19,48.] ,[20,49.] ,</v>
      </c>
      <c r="R14" s="14" t="str">
        <f>IF('age based'!R14&gt;0,"[" &amp; 'age based'!R$1&amp; "," &amp; SUBSTITUTE(TEXT('age based'!R14,"#0,#"),",",".")&amp;"] ,","")&amp;S14</f>
        <v>[5,15.] ,[6,17.] ,[8,21.] ,[9,23.] ,[10,26.] ,[11,29.] ,[12,34.] ,[13,36.] ,[14,40.] ,[15,43.] ,[16,45.] ,[17,46.] ,[18,47.] ,[19,48.] ,[20,49.] ,</v>
      </c>
      <c r="S14" s="14" t="str">
        <f>IF('age based'!S14&gt;0,"[" &amp; 'age based'!S$1&amp; "," &amp; SUBSTITUTE(TEXT('age based'!S14,"#0,#"),",",".")&amp;"] ,","")&amp;T14</f>
        <v>[6,17.] ,[8,21.] ,[9,23.] ,[10,26.] ,[11,29.] ,[12,34.] ,[13,36.] ,[14,40.] ,[15,43.] ,[16,45.] ,[17,46.] ,[18,47.] ,[19,48.] ,[20,49.] ,</v>
      </c>
      <c r="T14" s="14" t="str">
        <f>IF('age based'!T14&gt;0,"[" &amp; 'age based'!T$1&amp; "," &amp; SUBSTITUTE(TEXT('age based'!T14,"#0,#"),",",".")&amp;"] ,","")&amp;U14</f>
        <v>[8,21.] ,[9,23.] ,[10,26.] ,[11,29.] ,[12,34.] ,[13,36.] ,[14,40.] ,[15,43.] ,[16,45.] ,[17,46.] ,[18,47.] ,[19,48.] ,[20,49.] ,</v>
      </c>
      <c r="U14" s="14" t="str">
        <f>IF('age based'!U14&gt;0,"[" &amp; 'age based'!U$1&amp; "," &amp; SUBSTITUTE(TEXT('age based'!U14,"#0,#"),",",".")&amp;"] ,","")&amp;V14</f>
        <v>[8,21.] ,[9,23.] ,[10,26.] ,[11,29.] ,[12,34.] ,[13,36.] ,[14,40.] ,[15,43.] ,[16,45.] ,[17,46.] ,[18,47.] ,[19,48.] ,[20,49.] ,</v>
      </c>
      <c r="V14" s="14" t="str">
        <f>IF('age based'!V14&gt;0,"[" &amp; 'age based'!V$1&amp; "," &amp; SUBSTITUTE(TEXT('age based'!V14,"#0,#"),",",".")&amp;"] ,","")&amp;W14</f>
        <v>[9,23.] ,[10,26.] ,[11,29.] ,[12,34.] ,[13,36.] ,[14,40.] ,[15,43.] ,[16,45.] ,[17,46.] ,[18,47.] ,[19,48.] ,[20,49.] ,</v>
      </c>
      <c r="W14" s="14" t="str">
        <f>IF('age based'!W14&gt;0,"[" &amp; 'age based'!W$1&amp; "," &amp; SUBSTITUTE(TEXT('age based'!W14,"#0,#"),",",".")&amp;"] ,","")&amp;X14</f>
        <v>[10,26.] ,[11,29.] ,[12,34.] ,[13,36.] ,[14,40.] ,[15,43.] ,[16,45.] ,[17,46.] ,[18,47.] ,[19,48.] ,[20,49.] ,</v>
      </c>
      <c r="X14" s="14" t="str">
        <f>IF('age based'!X14&gt;0,"[" &amp; 'age based'!X$1&amp; "," &amp; SUBSTITUTE(TEXT('age based'!X14,"#0,#"),",",".")&amp;"] ,","")&amp;Y14</f>
        <v>[11,29.] ,[12,34.] ,[13,36.] ,[14,40.] ,[15,43.] ,[16,45.] ,[17,46.] ,[18,47.] ,[19,48.] ,[20,49.] ,</v>
      </c>
      <c r="Y14" s="14" t="str">
        <f>IF('age based'!Y14&gt;0,"[" &amp; 'age based'!Y$1&amp; "," &amp; SUBSTITUTE(TEXT('age based'!Y14,"#0,#"),",",".")&amp;"] ,","")&amp;Z14</f>
        <v>[12,34.] ,[13,36.] ,[14,40.] ,[15,43.] ,[16,45.] ,[17,46.] ,[18,47.] ,[19,48.] ,[20,49.] ,</v>
      </c>
      <c r="Z14" s="14" t="str">
        <f>IF('age based'!Z14&gt;0,"[" &amp; 'age based'!Z$1&amp; "," &amp; SUBSTITUTE(TEXT('age based'!Z14,"#0,#"),",",".")&amp;"] ,","")&amp;AA14</f>
        <v>[13,36.] ,[14,40.] ,[15,43.] ,[16,45.] ,[17,46.] ,[18,47.] ,[19,48.] ,[20,49.] ,</v>
      </c>
      <c r="AA14" s="14" t="str">
        <f>IF('age based'!AA14&gt;0,"[" &amp; 'age based'!AA$1&amp; "," &amp; SUBSTITUTE(TEXT('age based'!AA14,"#0,#"),",",".")&amp;"] ,","")&amp;AB14</f>
        <v>[14,40.] ,[15,43.] ,[16,45.] ,[17,46.] ,[18,47.] ,[19,48.] ,[20,49.] ,</v>
      </c>
      <c r="AB14" s="14" t="str">
        <f>IF('age based'!AB14&gt;0,"[" &amp; 'age based'!AB$1&amp; "," &amp; SUBSTITUTE(TEXT('age based'!AB14,"#0,#"),",",".")&amp;"] ,","")&amp;AC14</f>
        <v>[15,43.] ,[16,45.] ,[17,46.] ,[18,47.] ,[19,48.] ,[20,49.] ,</v>
      </c>
      <c r="AC14" s="14" t="str">
        <f>IF('age based'!AC14&gt;0,"[" &amp; 'age based'!AC$1&amp; "," &amp; SUBSTITUTE(TEXT('age based'!AC14,"#0,#"),",",".")&amp;"] ,","")&amp;AD14</f>
        <v>[16,45.] ,[17,46.] ,[18,47.] ,[19,48.] ,[20,49.] ,</v>
      </c>
      <c r="AD14" s="14" t="str">
        <f>IF('age based'!AD14&gt;0,"[" &amp; 'age based'!AD$1&amp; "," &amp; SUBSTITUTE(TEXT('age based'!AD14,"#0,#"),",",".")&amp;"] ,","")&amp;AE14</f>
        <v>[17,46.] ,[18,47.] ,[19,48.] ,[20,49.] ,</v>
      </c>
      <c r="AE14" s="14" t="str">
        <f>IF('age based'!AE14&gt;0,"[" &amp; 'age based'!AE$1&amp; "," &amp; SUBSTITUTE(TEXT('age based'!AE14,"#0,#"),",",".")&amp;"] ,","")&amp;AF14</f>
        <v>[18,47.] ,[19,48.] ,[20,49.] ,</v>
      </c>
      <c r="AF14" s="14" t="str">
        <f>IF('age based'!AF14&gt;0,"[" &amp; 'age based'!AF$1&amp; "," &amp; SUBSTITUTE(TEXT('age based'!AF14,"#0,#"),",",".")&amp;"] ,","")&amp;AG14</f>
        <v>[19,48.] ,[20,49.] ,</v>
      </c>
      <c r="AG14" s="14" t="str">
        <f>IF('age based'!AG14&gt;0,"[" &amp; 'age based'!AG$1&amp; "," &amp; SUBSTITUTE(TEXT('age based'!AG14,"#0,#"),",",".")&amp;"] ,","")&amp;AH14</f>
        <v>[20,49.] ,</v>
      </c>
    </row>
    <row r="15" spans="1:33" x14ac:dyDescent="0.2">
      <c r="A15" t="str">
        <f>IF('age based'!B15&lt;&gt;"",'age based concatenate'!C15&amp;"= {};","")</f>
        <v/>
      </c>
      <c r="B15" t="str">
        <f>IF('age based'!C15="","",'age based concatenate'!C15&amp;"."&amp;'age based'!C15&amp;" = [" &amp; 'age based concatenate'!D15&amp;"];")</f>
        <v>amd_stats.f.Weightkg.medium = [[0,3.7] ,[0.25,5.8] ,[0.5,7.2] ,[0.75,8.4] ,[1,9.6] ,[1.25,10.4] ,[1.5,11.] ,[3,13.8] ,[4,16.] ,[5,18.] ,[6,20.] ,[8,26.] ,[9,29.] ,[10,33.] ,[11,37.] ,[12,42.] ,[13,46.] ,[14,49.] ,[15,52.] ,[16,54.] ,[17,55.] ,[18,56.] ,[19,57.] ,[20,59.] ,];</v>
      </c>
      <c r="C15" t="str">
        <f>IF('age based'!B15&lt;&gt;"",'age based'!$B$1&amp;"."&amp;'age based'!B15,C14)</f>
        <v>amd_stats.f.Weightkg</v>
      </c>
      <c r="D15" s="14" t="str">
        <f>IF('age based'!D15&gt;0,"[" &amp; 'age based'!D$1&amp; "," &amp; SUBSTITUTE(TEXT('age based'!D15,"#0,#"),",",".")&amp;"] ,","")&amp;E15</f>
        <v>[0,3.7] ,[0.25,5.8] ,[0.5,7.2] ,[0.75,8.4] ,[1,9.6] ,[1.25,10.4] ,[1.5,11.] ,[3,13.8] ,[4,16.] ,[5,18.] ,[6,20.] ,[8,26.] ,[9,29.] ,[10,33.] ,[11,37.] ,[12,42.] ,[13,46.] ,[14,49.] ,[15,52.] ,[16,54.] ,[17,55.] ,[18,56.] ,[19,57.] ,[20,59.] ,</v>
      </c>
      <c r="E15" s="14" t="str">
        <f>IF('age based'!E15&gt;0,"[" &amp; 'age based'!E$1&amp; "," &amp; SUBSTITUTE(TEXT('age based'!E15,"#0,#"),",",".")&amp;"] ,","")&amp;F15</f>
        <v>[0.25,5.8] ,[0.5,7.2] ,[0.75,8.4] ,[1,9.6] ,[1.25,10.4] ,[1.5,11.] ,[3,13.8] ,[4,16.] ,[5,18.] ,[6,20.] ,[8,26.] ,[9,29.] ,[10,33.] ,[11,37.] ,[12,42.] ,[13,46.] ,[14,49.] ,[15,52.] ,[16,54.] ,[17,55.] ,[18,56.] ,[19,57.] ,[20,59.] ,</v>
      </c>
      <c r="F15" s="14" t="str">
        <f>IF('age based'!F15&gt;0,"[" &amp; 'age based'!F$1&amp; "," &amp; SUBSTITUTE(TEXT('age based'!F15,"#0,#"),",",".")&amp;"] ,","")&amp;G15</f>
        <v>[0.5,7.2] ,[0.75,8.4] ,[1,9.6] ,[1.25,10.4] ,[1.5,11.] ,[3,13.8] ,[4,16.] ,[5,18.] ,[6,20.] ,[8,26.] ,[9,29.] ,[10,33.] ,[11,37.] ,[12,42.] ,[13,46.] ,[14,49.] ,[15,52.] ,[16,54.] ,[17,55.] ,[18,56.] ,[19,57.] ,[20,59.] ,</v>
      </c>
      <c r="G15" s="14" t="str">
        <f>IF('age based'!G15&gt;0,"[" &amp; 'age based'!G$1&amp; "," &amp; SUBSTITUTE(TEXT('age based'!G15,"#0,#"),",",".")&amp;"] ,","")&amp;H15</f>
        <v>[0.75,8.4] ,[1,9.6] ,[1.25,10.4] ,[1.5,11.] ,[3,13.8] ,[4,16.] ,[5,18.] ,[6,20.] ,[8,26.] ,[9,29.] ,[10,33.] ,[11,37.] ,[12,42.] ,[13,46.] ,[14,49.] ,[15,52.] ,[16,54.] ,[17,55.] ,[18,56.] ,[19,57.] ,[20,59.] ,</v>
      </c>
      <c r="H15" s="14" t="str">
        <f>IF('age based'!H15&gt;0,"[" &amp; 'age based'!H$1&amp; "," &amp; SUBSTITUTE(TEXT('age based'!H15,"#0,#"),",",".")&amp;"] ,","")&amp;I15</f>
        <v>[1,9.6] ,[1.25,10.4] ,[1.5,11.] ,[3,13.8] ,[4,16.] ,[5,18.] ,[6,20.] ,[8,26.] ,[9,29.] ,[10,33.] ,[11,37.] ,[12,42.] ,[13,46.] ,[14,49.] ,[15,52.] ,[16,54.] ,[17,55.] ,[18,56.] ,[19,57.] ,[20,59.] ,</v>
      </c>
      <c r="I15" s="14" t="str">
        <f>IF('age based'!I15&gt;0,"[" &amp; 'age based'!I$1&amp; "," &amp; SUBSTITUTE(TEXT('age based'!I15,"#0,#"),",",".")&amp;"] ,","")&amp;J15</f>
        <v>[1.25,10.4] ,[1.5,11.] ,[3,13.8] ,[4,16.] ,[5,18.] ,[6,20.] ,[8,26.] ,[9,29.] ,[10,33.] ,[11,37.] ,[12,42.] ,[13,46.] ,[14,49.] ,[15,52.] ,[16,54.] ,[17,55.] ,[18,56.] ,[19,57.] ,[20,59.] ,</v>
      </c>
      <c r="J15" s="14" t="str">
        <f>IF('age based'!J15&gt;0,"[" &amp; 'age based'!J$1&amp; "," &amp; SUBSTITUTE(TEXT('age based'!J15,"#0,#"),",",".")&amp;"] ,","")&amp;K15</f>
        <v>[1.5,11.] ,[3,13.8] ,[4,16.] ,[5,18.] ,[6,20.] ,[8,26.] ,[9,29.] ,[10,33.] ,[11,37.] ,[12,42.] ,[13,46.] ,[14,49.] ,[15,52.] ,[16,54.] ,[17,55.] ,[18,56.] ,[19,57.] ,[20,59.] ,</v>
      </c>
      <c r="K15" s="14" t="str">
        <f>IF('age based'!K15&gt;0,"[" &amp; 'age based'!K$1&amp; "," &amp; SUBSTITUTE(TEXT('age based'!K15,"#0,#"),",",".")&amp;"] ,","")&amp;L15</f>
        <v>[3,13.8] ,[4,16.] ,[5,18.] ,[6,20.] ,[8,26.] ,[9,29.] ,[10,33.] ,[11,37.] ,[12,42.] ,[13,46.] ,[14,49.] ,[15,52.] ,[16,54.] ,[17,55.] ,[18,56.] ,[19,57.] ,[20,59.] ,</v>
      </c>
      <c r="L15" s="14" t="str">
        <f>IF('age based'!L15&gt;0,"[" &amp; 'age based'!L$1&amp; "," &amp; SUBSTITUTE(TEXT('age based'!L15,"#0,#"),",",".")&amp;"] ,","")&amp;M15</f>
        <v>[3,13.8] ,[4,16.] ,[5,18.] ,[6,20.] ,[8,26.] ,[9,29.] ,[10,33.] ,[11,37.] ,[12,42.] ,[13,46.] ,[14,49.] ,[15,52.] ,[16,54.] ,[17,55.] ,[18,56.] ,[19,57.] ,[20,59.] ,</v>
      </c>
      <c r="M15" s="14" t="str">
        <f>IF('age based'!M15&gt;0,"[" &amp; 'age based'!M$1&amp; "," &amp; SUBSTITUTE(TEXT('age based'!M15,"#0,#"),",",".")&amp;"] ,","")&amp;N15</f>
        <v>[3,13.8] ,[4,16.] ,[5,18.] ,[6,20.] ,[8,26.] ,[9,29.] ,[10,33.] ,[11,37.] ,[12,42.] ,[13,46.] ,[14,49.] ,[15,52.] ,[16,54.] ,[17,55.] ,[18,56.] ,[19,57.] ,[20,59.] ,</v>
      </c>
      <c r="N15" s="14" t="str">
        <f>IF('age based'!N15&gt;0,"[" &amp; 'age based'!N$1&amp; "," &amp; SUBSTITUTE(TEXT('age based'!N15,"#0,#"),",",".")&amp;"] ,","")&amp;O15</f>
        <v>[3,13.8] ,[4,16.] ,[5,18.] ,[6,20.] ,[8,26.] ,[9,29.] ,[10,33.] ,[11,37.] ,[12,42.] ,[13,46.] ,[14,49.] ,[15,52.] ,[16,54.] ,[17,55.] ,[18,56.] ,[19,57.] ,[20,59.] ,</v>
      </c>
      <c r="O15" s="14" t="str">
        <f>IF('age based'!O15&gt;0,"[" &amp; 'age based'!O$1&amp; "," &amp; SUBSTITUTE(TEXT('age based'!O15,"#0,#"),",",".")&amp;"] ,","")&amp;P15</f>
        <v>[3,13.8] ,[4,16.] ,[5,18.] ,[6,20.] ,[8,26.] ,[9,29.] ,[10,33.] ,[11,37.] ,[12,42.] ,[13,46.] ,[14,49.] ,[15,52.] ,[16,54.] ,[17,55.] ,[18,56.] ,[19,57.] ,[20,59.] ,</v>
      </c>
      <c r="P15" s="14" t="str">
        <f>IF('age based'!P15&gt;0,"[" &amp; 'age based'!P$1&amp; "," &amp; SUBSTITUTE(TEXT('age based'!P15,"#0,#"),",",".")&amp;"] ,","")&amp;Q15</f>
        <v>[3,13.8] ,[4,16.] ,[5,18.] ,[6,20.] ,[8,26.] ,[9,29.] ,[10,33.] ,[11,37.] ,[12,42.] ,[13,46.] ,[14,49.] ,[15,52.] ,[16,54.] ,[17,55.] ,[18,56.] ,[19,57.] ,[20,59.] ,</v>
      </c>
      <c r="Q15" s="14" t="str">
        <f>IF('age based'!Q15&gt;0,"[" &amp; 'age based'!Q$1&amp; "," &amp; SUBSTITUTE(TEXT('age based'!Q15,"#0,#"),",",".")&amp;"] ,","")&amp;R15</f>
        <v>[4,16.] ,[5,18.] ,[6,20.] ,[8,26.] ,[9,29.] ,[10,33.] ,[11,37.] ,[12,42.] ,[13,46.] ,[14,49.] ,[15,52.] ,[16,54.] ,[17,55.] ,[18,56.] ,[19,57.] ,[20,59.] ,</v>
      </c>
      <c r="R15" s="14" t="str">
        <f>IF('age based'!R15&gt;0,"[" &amp; 'age based'!R$1&amp; "," &amp; SUBSTITUTE(TEXT('age based'!R15,"#0,#"),",",".")&amp;"] ,","")&amp;S15</f>
        <v>[5,18.] ,[6,20.] ,[8,26.] ,[9,29.] ,[10,33.] ,[11,37.] ,[12,42.] ,[13,46.] ,[14,49.] ,[15,52.] ,[16,54.] ,[17,55.] ,[18,56.] ,[19,57.] ,[20,59.] ,</v>
      </c>
      <c r="S15" s="14" t="str">
        <f>IF('age based'!S15&gt;0,"[" &amp; 'age based'!S$1&amp; "," &amp; SUBSTITUTE(TEXT('age based'!S15,"#0,#"),",",".")&amp;"] ,","")&amp;T15</f>
        <v>[6,20.] ,[8,26.] ,[9,29.] ,[10,33.] ,[11,37.] ,[12,42.] ,[13,46.] ,[14,49.] ,[15,52.] ,[16,54.] ,[17,55.] ,[18,56.] ,[19,57.] ,[20,59.] ,</v>
      </c>
      <c r="T15" s="14" t="str">
        <f>IF('age based'!T15&gt;0,"[" &amp; 'age based'!T$1&amp; "," &amp; SUBSTITUTE(TEXT('age based'!T15,"#0,#"),",",".")&amp;"] ,","")&amp;U15</f>
        <v>[8,26.] ,[9,29.] ,[10,33.] ,[11,37.] ,[12,42.] ,[13,46.] ,[14,49.] ,[15,52.] ,[16,54.] ,[17,55.] ,[18,56.] ,[19,57.] ,[20,59.] ,</v>
      </c>
      <c r="U15" s="14" t="str">
        <f>IF('age based'!U15&gt;0,"[" &amp; 'age based'!U$1&amp; "," &amp; SUBSTITUTE(TEXT('age based'!U15,"#0,#"),",",".")&amp;"] ,","")&amp;V15</f>
        <v>[8,26.] ,[9,29.] ,[10,33.] ,[11,37.] ,[12,42.] ,[13,46.] ,[14,49.] ,[15,52.] ,[16,54.] ,[17,55.] ,[18,56.] ,[19,57.] ,[20,59.] ,</v>
      </c>
      <c r="V15" s="14" t="str">
        <f>IF('age based'!V15&gt;0,"[" &amp; 'age based'!V$1&amp; "," &amp; SUBSTITUTE(TEXT('age based'!V15,"#0,#"),",",".")&amp;"] ,","")&amp;W15</f>
        <v>[9,29.] ,[10,33.] ,[11,37.] ,[12,42.] ,[13,46.] ,[14,49.] ,[15,52.] ,[16,54.] ,[17,55.] ,[18,56.] ,[19,57.] ,[20,59.] ,</v>
      </c>
      <c r="W15" s="14" t="str">
        <f>IF('age based'!W15&gt;0,"[" &amp; 'age based'!W$1&amp; "," &amp; SUBSTITUTE(TEXT('age based'!W15,"#0,#"),",",".")&amp;"] ,","")&amp;X15</f>
        <v>[10,33.] ,[11,37.] ,[12,42.] ,[13,46.] ,[14,49.] ,[15,52.] ,[16,54.] ,[17,55.] ,[18,56.] ,[19,57.] ,[20,59.] ,</v>
      </c>
      <c r="X15" s="14" t="str">
        <f>IF('age based'!X15&gt;0,"[" &amp; 'age based'!X$1&amp; "," &amp; SUBSTITUTE(TEXT('age based'!X15,"#0,#"),",",".")&amp;"] ,","")&amp;Y15</f>
        <v>[11,37.] ,[12,42.] ,[13,46.] ,[14,49.] ,[15,52.] ,[16,54.] ,[17,55.] ,[18,56.] ,[19,57.] ,[20,59.] ,</v>
      </c>
      <c r="Y15" s="14" t="str">
        <f>IF('age based'!Y15&gt;0,"[" &amp; 'age based'!Y$1&amp; "," &amp; SUBSTITUTE(TEXT('age based'!Y15,"#0,#"),",",".")&amp;"] ,","")&amp;Z15</f>
        <v>[12,42.] ,[13,46.] ,[14,49.] ,[15,52.] ,[16,54.] ,[17,55.] ,[18,56.] ,[19,57.] ,[20,59.] ,</v>
      </c>
      <c r="Z15" s="14" t="str">
        <f>IF('age based'!Z15&gt;0,"[" &amp; 'age based'!Z$1&amp; "," &amp; SUBSTITUTE(TEXT('age based'!Z15,"#0,#"),",",".")&amp;"] ,","")&amp;AA15</f>
        <v>[13,46.] ,[14,49.] ,[15,52.] ,[16,54.] ,[17,55.] ,[18,56.] ,[19,57.] ,[20,59.] ,</v>
      </c>
      <c r="AA15" s="14" t="str">
        <f>IF('age based'!AA15&gt;0,"[" &amp; 'age based'!AA$1&amp; "," &amp; SUBSTITUTE(TEXT('age based'!AA15,"#0,#"),",",".")&amp;"] ,","")&amp;AB15</f>
        <v>[14,49.] ,[15,52.] ,[16,54.] ,[17,55.] ,[18,56.] ,[19,57.] ,[20,59.] ,</v>
      </c>
      <c r="AB15" s="14" t="str">
        <f>IF('age based'!AB15&gt;0,"[" &amp; 'age based'!AB$1&amp; "," &amp; SUBSTITUTE(TEXT('age based'!AB15,"#0,#"),",",".")&amp;"] ,","")&amp;AC15</f>
        <v>[15,52.] ,[16,54.] ,[17,55.] ,[18,56.] ,[19,57.] ,[20,59.] ,</v>
      </c>
      <c r="AC15" s="14" t="str">
        <f>IF('age based'!AC15&gt;0,"[" &amp; 'age based'!AC$1&amp; "," &amp; SUBSTITUTE(TEXT('age based'!AC15,"#0,#"),",",".")&amp;"] ,","")&amp;AD15</f>
        <v>[16,54.] ,[17,55.] ,[18,56.] ,[19,57.] ,[20,59.] ,</v>
      </c>
      <c r="AD15" s="14" t="str">
        <f>IF('age based'!AD15&gt;0,"[" &amp; 'age based'!AD$1&amp; "," &amp; SUBSTITUTE(TEXT('age based'!AD15,"#0,#"),",",".")&amp;"] ,","")&amp;AE15</f>
        <v>[17,55.] ,[18,56.] ,[19,57.] ,[20,59.] ,</v>
      </c>
      <c r="AE15" s="14" t="str">
        <f>IF('age based'!AE15&gt;0,"[" &amp; 'age based'!AE$1&amp; "," &amp; SUBSTITUTE(TEXT('age based'!AE15,"#0,#"),",",".")&amp;"] ,","")&amp;AF15</f>
        <v>[18,56.] ,[19,57.] ,[20,59.] ,</v>
      </c>
      <c r="AF15" s="14" t="str">
        <f>IF('age based'!AF15&gt;0,"[" &amp; 'age based'!AF$1&amp; "," &amp; SUBSTITUTE(TEXT('age based'!AF15,"#0,#"),",",".")&amp;"] ,","")&amp;AG15</f>
        <v>[19,57.] ,[20,59.] ,</v>
      </c>
      <c r="AG15" s="14" t="str">
        <f>IF('age based'!AG15&gt;0,"[" &amp; 'age based'!AG$1&amp; "," &amp; SUBSTITUTE(TEXT('age based'!AG15,"#0,#"),",",".")&amp;"] ,","")&amp;AH15</f>
        <v>[20,59.] ,</v>
      </c>
    </row>
    <row r="16" spans="1:33" x14ac:dyDescent="0.2">
      <c r="A16" t="str">
        <f>IF('age based'!B16&lt;&gt;"",'age based concatenate'!C16&amp;"= {};","")</f>
        <v/>
      </c>
      <c r="B16" t="str">
        <f>IF('age based'!C16="","",'age based concatenate'!C16&amp;"."&amp;'age based'!C16&amp;" = [" &amp; 'age based concatenate'!D16&amp;"];")</f>
        <v>amd_stats.f.Weightkg.max = [[0,4.] ,[0.25,6.4] ,[0.5,8.4] ,[0.75,9.8] ,[1,11.] ,[1.25,11.8] ,[1.5,12.6] ,[3,16.4] ,[4,19.] ,[5,22.] ,[6,25.] ,[8,33.] ,[9,38.] ,[10,43.] ,[11,50.] ,[12,55.] ,[13,61.] ,[14,66.] ,[15,68.] ,[16,70.] ,[17,72.] ,[18,73.] ,[19,74.] ,[20,75.] ,];</v>
      </c>
      <c r="C16" t="str">
        <f>IF('age based'!B16&lt;&gt;"",'age based'!$B$1&amp;"."&amp;'age based'!B16,C15)</f>
        <v>amd_stats.f.Weightkg</v>
      </c>
      <c r="D16" s="14" t="str">
        <f>IF('age based'!D16&gt;0,"[" &amp; 'age based'!D$1&amp; "," &amp; SUBSTITUTE(TEXT('age based'!D16,"#0,#"),",",".")&amp;"] ,","")&amp;E16</f>
        <v>[0,4.] ,[0.25,6.4] ,[0.5,8.4] ,[0.75,9.8] ,[1,11.] ,[1.25,11.8] ,[1.5,12.6] ,[3,16.4] ,[4,19.] ,[5,22.] ,[6,25.] ,[8,33.] ,[9,38.] ,[10,43.] ,[11,50.] ,[12,55.] ,[13,61.] ,[14,66.] ,[15,68.] ,[16,70.] ,[17,72.] ,[18,73.] ,[19,74.] ,[20,75.] ,</v>
      </c>
      <c r="E16" s="14" t="str">
        <f>IF('age based'!E16&gt;0,"[" &amp; 'age based'!E$1&amp; "," &amp; SUBSTITUTE(TEXT('age based'!E16,"#0,#"),",",".")&amp;"] ,","")&amp;F16</f>
        <v>[0.25,6.4] ,[0.5,8.4] ,[0.75,9.8] ,[1,11.] ,[1.25,11.8] ,[1.5,12.6] ,[3,16.4] ,[4,19.] ,[5,22.] ,[6,25.] ,[8,33.] ,[9,38.] ,[10,43.] ,[11,50.] ,[12,55.] ,[13,61.] ,[14,66.] ,[15,68.] ,[16,70.] ,[17,72.] ,[18,73.] ,[19,74.] ,[20,75.] ,</v>
      </c>
      <c r="F16" s="14" t="str">
        <f>IF('age based'!F16&gt;0,"[" &amp; 'age based'!F$1&amp; "," &amp; SUBSTITUTE(TEXT('age based'!F16,"#0,#"),",",".")&amp;"] ,","")&amp;G16</f>
        <v>[0.5,8.4] ,[0.75,9.8] ,[1,11.] ,[1.25,11.8] ,[1.5,12.6] ,[3,16.4] ,[4,19.] ,[5,22.] ,[6,25.] ,[8,33.] ,[9,38.] ,[10,43.] ,[11,50.] ,[12,55.] ,[13,61.] ,[14,66.] ,[15,68.] ,[16,70.] ,[17,72.] ,[18,73.] ,[19,74.] ,[20,75.] ,</v>
      </c>
      <c r="G16" s="14" t="str">
        <f>IF('age based'!G16&gt;0,"[" &amp; 'age based'!G$1&amp; "," &amp; SUBSTITUTE(TEXT('age based'!G16,"#0,#"),",",".")&amp;"] ,","")&amp;H16</f>
        <v>[0.75,9.8] ,[1,11.] ,[1.25,11.8] ,[1.5,12.6] ,[3,16.4] ,[4,19.] ,[5,22.] ,[6,25.] ,[8,33.] ,[9,38.] ,[10,43.] ,[11,50.] ,[12,55.] ,[13,61.] ,[14,66.] ,[15,68.] ,[16,70.] ,[17,72.] ,[18,73.] ,[19,74.] ,[20,75.] ,</v>
      </c>
      <c r="H16" s="14" t="str">
        <f>IF('age based'!H16&gt;0,"[" &amp; 'age based'!H$1&amp; "," &amp; SUBSTITUTE(TEXT('age based'!H16,"#0,#"),",",".")&amp;"] ,","")&amp;I16</f>
        <v>[1,11.] ,[1.25,11.8] ,[1.5,12.6] ,[3,16.4] ,[4,19.] ,[5,22.] ,[6,25.] ,[8,33.] ,[9,38.] ,[10,43.] ,[11,50.] ,[12,55.] ,[13,61.] ,[14,66.] ,[15,68.] ,[16,70.] ,[17,72.] ,[18,73.] ,[19,74.] ,[20,75.] ,</v>
      </c>
      <c r="I16" s="14" t="str">
        <f>IF('age based'!I16&gt;0,"[" &amp; 'age based'!I$1&amp; "," &amp; SUBSTITUTE(TEXT('age based'!I16,"#0,#"),",",".")&amp;"] ,","")&amp;J16</f>
        <v>[1.25,11.8] ,[1.5,12.6] ,[3,16.4] ,[4,19.] ,[5,22.] ,[6,25.] ,[8,33.] ,[9,38.] ,[10,43.] ,[11,50.] ,[12,55.] ,[13,61.] ,[14,66.] ,[15,68.] ,[16,70.] ,[17,72.] ,[18,73.] ,[19,74.] ,[20,75.] ,</v>
      </c>
      <c r="J16" s="14" t="str">
        <f>IF('age based'!J16&gt;0,"[" &amp; 'age based'!J$1&amp; "," &amp; SUBSTITUTE(TEXT('age based'!J16,"#0,#"),",",".")&amp;"] ,","")&amp;K16</f>
        <v>[1.5,12.6] ,[3,16.4] ,[4,19.] ,[5,22.] ,[6,25.] ,[8,33.] ,[9,38.] ,[10,43.] ,[11,50.] ,[12,55.] ,[13,61.] ,[14,66.] ,[15,68.] ,[16,70.] ,[17,72.] ,[18,73.] ,[19,74.] ,[20,75.] ,</v>
      </c>
      <c r="K16" s="14" t="str">
        <f>IF('age based'!K16&gt;0,"[" &amp; 'age based'!K$1&amp; "," &amp; SUBSTITUTE(TEXT('age based'!K16,"#0,#"),",",".")&amp;"] ,","")&amp;L16</f>
        <v>[3,16.4] ,[4,19.] ,[5,22.] ,[6,25.] ,[8,33.] ,[9,38.] ,[10,43.] ,[11,50.] ,[12,55.] ,[13,61.] ,[14,66.] ,[15,68.] ,[16,70.] ,[17,72.] ,[18,73.] ,[19,74.] ,[20,75.] ,</v>
      </c>
      <c r="L16" s="14" t="str">
        <f>IF('age based'!L16&gt;0,"[" &amp; 'age based'!L$1&amp; "," &amp; SUBSTITUTE(TEXT('age based'!L16,"#0,#"),",",".")&amp;"] ,","")&amp;M16</f>
        <v>[3,16.4] ,[4,19.] ,[5,22.] ,[6,25.] ,[8,33.] ,[9,38.] ,[10,43.] ,[11,50.] ,[12,55.] ,[13,61.] ,[14,66.] ,[15,68.] ,[16,70.] ,[17,72.] ,[18,73.] ,[19,74.] ,[20,75.] ,</v>
      </c>
      <c r="M16" s="14" t="str">
        <f>IF('age based'!M16&gt;0,"[" &amp; 'age based'!M$1&amp; "," &amp; SUBSTITUTE(TEXT('age based'!M16,"#0,#"),",",".")&amp;"] ,","")&amp;N16</f>
        <v>[3,16.4] ,[4,19.] ,[5,22.] ,[6,25.] ,[8,33.] ,[9,38.] ,[10,43.] ,[11,50.] ,[12,55.] ,[13,61.] ,[14,66.] ,[15,68.] ,[16,70.] ,[17,72.] ,[18,73.] ,[19,74.] ,[20,75.] ,</v>
      </c>
      <c r="N16" s="14" t="str">
        <f>IF('age based'!N16&gt;0,"[" &amp; 'age based'!N$1&amp; "," &amp; SUBSTITUTE(TEXT('age based'!N16,"#0,#"),",",".")&amp;"] ,","")&amp;O16</f>
        <v>[3,16.4] ,[4,19.] ,[5,22.] ,[6,25.] ,[8,33.] ,[9,38.] ,[10,43.] ,[11,50.] ,[12,55.] ,[13,61.] ,[14,66.] ,[15,68.] ,[16,70.] ,[17,72.] ,[18,73.] ,[19,74.] ,[20,75.] ,</v>
      </c>
      <c r="O16" s="14" t="str">
        <f>IF('age based'!O16&gt;0,"[" &amp; 'age based'!O$1&amp; "," &amp; SUBSTITUTE(TEXT('age based'!O16,"#0,#"),",",".")&amp;"] ,","")&amp;P16</f>
        <v>[3,16.4] ,[4,19.] ,[5,22.] ,[6,25.] ,[8,33.] ,[9,38.] ,[10,43.] ,[11,50.] ,[12,55.] ,[13,61.] ,[14,66.] ,[15,68.] ,[16,70.] ,[17,72.] ,[18,73.] ,[19,74.] ,[20,75.] ,</v>
      </c>
      <c r="P16" s="14" t="str">
        <f>IF('age based'!P16&gt;0,"[" &amp; 'age based'!P$1&amp; "," &amp; SUBSTITUTE(TEXT('age based'!P16,"#0,#"),",",".")&amp;"] ,","")&amp;Q16</f>
        <v>[3,16.4] ,[4,19.] ,[5,22.] ,[6,25.] ,[8,33.] ,[9,38.] ,[10,43.] ,[11,50.] ,[12,55.] ,[13,61.] ,[14,66.] ,[15,68.] ,[16,70.] ,[17,72.] ,[18,73.] ,[19,74.] ,[20,75.] ,</v>
      </c>
      <c r="Q16" s="14" t="str">
        <f>IF('age based'!Q16&gt;0,"[" &amp; 'age based'!Q$1&amp; "," &amp; SUBSTITUTE(TEXT('age based'!Q16,"#0,#"),",",".")&amp;"] ,","")&amp;R16</f>
        <v>[4,19.] ,[5,22.] ,[6,25.] ,[8,33.] ,[9,38.] ,[10,43.] ,[11,50.] ,[12,55.] ,[13,61.] ,[14,66.] ,[15,68.] ,[16,70.] ,[17,72.] ,[18,73.] ,[19,74.] ,[20,75.] ,</v>
      </c>
      <c r="R16" s="14" t="str">
        <f>IF('age based'!R16&gt;0,"[" &amp; 'age based'!R$1&amp; "," &amp; SUBSTITUTE(TEXT('age based'!R16,"#0,#"),",",".")&amp;"] ,","")&amp;S16</f>
        <v>[5,22.] ,[6,25.] ,[8,33.] ,[9,38.] ,[10,43.] ,[11,50.] ,[12,55.] ,[13,61.] ,[14,66.] ,[15,68.] ,[16,70.] ,[17,72.] ,[18,73.] ,[19,74.] ,[20,75.] ,</v>
      </c>
      <c r="S16" s="14" t="str">
        <f>IF('age based'!S16&gt;0,"[" &amp; 'age based'!S$1&amp; "," &amp; SUBSTITUTE(TEXT('age based'!S16,"#0,#"),",",".")&amp;"] ,","")&amp;T16</f>
        <v>[6,25.] ,[8,33.] ,[9,38.] ,[10,43.] ,[11,50.] ,[12,55.] ,[13,61.] ,[14,66.] ,[15,68.] ,[16,70.] ,[17,72.] ,[18,73.] ,[19,74.] ,[20,75.] ,</v>
      </c>
      <c r="T16" s="14" t="str">
        <f>IF('age based'!T16&gt;0,"[" &amp; 'age based'!T$1&amp; "," &amp; SUBSTITUTE(TEXT('age based'!T16,"#0,#"),",",".")&amp;"] ,","")&amp;U16</f>
        <v>[8,33.] ,[9,38.] ,[10,43.] ,[11,50.] ,[12,55.] ,[13,61.] ,[14,66.] ,[15,68.] ,[16,70.] ,[17,72.] ,[18,73.] ,[19,74.] ,[20,75.] ,</v>
      </c>
      <c r="U16" s="14" t="str">
        <f>IF('age based'!U16&gt;0,"[" &amp; 'age based'!U$1&amp; "," &amp; SUBSTITUTE(TEXT('age based'!U16,"#0,#"),",",".")&amp;"] ,","")&amp;V16</f>
        <v>[8,33.] ,[9,38.] ,[10,43.] ,[11,50.] ,[12,55.] ,[13,61.] ,[14,66.] ,[15,68.] ,[16,70.] ,[17,72.] ,[18,73.] ,[19,74.] ,[20,75.] ,</v>
      </c>
      <c r="V16" s="14" t="str">
        <f>IF('age based'!V16&gt;0,"[" &amp; 'age based'!V$1&amp; "," &amp; SUBSTITUTE(TEXT('age based'!V16,"#0,#"),",",".")&amp;"] ,","")&amp;W16</f>
        <v>[9,38.] ,[10,43.] ,[11,50.] ,[12,55.] ,[13,61.] ,[14,66.] ,[15,68.] ,[16,70.] ,[17,72.] ,[18,73.] ,[19,74.] ,[20,75.] ,</v>
      </c>
      <c r="W16" s="14" t="str">
        <f>IF('age based'!W16&gt;0,"[" &amp; 'age based'!W$1&amp; "," &amp; SUBSTITUTE(TEXT('age based'!W16,"#0,#"),",",".")&amp;"] ,","")&amp;X16</f>
        <v>[10,43.] ,[11,50.] ,[12,55.] ,[13,61.] ,[14,66.] ,[15,68.] ,[16,70.] ,[17,72.] ,[18,73.] ,[19,74.] ,[20,75.] ,</v>
      </c>
      <c r="X16" s="14" t="str">
        <f>IF('age based'!X16&gt;0,"[" &amp; 'age based'!X$1&amp; "," &amp; SUBSTITUTE(TEXT('age based'!X16,"#0,#"),",",".")&amp;"] ,","")&amp;Y16</f>
        <v>[11,50.] ,[12,55.] ,[13,61.] ,[14,66.] ,[15,68.] ,[16,70.] ,[17,72.] ,[18,73.] ,[19,74.] ,[20,75.] ,</v>
      </c>
      <c r="Y16" s="14" t="str">
        <f>IF('age based'!Y16&gt;0,"[" &amp; 'age based'!Y$1&amp; "," &amp; SUBSTITUTE(TEXT('age based'!Y16,"#0,#"),",",".")&amp;"] ,","")&amp;Z16</f>
        <v>[12,55.] ,[13,61.] ,[14,66.] ,[15,68.] ,[16,70.] ,[17,72.] ,[18,73.] ,[19,74.] ,[20,75.] ,</v>
      </c>
      <c r="Z16" s="14" t="str">
        <f>IF('age based'!Z16&gt;0,"[" &amp; 'age based'!Z$1&amp; "," &amp; SUBSTITUTE(TEXT('age based'!Z16,"#0,#"),",",".")&amp;"] ,","")&amp;AA16</f>
        <v>[13,61.] ,[14,66.] ,[15,68.] ,[16,70.] ,[17,72.] ,[18,73.] ,[19,74.] ,[20,75.] ,</v>
      </c>
      <c r="AA16" s="14" t="str">
        <f>IF('age based'!AA16&gt;0,"[" &amp; 'age based'!AA$1&amp; "," &amp; SUBSTITUTE(TEXT('age based'!AA16,"#0,#"),",",".")&amp;"] ,","")&amp;AB16</f>
        <v>[14,66.] ,[15,68.] ,[16,70.] ,[17,72.] ,[18,73.] ,[19,74.] ,[20,75.] ,</v>
      </c>
      <c r="AB16" s="14" t="str">
        <f>IF('age based'!AB16&gt;0,"[" &amp; 'age based'!AB$1&amp; "," &amp; SUBSTITUTE(TEXT('age based'!AB16,"#0,#"),",",".")&amp;"] ,","")&amp;AC16</f>
        <v>[15,68.] ,[16,70.] ,[17,72.] ,[18,73.] ,[19,74.] ,[20,75.] ,</v>
      </c>
      <c r="AC16" s="14" t="str">
        <f>IF('age based'!AC16&gt;0,"[" &amp; 'age based'!AC$1&amp; "," &amp; SUBSTITUTE(TEXT('age based'!AC16,"#0,#"),",",".")&amp;"] ,","")&amp;AD16</f>
        <v>[16,70.] ,[17,72.] ,[18,73.] ,[19,74.] ,[20,75.] ,</v>
      </c>
      <c r="AD16" s="14" t="str">
        <f>IF('age based'!AD16&gt;0,"[" &amp; 'age based'!AD$1&amp; "," &amp; SUBSTITUTE(TEXT('age based'!AD16,"#0,#"),",",".")&amp;"] ,","")&amp;AE16</f>
        <v>[17,72.] ,[18,73.] ,[19,74.] ,[20,75.] ,</v>
      </c>
      <c r="AE16" s="14" t="str">
        <f>IF('age based'!AE16&gt;0,"[" &amp; 'age based'!AE$1&amp; "," &amp; SUBSTITUTE(TEXT('age based'!AE16,"#0,#"),",",".")&amp;"] ,","")&amp;AF16</f>
        <v>[18,73.] ,[19,74.] ,[20,75.] ,</v>
      </c>
      <c r="AF16" s="14" t="str">
        <f>IF('age based'!AF16&gt;0,"[" &amp; 'age based'!AF$1&amp; "," &amp; SUBSTITUTE(TEXT('age based'!AF16,"#0,#"),",",".")&amp;"] ,","")&amp;AG16</f>
        <v>[19,74.] ,[20,75.] ,</v>
      </c>
      <c r="AG16" s="14" t="str">
        <f>IF('age based'!AG16&gt;0,"[" &amp; 'age based'!AG$1&amp; "," &amp; SUBSTITUTE(TEXT('age based'!AG16,"#0,#"),",",".")&amp;"] ,","")&amp;AH16</f>
        <v>[20,75.] ,</v>
      </c>
    </row>
    <row r="17" spans="1:33" x14ac:dyDescent="0.2">
      <c r="A17" t="str">
        <f>IF('age based'!B17&lt;&gt;"",'age based concatenate'!C17&amp;"= {};","")</f>
        <v/>
      </c>
      <c r="B17" t="str">
        <f>IF('age based'!C17="","",'age based concatenate'!C17&amp;"."&amp;'age based'!C17&amp;" = [" &amp; 'age based concatenate'!D17&amp;"];")</f>
        <v/>
      </c>
      <c r="C17" t="str">
        <f>IF('age based'!B17&lt;&gt;"",'age based'!$B$1&amp;"."&amp;'age based'!B17,C16)</f>
        <v>amd_stats.f.Weightkg</v>
      </c>
      <c r="D17" t="str">
        <f>IF('age based'!D17&gt;0,"[" &amp; 'age based'!D$1&amp; "," &amp; SUBSTITUTE(TEXT('age based'!D17,"#0,#"),",",".")&amp;"] ,","")&amp;E17</f>
        <v/>
      </c>
      <c r="E17" t="str">
        <f>IF('age based'!E17&gt;0,"[" &amp; 'age based'!E$1&amp; "," &amp; SUBSTITUTE(TEXT('age based'!E17,"#0,#"),",",".")&amp;"] ,","")&amp;F17</f>
        <v/>
      </c>
      <c r="F17" t="str">
        <f>IF('age based'!F17&gt;0,"[" &amp; 'age based'!F$1&amp; "," &amp; SUBSTITUTE(TEXT('age based'!F17,"#0,#"),",",".")&amp;"] ,","")&amp;G17</f>
        <v/>
      </c>
      <c r="G17" t="str">
        <f>IF('age based'!G17&gt;0,"[" &amp; 'age based'!G$1&amp; "," &amp; SUBSTITUTE(TEXT('age based'!G17,"#0,#"),",",".")&amp;"] ,","")&amp;H17</f>
        <v/>
      </c>
      <c r="H17" t="str">
        <f>IF('age based'!H17&gt;0,"[" &amp; 'age based'!H$1&amp; "," &amp; SUBSTITUTE(TEXT('age based'!H17,"#0,#"),",",".")&amp;"] ,","")&amp;I17</f>
        <v/>
      </c>
      <c r="I17" t="str">
        <f>IF('age based'!I17&gt;0,"[" &amp; 'age based'!I$1&amp; "," &amp; SUBSTITUTE(TEXT('age based'!I17,"#0,#"),",",".")&amp;"] ,","")&amp;J17</f>
        <v/>
      </c>
      <c r="J17" t="str">
        <f>IF('age based'!J17&gt;0,"[" &amp; 'age based'!J$1&amp; "," &amp; SUBSTITUTE(TEXT('age based'!J17,"#0,#"),",",".")&amp;"] ,","")&amp;K17</f>
        <v/>
      </c>
      <c r="K17" t="str">
        <f>IF('age based'!K17&gt;0,"[" &amp; 'age based'!K$1&amp; "," &amp; SUBSTITUTE(TEXT('age based'!K17,"#0,#"),",",".")&amp;"] ,","")&amp;L17</f>
        <v/>
      </c>
      <c r="L17" t="str">
        <f>IF('age based'!L17&gt;0,"[" &amp; 'age based'!L$1&amp; "," &amp; SUBSTITUTE(TEXT('age based'!L17,"#0,#"),",",".")&amp;"] ,","")&amp;M17</f>
        <v/>
      </c>
      <c r="M17" t="str">
        <f>IF('age based'!M17&gt;0,"[" &amp; 'age based'!M$1&amp; "," &amp; SUBSTITUTE(TEXT('age based'!M17,"#0,#"),",",".")&amp;"] ,","")&amp;N17</f>
        <v/>
      </c>
      <c r="N17" t="str">
        <f>IF('age based'!N17&gt;0,"[" &amp; 'age based'!N$1&amp; "," &amp; SUBSTITUTE(TEXT('age based'!N17,"#0,#"),",",".")&amp;"] ,","")&amp;O17</f>
        <v/>
      </c>
      <c r="O17" t="str">
        <f>IF('age based'!O17&gt;0,"[" &amp; 'age based'!O$1&amp; "," &amp; SUBSTITUTE(TEXT('age based'!O17,"#0,#"),",",".")&amp;"] ,","")&amp;P17</f>
        <v/>
      </c>
      <c r="P17" t="str">
        <f>IF('age based'!P17&gt;0,"[" &amp; 'age based'!P$1&amp; "," &amp; SUBSTITUTE(TEXT('age based'!P17,"#0,#"),",",".")&amp;"] ,","")&amp;Q17</f>
        <v/>
      </c>
      <c r="Q17" t="str">
        <f>IF('age based'!Q17&gt;0,"[" &amp; 'age based'!Q$1&amp; "," &amp; SUBSTITUTE(TEXT('age based'!Q17,"#0,#"),",",".")&amp;"] ,","")&amp;R17</f>
        <v/>
      </c>
      <c r="R17" t="str">
        <f>IF('age based'!R17&gt;0,"[" &amp; 'age based'!R$1&amp; "," &amp; SUBSTITUTE(TEXT('age based'!R17,"#0,#"),",",".")&amp;"] ,","")&amp;S17</f>
        <v/>
      </c>
      <c r="S17" t="str">
        <f>IF('age based'!S17&gt;0,"[" &amp; 'age based'!S$1&amp; "," &amp; SUBSTITUTE(TEXT('age based'!S17,"#0,#"),",",".")&amp;"] ,","")&amp;T17</f>
        <v/>
      </c>
      <c r="T17" t="str">
        <f>IF('age based'!T17&gt;0,"[" &amp; 'age based'!T$1&amp; "," &amp; SUBSTITUTE(TEXT('age based'!T17,"#0,#"),",",".")&amp;"] ,","")&amp;U17</f>
        <v/>
      </c>
      <c r="U17" t="str">
        <f>IF('age based'!U17&gt;0,"[" &amp; 'age based'!U$1&amp; "," &amp; SUBSTITUTE(TEXT('age based'!U17,"#0,#"),",",".")&amp;"] ,","")&amp;V17</f>
        <v/>
      </c>
      <c r="V17" t="str">
        <f>IF('age based'!V17&gt;0,"[" &amp; 'age based'!V$1&amp; "," &amp; SUBSTITUTE(TEXT('age based'!V17,"#0,#"),",",".")&amp;"] ,","")&amp;W17</f>
        <v/>
      </c>
      <c r="W17" t="str">
        <f>IF('age based'!W17&gt;0,"[" &amp; 'age based'!W$1&amp; "," &amp; SUBSTITUTE(TEXT('age based'!W17,"#0,#"),",",".")&amp;"] ,","")&amp;X17</f>
        <v/>
      </c>
      <c r="X17" t="str">
        <f>IF('age based'!X17&gt;0,"[" &amp; 'age based'!X$1&amp; "," &amp; SUBSTITUTE(TEXT('age based'!X17,"#0,#"),",",".")&amp;"] ,","")&amp;Y17</f>
        <v/>
      </c>
      <c r="Y17" t="str">
        <f>IF('age based'!Y17&gt;0,"[" &amp; 'age based'!Y$1&amp; "," &amp; SUBSTITUTE(TEXT('age based'!Y17,"#0,#"),",",".")&amp;"] ,","")&amp;Z17</f>
        <v/>
      </c>
      <c r="Z17" t="str">
        <f>IF('age based'!Z17&gt;0,"[" &amp; 'age based'!Z$1&amp; "," &amp; SUBSTITUTE(TEXT('age based'!Z17,"#0,#"),",",".")&amp;"] ,","")&amp;AA17</f>
        <v/>
      </c>
      <c r="AA17" t="str">
        <f>IF('age based'!AA17&gt;0,"[" &amp; 'age based'!AA$1&amp; "," &amp; SUBSTITUTE(TEXT('age based'!AA17,"#0,#"),",",".")&amp;"] ,","")&amp;AB17</f>
        <v/>
      </c>
      <c r="AB17" t="str">
        <f>IF('age based'!AB17&gt;0,"[" &amp; 'age based'!AB$1&amp; "," &amp; SUBSTITUTE(TEXT('age based'!AB17,"#0,#"),",",".")&amp;"] ,","")&amp;AC17</f>
        <v/>
      </c>
      <c r="AC17" t="str">
        <f>IF('age based'!AC17&gt;0,"[" &amp; 'age based'!AC$1&amp; "," &amp; SUBSTITUTE(TEXT('age based'!AC17,"#0,#"),",",".")&amp;"] ,","")&amp;AD17</f>
        <v/>
      </c>
      <c r="AD17" t="str">
        <f>IF('age based'!AD17&gt;0,"[" &amp; 'age based'!AD$1&amp; "," &amp; SUBSTITUTE(TEXT('age based'!AD17,"#0,#"),",",".")&amp;"] ,","")&amp;AE17</f>
        <v/>
      </c>
      <c r="AE17" t="str">
        <f>IF('age based'!AE17&gt;0,"[" &amp; 'age based'!AE$1&amp; "," &amp; SUBSTITUTE(TEXT('age based'!AE17,"#0,#"),",",".")&amp;"] ,","")&amp;AF17</f>
        <v/>
      </c>
      <c r="AF17" t="str">
        <f>IF('age based'!AF17&gt;0,"[" &amp; 'age based'!AF$1&amp; "," &amp; SUBSTITUTE(TEXT('age based'!AF17,"#0,#"),",",".")&amp;"] ,","")&amp;AG17</f>
        <v/>
      </c>
      <c r="AG17" t="str">
        <f>IF('age based'!AG17&gt;0,"[" &amp; 'age based'!AG$1&amp; "," &amp; SUBSTITUTE(TEXT('age based'!AG17,"#0,#"),",",".")&amp;"] ,","")&amp;AH17</f>
        <v/>
      </c>
    </row>
    <row r="18" spans="1:33" x14ac:dyDescent="0.2">
      <c r="A18" t="str">
        <f>IF('age based'!B18&lt;&gt;"",'age based concatenate'!C18&amp;"= {};","")</f>
        <v>amd_stats.m.bmi= {};</v>
      </c>
      <c r="B18" t="str">
        <f>IF('age based'!C18="","",'age based concatenate'!C18&amp;"."&amp;'age based'!C18&amp;" = [" &amp; 'age based concatenate'!D18&amp;"];")</f>
        <v>amd_stats.m.bmi.min = [[2,15.] ,[3,14.6] ,[4,14.4] ,[5,14.1] ,[6,14.] ,[7,14.] ,[8,14.2] ,[9,14.4] ,[10,14.6] ,[11,15.] ,[12,15.4] ,[20,19.8] ,];</v>
      </c>
      <c r="C18" t="str">
        <f>IF('age based'!B18&lt;&gt;"",'age based'!$B$1&amp;"."&amp;'age based'!B18,C17)</f>
        <v>amd_stats.m.bmi</v>
      </c>
      <c r="D18" s="14" t="str">
        <f>IF('age based'!D18&gt;0,"[" &amp; 'age based'!D$1&amp; "," &amp; SUBSTITUTE(TEXT('age based'!D18,"#0,#"),",",".")&amp;"] ,","")&amp;E18</f>
        <v>[2,15.] ,[3,14.6] ,[4,14.4] ,[5,14.1] ,[6,14.] ,[7,14.] ,[8,14.2] ,[9,14.4] ,[10,14.6] ,[11,15.] ,[12,15.4] ,[20,19.8] ,</v>
      </c>
      <c r="E18" s="14" t="str">
        <f>IF('age based'!E18&gt;0,"[" &amp; 'age based'!E$1&amp; "," &amp; SUBSTITUTE(TEXT('age based'!E18,"#0,#"),",",".")&amp;"] ,","")&amp;F18</f>
        <v>[2,15.] ,[3,14.6] ,[4,14.4] ,[5,14.1] ,[6,14.] ,[7,14.] ,[8,14.2] ,[9,14.4] ,[10,14.6] ,[11,15.] ,[12,15.4] ,[20,19.8] ,</v>
      </c>
      <c r="F18" s="14" t="str">
        <f>IF('age based'!F18&gt;0,"[" &amp; 'age based'!F$1&amp; "," &amp; SUBSTITUTE(TEXT('age based'!F18,"#0,#"),",",".")&amp;"] ,","")&amp;G18</f>
        <v>[2,15.] ,[3,14.6] ,[4,14.4] ,[5,14.1] ,[6,14.] ,[7,14.] ,[8,14.2] ,[9,14.4] ,[10,14.6] ,[11,15.] ,[12,15.4] ,[20,19.8] ,</v>
      </c>
      <c r="G18" s="14" t="str">
        <f>IF('age based'!G18&gt;0,"[" &amp; 'age based'!G$1&amp; "," &amp; SUBSTITUTE(TEXT('age based'!G18,"#0,#"),",",".")&amp;"] ,","")&amp;H18</f>
        <v>[2,15.] ,[3,14.6] ,[4,14.4] ,[5,14.1] ,[6,14.] ,[7,14.] ,[8,14.2] ,[9,14.4] ,[10,14.6] ,[11,15.] ,[12,15.4] ,[20,19.8] ,</v>
      </c>
      <c r="H18" s="14" t="str">
        <f>IF('age based'!H18&gt;0,"[" &amp; 'age based'!H$1&amp; "," &amp; SUBSTITUTE(TEXT('age based'!H18,"#0,#"),",",".")&amp;"] ,","")&amp;I18</f>
        <v>[2,15.] ,[3,14.6] ,[4,14.4] ,[5,14.1] ,[6,14.] ,[7,14.] ,[8,14.2] ,[9,14.4] ,[10,14.6] ,[11,15.] ,[12,15.4] ,[20,19.8] ,</v>
      </c>
      <c r="I18" s="14" t="str">
        <f>IF('age based'!I18&gt;0,"[" &amp; 'age based'!I$1&amp; "," &amp; SUBSTITUTE(TEXT('age based'!I18,"#0,#"),",",".")&amp;"] ,","")&amp;J18</f>
        <v>[2,15.] ,[3,14.6] ,[4,14.4] ,[5,14.1] ,[6,14.] ,[7,14.] ,[8,14.2] ,[9,14.4] ,[10,14.6] ,[11,15.] ,[12,15.4] ,[20,19.8] ,</v>
      </c>
      <c r="J18" s="14" t="str">
        <f>IF('age based'!J18&gt;0,"[" &amp; 'age based'!J$1&amp; "," &amp; SUBSTITUTE(TEXT('age based'!J18,"#0,#"),",",".")&amp;"] ,","")&amp;K18</f>
        <v>[2,15.] ,[3,14.6] ,[4,14.4] ,[5,14.1] ,[6,14.] ,[7,14.] ,[8,14.2] ,[9,14.4] ,[10,14.6] ,[11,15.] ,[12,15.4] ,[20,19.8] ,</v>
      </c>
      <c r="K18" s="14" t="str">
        <f>IF('age based'!K18&gt;0,"[" &amp; 'age based'!K$1&amp; "," &amp; SUBSTITUTE(TEXT('age based'!K18,"#0,#"),",",".")&amp;"] ,","")&amp;L18</f>
        <v>[2,15.] ,[3,14.6] ,[4,14.4] ,[5,14.1] ,[6,14.] ,[7,14.] ,[8,14.2] ,[9,14.4] ,[10,14.6] ,[11,15.] ,[12,15.4] ,[20,19.8] ,</v>
      </c>
      <c r="L18" s="14" t="str">
        <f>IF('age based'!L18&gt;0,"[" &amp; 'age based'!L$1&amp; "," &amp; SUBSTITUTE(TEXT('age based'!L18,"#0,#"),",",".")&amp;"] ,","")&amp;M18</f>
        <v>[2,15.] ,[3,14.6] ,[4,14.4] ,[5,14.1] ,[6,14.] ,[7,14.] ,[8,14.2] ,[9,14.4] ,[10,14.6] ,[11,15.] ,[12,15.4] ,[20,19.8] ,</v>
      </c>
      <c r="M18" s="14" t="str">
        <f>IF('age based'!M18&gt;0,"[" &amp; 'age based'!M$1&amp; "," &amp; SUBSTITUTE(TEXT('age based'!M18,"#0,#"),",",".")&amp;"] ,","")&amp;N18</f>
        <v>[3,14.6] ,[4,14.4] ,[5,14.1] ,[6,14.] ,[7,14.] ,[8,14.2] ,[9,14.4] ,[10,14.6] ,[11,15.] ,[12,15.4] ,[20,19.8] ,</v>
      </c>
      <c r="N18" s="14" t="str">
        <f>IF('age based'!N18&gt;0,"[" &amp; 'age based'!N$1&amp; "," &amp; SUBSTITUTE(TEXT('age based'!N18,"#0,#"),",",".")&amp;"] ,","")&amp;O18</f>
        <v>[3,14.6] ,[4,14.4] ,[5,14.1] ,[6,14.] ,[7,14.] ,[8,14.2] ,[9,14.4] ,[10,14.6] ,[11,15.] ,[12,15.4] ,[20,19.8] ,</v>
      </c>
      <c r="O18" s="14" t="str">
        <f>IF('age based'!O18&gt;0,"[" &amp; 'age based'!O$1&amp; "," &amp; SUBSTITUTE(TEXT('age based'!O18,"#0,#"),",",".")&amp;"] ,","")&amp;P18</f>
        <v>[3,14.6] ,[4,14.4] ,[5,14.1] ,[6,14.] ,[7,14.] ,[8,14.2] ,[9,14.4] ,[10,14.6] ,[11,15.] ,[12,15.4] ,[20,19.8] ,</v>
      </c>
      <c r="P18" s="14" t="str">
        <f>IF('age based'!P18&gt;0,"[" &amp; 'age based'!P$1&amp; "," &amp; SUBSTITUTE(TEXT('age based'!P18,"#0,#"),",",".")&amp;"] ,","")&amp;Q18</f>
        <v>[3,14.6] ,[4,14.4] ,[5,14.1] ,[6,14.] ,[7,14.] ,[8,14.2] ,[9,14.4] ,[10,14.6] ,[11,15.] ,[12,15.4] ,[20,19.8] ,</v>
      </c>
      <c r="Q18" s="14" t="str">
        <f>IF('age based'!Q18&gt;0,"[" &amp; 'age based'!Q$1&amp; "," &amp; SUBSTITUTE(TEXT('age based'!Q18,"#0,#"),",",".")&amp;"] ,","")&amp;R18</f>
        <v>[4,14.4] ,[5,14.1] ,[6,14.] ,[7,14.] ,[8,14.2] ,[9,14.4] ,[10,14.6] ,[11,15.] ,[12,15.4] ,[20,19.8] ,</v>
      </c>
      <c r="R18" s="14" t="str">
        <f>IF('age based'!R18&gt;0,"[" &amp; 'age based'!R$1&amp; "," &amp; SUBSTITUTE(TEXT('age based'!R18,"#0,#"),",",".")&amp;"] ,","")&amp;S18</f>
        <v>[5,14.1] ,[6,14.] ,[7,14.] ,[8,14.2] ,[9,14.4] ,[10,14.6] ,[11,15.] ,[12,15.4] ,[20,19.8] ,</v>
      </c>
      <c r="S18" s="14" t="str">
        <f>IF('age based'!S18&gt;0,"[" &amp; 'age based'!S$1&amp; "," &amp; SUBSTITUTE(TEXT('age based'!S18,"#0,#"),",",".")&amp;"] ,","")&amp;T18</f>
        <v>[6,14.] ,[7,14.] ,[8,14.2] ,[9,14.4] ,[10,14.6] ,[11,15.] ,[12,15.4] ,[20,19.8] ,</v>
      </c>
      <c r="T18" s="14" t="str">
        <f>IF('age based'!T18&gt;0,"[" &amp; 'age based'!T$1&amp; "," &amp; SUBSTITUTE(TEXT('age based'!T18,"#0,#"),",",".")&amp;"] ,","")&amp;U18</f>
        <v>[7,14.] ,[8,14.2] ,[9,14.4] ,[10,14.6] ,[11,15.] ,[12,15.4] ,[20,19.8] ,</v>
      </c>
      <c r="U18" s="14" t="str">
        <f>IF('age based'!U18&gt;0,"[" &amp; 'age based'!U$1&amp; "," &amp; SUBSTITUTE(TEXT('age based'!U18,"#0,#"),",",".")&amp;"] ,","")&amp;V18</f>
        <v>[8,14.2] ,[9,14.4] ,[10,14.6] ,[11,15.] ,[12,15.4] ,[20,19.8] ,</v>
      </c>
      <c r="V18" s="14" t="str">
        <f>IF('age based'!V18&gt;0,"[" &amp; 'age based'!V$1&amp; "," &amp; SUBSTITUTE(TEXT('age based'!V18,"#0,#"),",",".")&amp;"] ,","")&amp;W18</f>
        <v>[9,14.4] ,[10,14.6] ,[11,15.] ,[12,15.4] ,[20,19.8] ,</v>
      </c>
      <c r="W18" s="14" t="str">
        <f>IF('age based'!W18&gt;0,"[" &amp; 'age based'!W$1&amp; "," &amp; SUBSTITUTE(TEXT('age based'!W18,"#0,#"),",",".")&amp;"] ,","")&amp;X18</f>
        <v>[10,14.6] ,[11,15.] ,[12,15.4] ,[20,19.8] ,</v>
      </c>
      <c r="X18" s="14" t="str">
        <f>IF('age based'!X18&gt;0,"[" &amp; 'age based'!X$1&amp; "," &amp; SUBSTITUTE(TEXT('age based'!X18,"#0,#"),",",".")&amp;"] ,","")&amp;Y18</f>
        <v>[11,15.] ,[12,15.4] ,[20,19.8] ,</v>
      </c>
      <c r="Y18" s="14" t="str">
        <f>IF('age based'!Y18&gt;0,"[" &amp; 'age based'!Y$1&amp; "," &amp; SUBSTITUTE(TEXT('age based'!Y18,"#0,#"),",",".")&amp;"] ,","")&amp;Z18</f>
        <v>[12,15.4] ,[20,19.8] ,</v>
      </c>
      <c r="Z18" s="14" t="str">
        <f>IF('age based'!Z18&gt;0,"[" &amp; 'age based'!Z$1&amp; "," &amp; SUBSTITUTE(TEXT('age based'!Z18,"#0,#"),",",".")&amp;"] ,","")&amp;AA18</f>
        <v>[20,19.8] ,</v>
      </c>
      <c r="AA18" s="14" t="str">
        <f>IF('age based'!AA18&gt;0,"[" &amp; 'age based'!AA$1&amp; "," &amp; SUBSTITUTE(TEXT('age based'!AA18,"#0,#"),",",".")&amp;"] ,","")&amp;AB18</f>
        <v>[20,19.8] ,</v>
      </c>
      <c r="AB18" s="14" t="str">
        <f>IF('age based'!AB18&gt;0,"[" &amp; 'age based'!AB$1&amp; "," &amp; SUBSTITUTE(TEXT('age based'!AB18,"#0,#"),",",".")&amp;"] ,","")&amp;AC18</f>
        <v>[20,19.8] ,</v>
      </c>
      <c r="AC18" s="14" t="str">
        <f>IF('age based'!AC18&gt;0,"[" &amp; 'age based'!AC$1&amp; "," &amp; SUBSTITUTE(TEXT('age based'!AC18,"#0,#"),",",".")&amp;"] ,","")&amp;AD18</f>
        <v>[20,19.8] ,</v>
      </c>
      <c r="AD18" s="14" t="str">
        <f>IF('age based'!AD18&gt;0,"[" &amp; 'age based'!AD$1&amp; "," &amp; SUBSTITUTE(TEXT('age based'!AD18,"#0,#"),",",".")&amp;"] ,","")&amp;AE18</f>
        <v>[20,19.8] ,</v>
      </c>
      <c r="AE18" s="14" t="str">
        <f>IF('age based'!AE18&gt;0,"[" &amp; 'age based'!AE$1&amp; "," &amp; SUBSTITUTE(TEXT('age based'!AE18,"#0,#"),",",".")&amp;"] ,","")&amp;AF18</f>
        <v>[20,19.8] ,</v>
      </c>
      <c r="AF18" s="14" t="str">
        <f>IF('age based'!AF18&gt;0,"[" &amp; 'age based'!AF$1&amp; "," &amp; SUBSTITUTE(TEXT('age based'!AF18,"#0,#"),",",".")&amp;"] ,","")&amp;AG18</f>
        <v>[20,19.8] ,</v>
      </c>
      <c r="AG18" s="14" t="str">
        <f>IF('age based'!AG18&gt;0,"[" &amp; 'age based'!AG$1&amp; "," &amp; SUBSTITUTE(TEXT('age based'!AG18,"#0,#"),",",".")&amp;"] ,","")&amp;AH18</f>
        <v>[20,19.8] ,</v>
      </c>
    </row>
    <row r="19" spans="1:33" x14ac:dyDescent="0.2">
      <c r="A19" t="str">
        <f>IF('age based'!B19&lt;&gt;"",'age based concatenate'!C19&amp;"= {};","")</f>
        <v/>
      </c>
      <c r="B19" t="str">
        <f>IF('age based'!C19="","",'age based concatenate'!C19&amp;"."&amp;'age based'!C19&amp;" = [" &amp; 'age based concatenate'!D19&amp;"];")</f>
        <v>amd_stats.m.bmi.medium = [[2,16.8] ,[3,16.] ,[4,15.6] ,[5,15.4] ,[6,15.5] ,[7,15.5] ,[8,15.8] ,[9,16.2] ,[10,16.6] ,[11,17.2] ,[12,17.8] ,[20,23.] ,];</v>
      </c>
      <c r="C19" t="str">
        <f>IF('age based'!B19&lt;&gt;"",'age based'!$B$1&amp;"."&amp;'age based'!B19,C18)</f>
        <v>amd_stats.m.bmi</v>
      </c>
      <c r="D19" s="14" t="str">
        <f>IF('age based'!D19&gt;0,"[" &amp; 'age based'!D$1&amp; "," &amp; SUBSTITUTE(TEXT('age based'!D19,"#0,#"),",",".")&amp;"] ,","")&amp;E19</f>
        <v>[2,16.8] ,[3,16.] ,[4,15.6] ,[5,15.4] ,[6,15.5] ,[7,15.5] ,[8,15.8] ,[9,16.2] ,[10,16.6] ,[11,17.2] ,[12,17.8] ,[20,23.] ,</v>
      </c>
      <c r="E19" s="14" t="str">
        <f>IF('age based'!E19&gt;0,"[" &amp; 'age based'!E$1&amp; "," &amp; SUBSTITUTE(TEXT('age based'!E19,"#0,#"),",",".")&amp;"] ,","")&amp;F19</f>
        <v>[2,16.8] ,[3,16.] ,[4,15.6] ,[5,15.4] ,[6,15.5] ,[7,15.5] ,[8,15.8] ,[9,16.2] ,[10,16.6] ,[11,17.2] ,[12,17.8] ,[20,23.] ,</v>
      </c>
      <c r="F19" s="14" t="str">
        <f>IF('age based'!F19&gt;0,"[" &amp; 'age based'!F$1&amp; "," &amp; SUBSTITUTE(TEXT('age based'!F19,"#0,#"),",",".")&amp;"] ,","")&amp;G19</f>
        <v>[2,16.8] ,[3,16.] ,[4,15.6] ,[5,15.4] ,[6,15.5] ,[7,15.5] ,[8,15.8] ,[9,16.2] ,[10,16.6] ,[11,17.2] ,[12,17.8] ,[20,23.] ,</v>
      </c>
      <c r="G19" s="14" t="str">
        <f>IF('age based'!G19&gt;0,"[" &amp; 'age based'!G$1&amp; "," &amp; SUBSTITUTE(TEXT('age based'!G19,"#0,#"),",",".")&amp;"] ,","")&amp;H19</f>
        <v>[2,16.8] ,[3,16.] ,[4,15.6] ,[5,15.4] ,[6,15.5] ,[7,15.5] ,[8,15.8] ,[9,16.2] ,[10,16.6] ,[11,17.2] ,[12,17.8] ,[20,23.] ,</v>
      </c>
      <c r="H19" s="14" t="str">
        <f>IF('age based'!H19&gt;0,"[" &amp; 'age based'!H$1&amp; "," &amp; SUBSTITUTE(TEXT('age based'!H19,"#0,#"),",",".")&amp;"] ,","")&amp;I19</f>
        <v>[2,16.8] ,[3,16.] ,[4,15.6] ,[5,15.4] ,[6,15.5] ,[7,15.5] ,[8,15.8] ,[9,16.2] ,[10,16.6] ,[11,17.2] ,[12,17.8] ,[20,23.] ,</v>
      </c>
      <c r="I19" s="14" t="str">
        <f>IF('age based'!I19&gt;0,"[" &amp; 'age based'!I$1&amp; "," &amp; SUBSTITUTE(TEXT('age based'!I19,"#0,#"),",",".")&amp;"] ,","")&amp;J19</f>
        <v>[2,16.8] ,[3,16.] ,[4,15.6] ,[5,15.4] ,[6,15.5] ,[7,15.5] ,[8,15.8] ,[9,16.2] ,[10,16.6] ,[11,17.2] ,[12,17.8] ,[20,23.] ,</v>
      </c>
      <c r="J19" s="14" t="str">
        <f>IF('age based'!J19&gt;0,"[" &amp; 'age based'!J$1&amp; "," &amp; SUBSTITUTE(TEXT('age based'!J19,"#0,#"),",",".")&amp;"] ,","")&amp;K19</f>
        <v>[2,16.8] ,[3,16.] ,[4,15.6] ,[5,15.4] ,[6,15.5] ,[7,15.5] ,[8,15.8] ,[9,16.2] ,[10,16.6] ,[11,17.2] ,[12,17.8] ,[20,23.] ,</v>
      </c>
      <c r="K19" s="14" t="str">
        <f>IF('age based'!K19&gt;0,"[" &amp; 'age based'!K$1&amp; "," &amp; SUBSTITUTE(TEXT('age based'!K19,"#0,#"),",",".")&amp;"] ,","")&amp;L19</f>
        <v>[2,16.8] ,[3,16.] ,[4,15.6] ,[5,15.4] ,[6,15.5] ,[7,15.5] ,[8,15.8] ,[9,16.2] ,[10,16.6] ,[11,17.2] ,[12,17.8] ,[20,23.] ,</v>
      </c>
      <c r="L19" s="14" t="str">
        <f>IF('age based'!L19&gt;0,"[" &amp; 'age based'!L$1&amp; "," &amp; SUBSTITUTE(TEXT('age based'!L19,"#0,#"),",",".")&amp;"] ,","")&amp;M19</f>
        <v>[2,16.8] ,[3,16.] ,[4,15.6] ,[5,15.4] ,[6,15.5] ,[7,15.5] ,[8,15.8] ,[9,16.2] ,[10,16.6] ,[11,17.2] ,[12,17.8] ,[20,23.] ,</v>
      </c>
      <c r="M19" s="14" t="str">
        <f>IF('age based'!M19&gt;0,"[" &amp; 'age based'!M$1&amp; "," &amp; SUBSTITUTE(TEXT('age based'!M19,"#0,#"),",",".")&amp;"] ,","")&amp;N19</f>
        <v>[3,16.] ,[4,15.6] ,[5,15.4] ,[6,15.5] ,[7,15.5] ,[8,15.8] ,[9,16.2] ,[10,16.6] ,[11,17.2] ,[12,17.8] ,[20,23.] ,</v>
      </c>
      <c r="N19" s="14" t="str">
        <f>IF('age based'!N19&gt;0,"[" &amp; 'age based'!N$1&amp; "," &amp; SUBSTITUTE(TEXT('age based'!N19,"#0,#"),",",".")&amp;"] ,","")&amp;O19</f>
        <v>[3,16.] ,[4,15.6] ,[5,15.4] ,[6,15.5] ,[7,15.5] ,[8,15.8] ,[9,16.2] ,[10,16.6] ,[11,17.2] ,[12,17.8] ,[20,23.] ,</v>
      </c>
      <c r="O19" s="14" t="str">
        <f>IF('age based'!O19&gt;0,"[" &amp; 'age based'!O$1&amp; "," &amp; SUBSTITUTE(TEXT('age based'!O19,"#0,#"),",",".")&amp;"] ,","")&amp;P19</f>
        <v>[3,16.] ,[4,15.6] ,[5,15.4] ,[6,15.5] ,[7,15.5] ,[8,15.8] ,[9,16.2] ,[10,16.6] ,[11,17.2] ,[12,17.8] ,[20,23.] ,</v>
      </c>
      <c r="P19" s="14" t="str">
        <f>IF('age based'!P19&gt;0,"[" &amp; 'age based'!P$1&amp; "," &amp; SUBSTITUTE(TEXT('age based'!P19,"#0,#"),",",".")&amp;"] ,","")&amp;Q19</f>
        <v>[3,16.] ,[4,15.6] ,[5,15.4] ,[6,15.5] ,[7,15.5] ,[8,15.8] ,[9,16.2] ,[10,16.6] ,[11,17.2] ,[12,17.8] ,[20,23.] ,</v>
      </c>
      <c r="Q19" s="14" t="str">
        <f>IF('age based'!Q19&gt;0,"[" &amp; 'age based'!Q$1&amp; "," &amp; SUBSTITUTE(TEXT('age based'!Q19,"#0,#"),",",".")&amp;"] ,","")&amp;R19</f>
        <v>[4,15.6] ,[5,15.4] ,[6,15.5] ,[7,15.5] ,[8,15.8] ,[9,16.2] ,[10,16.6] ,[11,17.2] ,[12,17.8] ,[20,23.] ,</v>
      </c>
      <c r="R19" s="14" t="str">
        <f>IF('age based'!R19&gt;0,"[" &amp; 'age based'!R$1&amp; "," &amp; SUBSTITUTE(TEXT('age based'!R19,"#0,#"),",",".")&amp;"] ,","")&amp;S19</f>
        <v>[5,15.4] ,[6,15.5] ,[7,15.5] ,[8,15.8] ,[9,16.2] ,[10,16.6] ,[11,17.2] ,[12,17.8] ,[20,23.] ,</v>
      </c>
      <c r="S19" s="14" t="str">
        <f>IF('age based'!S19&gt;0,"[" &amp; 'age based'!S$1&amp; "," &amp; SUBSTITUTE(TEXT('age based'!S19,"#0,#"),",",".")&amp;"] ,","")&amp;T19</f>
        <v>[6,15.5] ,[7,15.5] ,[8,15.8] ,[9,16.2] ,[10,16.6] ,[11,17.2] ,[12,17.8] ,[20,23.] ,</v>
      </c>
      <c r="T19" s="14" t="str">
        <f>IF('age based'!T19&gt;0,"[" &amp; 'age based'!T$1&amp; "," &amp; SUBSTITUTE(TEXT('age based'!T19,"#0,#"),",",".")&amp;"] ,","")&amp;U19</f>
        <v>[7,15.5] ,[8,15.8] ,[9,16.2] ,[10,16.6] ,[11,17.2] ,[12,17.8] ,[20,23.] ,</v>
      </c>
      <c r="U19" s="14" t="str">
        <f>IF('age based'!U19&gt;0,"[" &amp; 'age based'!U$1&amp; "," &amp; SUBSTITUTE(TEXT('age based'!U19,"#0,#"),",",".")&amp;"] ,","")&amp;V19</f>
        <v>[8,15.8] ,[9,16.2] ,[10,16.6] ,[11,17.2] ,[12,17.8] ,[20,23.] ,</v>
      </c>
      <c r="V19" s="14" t="str">
        <f>IF('age based'!V19&gt;0,"[" &amp; 'age based'!V$1&amp; "," &amp; SUBSTITUTE(TEXT('age based'!V19,"#0,#"),",",".")&amp;"] ,","")&amp;W19</f>
        <v>[9,16.2] ,[10,16.6] ,[11,17.2] ,[12,17.8] ,[20,23.] ,</v>
      </c>
      <c r="W19" s="14" t="str">
        <f>IF('age based'!W19&gt;0,"[" &amp; 'age based'!W$1&amp; "," &amp; SUBSTITUTE(TEXT('age based'!W19,"#0,#"),",",".")&amp;"] ,","")&amp;X19</f>
        <v>[10,16.6] ,[11,17.2] ,[12,17.8] ,[20,23.] ,</v>
      </c>
      <c r="X19" s="14" t="str">
        <f>IF('age based'!X19&gt;0,"[" &amp; 'age based'!X$1&amp; "," &amp; SUBSTITUTE(TEXT('age based'!X19,"#0,#"),",",".")&amp;"] ,","")&amp;Y19</f>
        <v>[11,17.2] ,[12,17.8] ,[20,23.] ,</v>
      </c>
      <c r="Y19" s="14" t="str">
        <f>IF('age based'!Y19&gt;0,"[" &amp; 'age based'!Y$1&amp; "," &amp; SUBSTITUTE(TEXT('age based'!Y19,"#0,#"),",",".")&amp;"] ,","")&amp;Z19</f>
        <v>[12,17.8] ,[20,23.] ,</v>
      </c>
      <c r="Z19" s="14" t="str">
        <f>IF('age based'!Z19&gt;0,"[" &amp; 'age based'!Z$1&amp; "," &amp; SUBSTITUTE(TEXT('age based'!Z19,"#0,#"),",",".")&amp;"] ,","")&amp;AA19</f>
        <v>[20,23.] ,</v>
      </c>
      <c r="AA19" s="14" t="str">
        <f>IF('age based'!AA19&gt;0,"[" &amp; 'age based'!AA$1&amp; "," &amp; SUBSTITUTE(TEXT('age based'!AA19,"#0,#"),",",".")&amp;"] ,","")&amp;AB19</f>
        <v>[20,23.] ,</v>
      </c>
      <c r="AB19" s="14" t="str">
        <f>IF('age based'!AB19&gt;0,"[" &amp; 'age based'!AB$1&amp; "," &amp; SUBSTITUTE(TEXT('age based'!AB19,"#0,#"),",",".")&amp;"] ,","")&amp;AC19</f>
        <v>[20,23.] ,</v>
      </c>
      <c r="AC19" s="14" t="str">
        <f>IF('age based'!AC19&gt;0,"[" &amp; 'age based'!AC$1&amp; "," &amp; SUBSTITUTE(TEXT('age based'!AC19,"#0,#"),",",".")&amp;"] ,","")&amp;AD19</f>
        <v>[20,23.] ,</v>
      </c>
      <c r="AD19" s="14" t="str">
        <f>IF('age based'!AD19&gt;0,"[" &amp; 'age based'!AD$1&amp; "," &amp; SUBSTITUTE(TEXT('age based'!AD19,"#0,#"),",",".")&amp;"] ,","")&amp;AE19</f>
        <v>[20,23.] ,</v>
      </c>
      <c r="AE19" s="14" t="str">
        <f>IF('age based'!AE19&gt;0,"[" &amp; 'age based'!AE$1&amp; "," &amp; SUBSTITUTE(TEXT('age based'!AE19,"#0,#"),",",".")&amp;"] ,","")&amp;AF19</f>
        <v>[20,23.] ,</v>
      </c>
      <c r="AF19" s="14" t="str">
        <f>IF('age based'!AF19&gt;0,"[" &amp; 'age based'!AF$1&amp; "," &amp; SUBSTITUTE(TEXT('age based'!AF19,"#0,#"),",",".")&amp;"] ,","")&amp;AG19</f>
        <v>[20,23.] ,</v>
      </c>
      <c r="AG19" s="14" t="str">
        <f>IF('age based'!AG19&gt;0,"[" &amp; 'age based'!AG$1&amp; "," &amp; SUBSTITUTE(TEXT('age based'!AG19,"#0,#"),",",".")&amp;"] ,","")&amp;AH19</f>
        <v>[20,23.] ,</v>
      </c>
    </row>
    <row r="20" spans="1:33" x14ac:dyDescent="0.2">
      <c r="A20" t="str">
        <f>IF('age based'!B20&lt;&gt;"",'age based concatenate'!C20&amp;"= {};","")</f>
        <v/>
      </c>
      <c r="B20" t="str">
        <f>IF('age based'!C20="","",'age based concatenate'!C20&amp;"."&amp;'age based'!C20&amp;" = [" &amp; 'age based concatenate'!D20&amp;"];")</f>
        <v>amd_stats.m.bmi.max = [[2,19.2] ,[3,18.2] ,[4,17.8] ,[5,18.] ,[6,18.4] ,[7,19.] ,[8,20.] ,[9,21.] ,[10,22.] ,[11,23.2] ,[12,24.2] ,[20,30.6] ,];</v>
      </c>
      <c r="C20" t="str">
        <f>IF('age based'!B20&lt;&gt;"",'age based'!$B$1&amp;"."&amp;'age based'!B20,C19)</f>
        <v>amd_stats.m.bmi</v>
      </c>
      <c r="D20" s="14" t="str">
        <f>IF('age based'!D20&gt;0,"[" &amp; 'age based'!D$1&amp; "," &amp; SUBSTITUTE(TEXT('age based'!D20,"#0,#"),",",".")&amp;"] ,","")&amp;E20</f>
        <v>[2,19.2] ,[3,18.2] ,[4,17.8] ,[5,18.] ,[6,18.4] ,[7,19.] ,[8,20.] ,[9,21.] ,[10,22.] ,[11,23.2] ,[12,24.2] ,[20,30.6] ,</v>
      </c>
      <c r="E20" s="14" t="str">
        <f>IF('age based'!E20&gt;0,"[" &amp; 'age based'!E$1&amp; "," &amp; SUBSTITUTE(TEXT('age based'!E20,"#0,#"),",",".")&amp;"] ,","")&amp;F20</f>
        <v>[2,19.2] ,[3,18.2] ,[4,17.8] ,[5,18.] ,[6,18.4] ,[7,19.] ,[8,20.] ,[9,21.] ,[10,22.] ,[11,23.2] ,[12,24.2] ,[20,30.6] ,</v>
      </c>
      <c r="F20" s="14" t="str">
        <f>IF('age based'!F20&gt;0,"[" &amp; 'age based'!F$1&amp; "," &amp; SUBSTITUTE(TEXT('age based'!F20,"#0,#"),",",".")&amp;"] ,","")&amp;G20</f>
        <v>[2,19.2] ,[3,18.2] ,[4,17.8] ,[5,18.] ,[6,18.4] ,[7,19.] ,[8,20.] ,[9,21.] ,[10,22.] ,[11,23.2] ,[12,24.2] ,[20,30.6] ,</v>
      </c>
      <c r="G20" s="14" t="str">
        <f>IF('age based'!G20&gt;0,"[" &amp; 'age based'!G$1&amp; "," &amp; SUBSTITUTE(TEXT('age based'!G20,"#0,#"),",",".")&amp;"] ,","")&amp;H20</f>
        <v>[2,19.2] ,[3,18.2] ,[4,17.8] ,[5,18.] ,[6,18.4] ,[7,19.] ,[8,20.] ,[9,21.] ,[10,22.] ,[11,23.2] ,[12,24.2] ,[20,30.6] ,</v>
      </c>
      <c r="H20" s="14" t="str">
        <f>IF('age based'!H20&gt;0,"[" &amp; 'age based'!H$1&amp; "," &amp; SUBSTITUTE(TEXT('age based'!H20,"#0,#"),",",".")&amp;"] ,","")&amp;I20</f>
        <v>[2,19.2] ,[3,18.2] ,[4,17.8] ,[5,18.] ,[6,18.4] ,[7,19.] ,[8,20.] ,[9,21.] ,[10,22.] ,[11,23.2] ,[12,24.2] ,[20,30.6] ,</v>
      </c>
      <c r="I20" s="14" t="str">
        <f>IF('age based'!I20&gt;0,"[" &amp; 'age based'!I$1&amp; "," &amp; SUBSTITUTE(TEXT('age based'!I20,"#0,#"),",",".")&amp;"] ,","")&amp;J20</f>
        <v>[2,19.2] ,[3,18.2] ,[4,17.8] ,[5,18.] ,[6,18.4] ,[7,19.] ,[8,20.] ,[9,21.] ,[10,22.] ,[11,23.2] ,[12,24.2] ,[20,30.6] ,</v>
      </c>
      <c r="J20" s="14" t="str">
        <f>IF('age based'!J20&gt;0,"[" &amp; 'age based'!J$1&amp; "," &amp; SUBSTITUTE(TEXT('age based'!J20,"#0,#"),",",".")&amp;"] ,","")&amp;K20</f>
        <v>[2,19.2] ,[3,18.2] ,[4,17.8] ,[5,18.] ,[6,18.4] ,[7,19.] ,[8,20.] ,[9,21.] ,[10,22.] ,[11,23.2] ,[12,24.2] ,[20,30.6] ,</v>
      </c>
      <c r="K20" s="14" t="str">
        <f>IF('age based'!K20&gt;0,"[" &amp; 'age based'!K$1&amp; "," &amp; SUBSTITUTE(TEXT('age based'!K20,"#0,#"),",",".")&amp;"] ,","")&amp;L20</f>
        <v>[2,19.2] ,[3,18.2] ,[4,17.8] ,[5,18.] ,[6,18.4] ,[7,19.] ,[8,20.] ,[9,21.] ,[10,22.] ,[11,23.2] ,[12,24.2] ,[20,30.6] ,</v>
      </c>
      <c r="L20" s="14" t="str">
        <f>IF('age based'!L20&gt;0,"[" &amp; 'age based'!L$1&amp; "," &amp; SUBSTITUTE(TEXT('age based'!L20,"#0,#"),",",".")&amp;"] ,","")&amp;M20</f>
        <v>[2,19.2] ,[3,18.2] ,[4,17.8] ,[5,18.] ,[6,18.4] ,[7,19.] ,[8,20.] ,[9,21.] ,[10,22.] ,[11,23.2] ,[12,24.2] ,[20,30.6] ,</v>
      </c>
      <c r="M20" s="14" t="str">
        <f>IF('age based'!M20&gt;0,"[" &amp; 'age based'!M$1&amp; "," &amp; SUBSTITUTE(TEXT('age based'!M20,"#0,#"),",",".")&amp;"] ,","")&amp;N20</f>
        <v>[3,18.2] ,[4,17.8] ,[5,18.] ,[6,18.4] ,[7,19.] ,[8,20.] ,[9,21.] ,[10,22.] ,[11,23.2] ,[12,24.2] ,[20,30.6] ,</v>
      </c>
      <c r="N20" s="14" t="str">
        <f>IF('age based'!N20&gt;0,"[" &amp; 'age based'!N$1&amp; "," &amp; SUBSTITUTE(TEXT('age based'!N20,"#0,#"),",",".")&amp;"] ,","")&amp;O20</f>
        <v>[3,18.2] ,[4,17.8] ,[5,18.] ,[6,18.4] ,[7,19.] ,[8,20.] ,[9,21.] ,[10,22.] ,[11,23.2] ,[12,24.2] ,[20,30.6] ,</v>
      </c>
      <c r="O20" s="14" t="str">
        <f>IF('age based'!O20&gt;0,"[" &amp; 'age based'!O$1&amp; "," &amp; SUBSTITUTE(TEXT('age based'!O20,"#0,#"),",",".")&amp;"] ,","")&amp;P20</f>
        <v>[3,18.2] ,[4,17.8] ,[5,18.] ,[6,18.4] ,[7,19.] ,[8,20.] ,[9,21.] ,[10,22.] ,[11,23.2] ,[12,24.2] ,[20,30.6] ,</v>
      </c>
      <c r="P20" s="14" t="str">
        <f>IF('age based'!P20&gt;0,"[" &amp; 'age based'!P$1&amp; "," &amp; SUBSTITUTE(TEXT('age based'!P20,"#0,#"),",",".")&amp;"] ,","")&amp;Q20</f>
        <v>[3,18.2] ,[4,17.8] ,[5,18.] ,[6,18.4] ,[7,19.] ,[8,20.] ,[9,21.] ,[10,22.] ,[11,23.2] ,[12,24.2] ,[20,30.6] ,</v>
      </c>
      <c r="Q20" s="14" t="str">
        <f>IF('age based'!Q20&gt;0,"[" &amp; 'age based'!Q$1&amp; "," &amp; SUBSTITUTE(TEXT('age based'!Q20,"#0,#"),",",".")&amp;"] ,","")&amp;R20</f>
        <v>[4,17.8] ,[5,18.] ,[6,18.4] ,[7,19.] ,[8,20.] ,[9,21.] ,[10,22.] ,[11,23.2] ,[12,24.2] ,[20,30.6] ,</v>
      </c>
      <c r="R20" s="14" t="str">
        <f>IF('age based'!R20&gt;0,"[" &amp; 'age based'!R$1&amp; "," &amp; SUBSTITUTE(TEXT('age based'!R20,"#0,#"),",",".")&amp;"] ,","")&amp;S20</f>
        <v>[5,18.] ,[6,18.4] ,[7,19.] ,[8,20.] ,[9,21.] ,[10,22.] ,[11,23.2] ,[12,24.2] ,[20,30.6] ,</v>
      </c>
      <c r="S20" s="14" t="str">
        <f>IF('age based'!S20&gt;0,"[" &amp; 'age based'!S$1&amp; "," &amp; SUBSTITUTE(TEXT('age based'!S20,"#0,#"),",",".")&amp;"] ,","")&amp;T20</f>
        <v>[6,18.4] ,[7,19.] ,[8,20.] ,[9,21.] ,[10,22.] ,[11,23.2] ,[12,24.2] ,[20,30.6] ,</v>
      </c>
      <c r="T20" s="14" t="str">
        <f>IF('age based'!T20&gt;0,"[" &amp; 'age based'!T$1&amp; "," &amp; SUBSTITUTE(TEXT('age based'!T20,"#0,#"),",",".")&amp;"] ,","")&amp;U20</f>
        <v>[7,19.] ,[8,20.] ,[9,21.] ,[10,22.] ,[11,23.2] ,[12,24.2] ,[20,30.6] ,</v>
      </c>
      <c r="U20" s="14" t="str">
        <f>IF('age based'!U20&gt;0,"[" &amp; 'age based'!U$1&amp; "," &amp; SUBSTITUTE(TEXT('age based'!U20,"#0,#"),",",".")&amp;"] ,","")&amp;V20</f>
        <v>[8,20.] ,[9,21.] ,[10,22.] ,[11,23.2] ,[12,24.2] ,[20,30.6] ,</v>
      </c>
      <c r="V20" s="14" t="str">
        <f>IF('age based'!V20&gt;0,"[" &amp; 'age based'!V$1&amp; "," &amp; SUBSTITUTE(TEXT('age based'!V20,"#0,#"),",",".")&amp;"] ,","")&amp;W20</f>
        <v>[9,21.] ,[10,22.] ,[11,23.2] ,[12,24.2] ,[20,30.6] ,</v>
      </c>
      <c r="W20" s="14" t="str">
        <f>IF('age based'!W20&gt;0,"[" &amp; 'age based'!W$1&amp; "," &amp; SUBSTITUTE(TEXT('age based'!W20,"#0,#"),",",".")&amp;"] ,","")&amp;X20</f>
        <v>[10,22.] ,[11,23.2] ,[12,24.2] ,[20,30.6] ,</v>
      </c>
      <c r="X20" s="14" t="str">
        <f>IF('age based'!X20&gt;0,"[" &amp; 'age based'!X$1&amp; "," &amp; SUBSTITUTE(TEXT('age based'!X20,"#0,#"),",",".")&amp;"] ,","")&amp;Y20</f>
        <v>[11,23.2] ,[12,24.2] ,[20,30.6] ,</v>
      </c>
      <c r="Y20" s="14" t="str">
        <f>IF('age based'!Y20&gt;0,"[" &amp; 'age based'!Y$1&amp; "," &amp; SUBSTITUTE(TEXT('age based'!Y20,"#0,#"),",",".")&amp;"] ,","")&amp;Z20</f>
        <v>[12,24.2] ,[20,30.6] ,</v>
      </c>
      <c r="Z20" s="14" t="str">
        <f>IF('age based'!Z20&gt;0,"[" &amp; 'age based'!Z$1&amp; "," &amp; SUBSTITUTE(TEXT('age based'!Z20,"#0,#"),",",".")&amp;"] ,","")&amp;AA20</f>
        <v>[20,30.6] ,</v>
      </c>
      <c r="AA20" s="14" t="str">
        <f>IF('age based'!AA20&gt;0,"[" &amp; 'age based'!AA$1&amp; "," &amp; SUBSTITUTE(TEXT('age based'!AA20,"#0,#"),",",".")&amp;"] ,","")&amp;AB20</f>
        <v>[20,30.6] ,</v>
      </c>
      <c r="AB20" s="14" t="str">
        <f>IF('age based'!AB20&gt;0,"[" &amp; 'age based'!AB$1&amp; "," &amp; SUBSTITUTE(TEXT('age based'!AB20,"#0,#"),",",".")&amp;"] ,","")&amp;AC20</f>
        <v>[20,30.6] ,</v>
      </c>
      <c r="AC20" s="14" t="str">
        <f>IF('age based'!AC20&gt;0,"[" &amp; 'age based'!AC$1&amp; "," &amp; SUBSTITUTE(TEXT('age based'!AC20,"#0,#"),",",".")&amp;"] ,","")&amp;AD20</f>
        <v>[20,30.6] ,</v>
      </c>
      <c r="AD20" s="14" t="str">
        <f>IF('age based'!AD20&gt;0,"[" &amp; 'age based'!AD$1&amp; "," &amp; SUBSTITUTE(TEXT('age based'!AD20,"#0,#"),",",".")&amp;"] ,","")&amp;AE20</f>
        <v>[20,30.6] ,</v>
      </c>
      <c r="AE20" s="14" t="str">
        <f>IF('age based'!AE20&gt;0,"[" &amp; 'age based'!AE$1&amp; "," &amp; SUBSTITUTE(TEXT('age based'!AE20,"#0,#"),",",".")&amp;"] ,","")&amp;AF20</f>
        <v>[20,30.6] ,</v>
      </c>
      <c r="AF20" s="14" t="str">
        <f>IF('age based'!AF20&gt;0,"[" &amp; 'age based'!AF$1&amp; "," &amp; SUBSTITUTE(TEXT('age based'!AF20,"#0,#"),",",".")&amp;"] ,","")&amp;AG20</f>
        <v>[20,30.6] ,</v>
      </c>
      <c r="AG20" s="14" t="str">
        <f>IF('age based'!AG20&gt;0,"[" &amp; 'age based'!AG$1&amp; "," &amp; SUBSTITUTE(TEXT('age based'!AG20,"#0,#"),",",".")&amp;"] ,","")&amp;AH20</f>
        <v>[20,30.6] ,</v>
      </c>
    </row>
    <row r="21" spans="1:33" x14ac:dyDescent="0.2">
      <c r="A21" t="str">
        <f>IF('age based'!B21&lt;&gt;"",'age based concatenate'!C21&amp;"= {};","")</f>
        <v/>
      </c>
      <c r="B21" t="str">
        <f>IF('age based'!C21="","",'age based concatenate'!C21&amp;"."&amp;'age based'!C21&amp;" = [" &amp; 'age based concatenate'!D21&amp;"];")</f>
        <v/>
      </c>
      <c r="C21" t="str">
        <f>IF('age based'!B21&lt;&gt;"",'age based'!$B$1&amp;"."&amp;'age based'!B21,C20)</f>
        <v>amd_stats.m.bmi</v>
      </c>
      <c r="D21" t="str">
        <f>IF('age based'!D21&gt;0,"[" &amp; 'age based'!D$1&amp; "," &amp; SUBSTITUTE(TEXT('age based'!D21,"#0,#"),",",".")&amp;"] ,","")&amp;E21</f>
        <v/>
      </c>
      <c r="E21" t="str">
        <f>IF('age based'!E21&gt;0,"[" &amp; 'age based'!E$1&amp; "," &amp; SUBSTITUTE(TEXT('age based'!E21,"#0,#"),",",".")&amp;"] ,","")&amp;F21</f>
        <v/>
      </c>
      <c r="F21" t="str">
        <f>IF('age based'!F21&gt;0,"[" &amp; 'age based'!F$1&amp; "," &amp; SUBSTITUTE(TEXT('age based'!F21,"#0,#"),",",".")&amp;"] ,","")&amp;G21</f>
        <v/>
      </c>
      <c r="G21" t="str">
        <f>IF('age based'!G21&gt;0,"[" &amp; 'age based'!G$1&amp; "," &amp; SUBSTITUTE(TEXT('age based'!G21,"#0,#"),",",".")&amp;"] ,","")&amp;H21</f>
        <v/>
      </c>
      <c r="H21" t="str">
        <f>IF('age based'!H21&gt;0,"[" &amp; 'age based'!H$1&amp; "," &amp; SUBSTITUTE(TEXT('age based'!H21,"#0,#"),",",".")&amp;"] ,","")&amp;I21</f>
        <v/>
      </c>
      <c r="I21" t="str">
        <f>IF('age based'!I21&gt;0,"[" &amp; 'age based'!I$1&amp; "," &amp; SUBSTITUTE(TEXT('age based'!I21,"#0,#"),",",".")&amp;"] ,","")&amp;J21</f>
        <v/>
      </c>
      <c r="J21" t="str">
        <f>IF('age based'!J21&gt;0,"[" &amp; 'age based'!J$1&amp; "," &amp; SUBSTITUTE(TEXT('age based'!J21,"#0,#"),",",".")&amp;"] ,","")&amp;K21</f>
        <v/>
      </c>
      <c r="K21" t="str">
        <f>IF('age based'!K21&gt;0,"[" &amp; 'age based'!K$1&amp; "," &amp; SUBSTITUTE(TEXT('age based'!K21,"#0,#"),",",".")&amp;"] ,","")&amp;L21</f>
        <v/>
      </c>
      <c r="L21" t="str">
        <f>IF('age based'!L21&gt;0,"[" &amp; 'age based'!L$1&amp; "," &amp; SUBSTITUTE(TEXT('age based'!L21,"#0,#"),",",".")&amp;"] ,","")&amp;M21</f>
        <v/>
      </c>
      <c r="M21" t="str">
        <f>IF('age based'!M21&gt;0,"[" &amp; 'age based'!M$1&amp; "," &amp; SUBSTITUTE(TEXT('age based'!M21,"#0,#"),",",".")&amp;"] ,","")&amp;N21</f>
        <v/>
      </c>
      <c r="N21" t="str">
        <f>IF('age based'!N21&gt;0,"[" &amp; 'age based'!N$1&amp; "," &amp; SUBSTITUTE(TEXT('age based'!N21,"#0,#"),",",".")&amp;"] ,","")&amp;O21</f>
        <v/>
      </c>
      <c r="O21" t="str">
        <f>IF('age based'!O21&gt;0,"[" &amp; 'age based'!O$1&amp; "," &amp; SUBSTITUTE(TEXT('age based'!O21,"#0,#"),",",".")&amp;"] ,","")&amp;P21</f>
        <v/>
      </c>
      <c r="P21" t="str">
        <f>IF('age based'!P21&gt;0,"[" &amp; 'age based'!P$1&amp; "," &amp; SUBSTITUTE(TEXT('age based'!P21,"#0,#"),",",".")&amp;"] ,","")&amp;Q21</f>
        <v/>
      </c>
      <c r="Q21" t="str">
        <f>IF('age based'!Q21&gt;0,"[" &amp; 'age based'!Q$1&amp; "," &amp; SUBSTITUTE(TEXT('age based'!Q21,"#0,#"),",",".")&amp;"] ,","")&amp;R21</f>
        <v/>
      </c>
      <c r="R21" t="str">
        <f>IF('age based'!R21&gt;0,"[" &amp; 'age based'!R$1&amp; "," &amp; SUBSTITUTE(TEXT('age based'!R21,"#0,#"),",",".")&amp;"] ,","")&amp;S21</f>
        <v/>
      </c>
      <c r="S21" t="str">
        <f>IF('age based'!S21&gt;0,"[" &amp; 'age based'!S$1&amp; "," &amp; SUBSTITUTE(TEXT('age based'!S21,"#0,#"),",",".")&amp;"] ,","")&amp;T21</f>
        <v/>
      </c>
      <c r="T21" t="str">
        <f>IF('age based'!T21&gt;0,"[" &amp; 'age based'!T$1&amp; "," &amp; SUBSTITUTE(TEXT('age based'!T21,"#0,#"),",",".")&amp;"] ,","")&amp;U21</f>
        <v/>
      </c>
      <c r="U21" t="str">
        <f>IF('age based'!U21&gt;0,"[" &amp; 'age based'!U$1&amp; "," &amp; SUBSTITUTE(TEXT('age based'!U21,"#0,#"),",",".")&amp;"] ,","")&amp;V21</f>
        <v/>
      </c>
      <c r="V21" t="str">
        <f>IF('age based'!V21&gt;0,"[" &amp; 'age based'!V$1&amp; "," &amp; SUBSTITUTE(TEXT('age based'!V21,"#0,#"),",",".")&amp;"] ,","")&amp;W21</f>
        <v/>
      </c>
      <c r="W21" t="str">
        <f>IF('age based'!W21&gt;0,"[" &amp; 'age based'!W$1&amp; "," &amp; SUBSTITUTE(TEXT('age based'!W21,"#0,#"),",",".")&amp;"] ,","")&amp;X21</f>
        <v/>
      </c>
      <c r="X21" t="str">
        <f>IF('age based'!X21&gt;0,"[" &amp; 'age based'!X$1&amp; "," &amp; SUBSTITUTE(TEXT('age based'!X21,"#0,#"),",",".")&amp;"] ,","")&amp;Y21</f>
        <v/>
      </c>
      <c r="Y21" t="str">
        <f>IF('age based'!Y21&gt;0,"[" &amp; 'age based'!Y$1&amp; "," &amp; SUBSTITUTE(TEXT('age based'!Y21,"#0,#"),",",".")&amp;"] ,","")&amp;Z21</f>
        <v/>
      </c>
      <c r="Z21" t="str">
        <f>IF('age based'!Z21&gt;0,"[" &amp; 'age based'!Z$1&amp; "," &amp; SUBSTITUTE(TEXT('age based'!Z21,"#0,#"),",",".")&amp;"] ,","")&amp;AA21</f>
        <v/>
      </c>
      <c r="AA21" t="str">
        <f>IF('age based'!AA21&gt;0,"[" &amp; 'age based'!AA$1&amp; "," &amp; SUBSTITUTE(TEXT('age based'!AA21,"#0,#"),",",".")&amp;"] ,","")&amp;AB21</f>
        <v/>
      </c>
      <c r="AB21" t="str">
        <f>IF('age based'!AB21&gt;0,"[" &amp; 'age based'!AB$1&amp; "," &amp; SUBSTITUTE(TEXT('age based'!AB21,"#0,#"),",",".")&amp;"] ,","")&amp;AC21</f>
        <v/>
      </c>
      <c r="AC21" t="str">
        <f>IF('age based'!AC21&gt;0,"[" &amp; 'age based'!AC$1&amp; "," &amp; SUBSTITUTE(TEXT('age based'!AC21,"#0,#"),",",".")&amp;"] ,","")&amp;AD21</f>
        <v/>
      </c>
      <c r="AD21" t="str">
        <f>IF('age based'!AD21&gt;0,"[" &amp; 'age based'!AD$1&amp; "," &amp; SUBSTITUTE(TEXT('age based'!AD21,"#0,#"),",",".")&amp;"] ,","")&amp;AE21</f>
        <v/>
      </c>
      <c r="AE21" t="str">
        <f>IF('age based'!AE21&gt;0,"[" &amp; 'age based'!AE$1&amp; "," &amp; SUBSTITUTE(TEXT('age based'!AE21,"#0,#"),",",".")&amp;"] ,","")&amp;AF21</f>
        <v/>
      </c>
      <c r="AF21" t="str">
        <f>IF('age based'!AF21&gt;0,"[" &amp; 'age based'!AF$1&amp; "," &amp; SUBSTITUTE(TEXT('age based'!AF21,"#0,#"),",",".")&amp;"] ,","")&amp;AG21</f>
        <v/>
      </c>
      <c r="AG21" t="str">
        <f>IF('age based'!AG21&gt;0,"[" &amp; 'age based'!AG$1&amp; "," &amp; SUBSTITUTE(TEXT('age based'!AG21,"#0,#"),",",".")&amp;"] ,","")&amp;AH21</f>
        <v/>
      </c>
    </row>
    <row r="22" spans="1:33" x14ac:dyDescent="0.2">
      <c r="A22" t="str">
        <f>IF('age based'!B22&lt;&gt;"",'age based concatenate'!C22&amp;"= {};","")</f>
        <v>amd_stats.f.bmi= {};</v>
      </c>
      <c r="B22" t="str">
        <f>IF('age based'!C22="","",'age based concatenate'!C22&amp;"."&amp;'age based'!C22&amp;" = [" &amp; 'age based concatenate'!D22&amp;"];")</f>
        <v>amd_stats.f.bmi.min = [[2,14.8] ,[3,14.4] ,[4,14.] ,[5,13.8] ,[6,13.8] ,[7,13.8] ,[8,14.] ,[9,14.2] ,[10,14.5] ,[11,15.] ,[12,15.4] ,[17,17.8] ,[18,18.2] ,[19,18.4] ,[20,18.5] ,];</v>
      </c>
      <c r="C22" t="str">
        <f>IF('age based'!B22&lt;&gt;"",'age based'!$B$1&amp;"."&amp;'age based'!B22,C21)</f>
        <v>amd_stats.f.bmi</v>
      </c>
      <c r="D22" s="14" t="str">
        <f>IF('age based'!D22&gt;0,"[" &amp; 'age based'!D$1&amp; "," &amp; SUBSTITUTE(TEXT('age based'!D22,"#0,#"),",",".")&amp;"] ,","")&amp;E22</f>
        <v>[2,14.8] ,[3,14.4] ,[4,14.] ,[5,13.8] ,[6,13.8] ,[7,13.8] ,[8,14.] ,[9,14.2] ,[10,14.5] ,[11,15.] ,[12,15.4] ,[17,17.8] ,[18,18.2] ,[19,18.4] ,[20,18.5] ,</v>
      </c>
      <c r="E22" s="14" t="str">
        <f>IF('age based'!E22&gt;0,"[" &amp; 'age based'!E$1&amp; "," &amp; SUBSTITUTE(TEXT('age based'!E22,"#0,#"),",",".")&amp;"] ,","")&amp;F22</f>
        <v>[2,14.8] ,[3,14.4] ,[4,14.] ,[5,13.8] ,[6,13.8] ,[7,13.8] ,[8,14.] ,[9,14.2] ,[10,14.5] ,[11,15.] ,[12,15.4] ,[17,17.8] ,[18,18.2] ,[19,18.4] ,[20,18.5] ,</v>
      </c>
      <c r="F22" s="14" t="str">
        <f>IF('age based'!F22&gt;0,"[" &amp; 'age based'!F$1&amp; "," &amp; SUBSTITUTE(TEXT('age based'!F22,"#0,#"),",",".")&amp;"] ,","")&amp;G22</f>
        <v>[2,14.8] ,[3,14.4] ,[4,14.] ,[5,13.8] ,[6,13.8] ,[7,13.8] ,[8,14.] ,[9,14.2] ,[10,14.5] ,[11,15.] ,[12,15.4] ,[17,17.8] ,[18,18.2] ,[19,18.4] ,[20,18.5] ,</v>
      </c>
      <c r="G22" s="14" t="str">
        <f>IF('age based'!G22&gt;0,"[" &amp; 'age based'!G$1&amp; "," &amp; SUBSTITUTE(TEXT('age based'!G22,"#0,#"),",",".")&amp;"] ,","")&amp;H22</f>
        <v>[2,14.8] ,[3,14.4] ,[4,14.] ,[5,13.8] ,[6,13.8] ,[7,13.8] ,[8,14.] ,[9,14.2] ,[10,14.5] ,[11,15.] ,[12,15.4] ,[17,17.8] ,[18,18.2] ,[19,18.4] ,[20,18.5] ,</v>
      </c>
      <c r="H22" s="14" t="str">
        <f>IF('age based'!H22&gt;0,"[" &amp; 'age based'!H$1&amp; "," &amp; SUBSTITUTE(TEXT('age based'!H22,"#0,#"),",",".")&amp;"] ,","")&amp;I22</f>
        <v>[2,14.8] ,[3,14.4] ,[4,14.] ,[5,13.8] ,[6,13.8] ,[7,13.8] ,[8,14.] ,[9,14.2] ,[10,14.5] ,[11,15.] ,[12,15.4] ,[17,17.8] ,[18,18.2] ,[19,18.4] ,[20,18.5] ,</v>
      </c>
      <c r="I22" s="14" t="str">
        <f>IF('age based'!I22&gt;0,"[" &amp; 'age based'!I$1&amp; "," &amp; SUBSTITUTE(TEXT('age based'!I22,"#0,#"),",",".")&amp;"] ,","")&amp;J22</f>
        <v>[2,14.8] ,[3,14.4] ,[4,14.] ,[5,13.8] ,[6,13.8] ,[7,13.8] ,[8,14.] ,[9,14.2] ,[10,14.5] ,[11,15.] ,[12,15.4] ,[17,17.8] ,[18,18.2] ,[19,18.4] ,[20,18.5] ,</v>
      </c>
      <c r="J22" s="14" t="str">
        <f>IF('age based'!J22&gt;0,"[" &amp; 'age based'!J$1&amp; "," &amp; SUBSTITUTE(TEXT('age based'!J22,"#0,#"),",",".")&amp;"] ,","")&amp;K22</f>
        <v>[2,14.8] ,[3,14.4] ,[4,14.] ,[5,13.8] ,[6,13.8] ,[7,13.8] ,[8,14.] ,[9,14.2] ,[10,14.5] ,[11,15.] ,[12,15.4] ,[17,17.8] ,[18,18.2] ,[19,18.4] ,[20,18.5] ,</v>
      </c>
      <c r="K22" s="14" t="str">
        <f>IF('age based'!K22&gt;0,"[" &amp; 'age based'!K$1&amp; "," &amp; SUBSTITUTE(TEXT('age based'!K22,"#0,#"),",",".")&amp;"] ,","")&amp;L22</f>
        <v>[2,14.8] ,[3,14.4] ,[4,14.] ,[5,13.8] ,[6,13.8] ,[7,13.8] ,[8,14.] ,[9,14.2] ,[10,14.5] ,[11,15.] ,[12,15.4] ,[17,17.8] ,[18,18.2] ,[19,18.4] ,[20,18.5] ,</v>
      </c>
      <c r="L22" s="14" t="str">
        <f>IF('age based'!L22&gt;0,"[" &amp; 'age based'!L$1&amp; "," &amp; SUBSTITUTE(TEXT('age based'!L22,"#0,#"),",",".")&amp;"] ,","")&amp;M22</f>
        <v>[2,14.8] ,[3,14.4] ,[4,14.] ,[5,13.8] ,[6,13.8] ,[7,13.8] ,[8,14.] ,[9,14.2] ,[10,14.5] ,[11,15.] ,[12,15.4] ,[17,17.8] ,[18,18.2] ,[19,18.4] ,[20,18.5] ,</v>
      </c>
      <c r="M22" s="14" t="str">
        <f>IF('age based'!M22&gt;0,"[" &amp; 'age based'!M$1&amp; "," &amp; SUBSTITUTE(TEXT('age based'!M22,"#0,#"),",",".")&amp;"] ,","")&amp;N22</f>
        <v>[3,14.4] ,[4,14.] ,[5,13.8] ,[6,13.8] ,[7,13.8] ,[8,14.] ,[9,14.2] ,[10,14.5] ,[11,15.] ,[12,15.4] ,[17,17.8] ,[18,18.2] ,[19,18.4] ,[20,18.5] ,</v>
      </c>
      <c r="N22" s="14" t="str">
        <f>IF('age based'!N22&gt;0,"[" &amp; 'age based'!N$1&amp; "," &amp; SUBSTITUTE(TEXT('age based'!N22,"#0,#"),",",".")&amp;"] ,","")&amp;O22</f>
        <v>[3,14.4] ,[4,14.] ,[5,13.8] ,[6,13.8] ,[7,13.8] ,[8,14.] ,[9,14.2] ,[10,14.5] ,[11,15.] ,[12,15.4] ,[17,17.8] ,[18,18.2] ,[19,18.4] ,[20,18.5] ,</v>
      </c>
      <c r="O22" s="14" t="str">
        <f>IF('age based'!O22&gt;0,"[" &amp; 'age based'!O$1&amp; "," &amp; SUBSTITUTE(TEXT('age based'!O22,"#0,#"),",",".")&amp;"] ,","")&amp;P22</f>
        <v>[3,14.4] ,[4,14.] ,[5,13.8] ,[6,13.8] ,[7,13.8] ,[8,14.] ,[9,14.2] ,[10,14.5] ,[11,15.] ,[12,15.4] ,[17,17.8] ,[18,18.2] ,[19,18.4] ,[20,18.5] ,</v>
      </c>
      <c r="P22" s="14" t="str">
        <f>IF('age based'!P22&gt;0,"[" &amp; 'age based'!P$1&amp; "," &amp; SUBSTITUTE(TEXT('age based'!P22,"#0,#"),",",".")&amp;"] ,","")&amp;Q22</f>
        <v>[3,14.4] ,[4,14.] ,[5,13.8] ,[6,13.8] ,[7,13.8] ,[8,14.] ,[9,14.2] ,[10,14.5] ,[11,15.] ,[12,15.4] ,[17,17.8] ,[18,18.2] ,[19,18.4] ,[20,18.5] ,</v>
      </c>
      <c r="Q22" s="14" t="str">
        <f>IF('age based'!Q22&gt;0,"[" &amp; 'age based'!Q$1&amp; "," &amp; SUBSTITUTE(TEXT('age based'!Q22,"#0,#"),",",".")&amp;"] ,","")&amp;R22</f>
        <v>[4,14.] ,[5,13.8] ,[6,13.8] ,[7,13.8] ,[8,14.] ,[9,14.2] ,[10,14.5] ,[11,15.] ,[12,15.4] ,[17,17.8] ,[18,18.2] ,[19,18.4] ,[20,18.5] ,</v>
      </c>
      <c r="R22" s="14" t="str">
        <f>IF('age based'!R22&gt;0,"[" &amp; 'age based'!R$1&amp; "," &amp; SUBSTITUTE(TEXT('age based'!R22,"#0,#"),",",".")&amp;"] ,","")&amp;S22</f>
        <v>[5,13.8] ,[6,13.8] ,[7,13.8] ,[8,14.] ,[9,14.2] ,[10,14.5] ,[11,15.] ,[12,15.4] ,[17,17.8] ,[18,18.2] ,[19,18.4] ,[20,18.5] ,</v>
      </c>
      <c r="S22" s="14" t="str">
        <f>IF('age based'!S22&gt;0,"[" &amp; 'age based'!S$1&amp; "," &amp; SUBSTITUTE(TEXT('age based'!S22,"#0,#"),",",".")&amp;"] ,","")&amp;T22</f>
        <v>[6,13.8] ,[7,13.8] ,[8,14.] ,[9,14.2] ,[10,14.5] ,[11,15.] ,[12,15.4] ,[17,17.8] ,[18,18.2] ,[19,18.4] ,[20,18.5] ,</v>
      </c>
      <c r="T22" s="14" t="str">
        <f>IF('age based'!T22&gt;0,"[" &amp; 'age based'!T$1&amp; "," &amp; SUBSTITUTE(TEXT('age based'!T22,"#0,#"),",",".")&amp;"] ,","")&amp;U22</f>
        <v>[7,13.8] ,[8,14.] ,[9,14.2] ,[10,14.5] ,[11,15.] ,[12,15.4] ,[17,17.8] ,[18,18.2] ,[19,18.4] ,[20,18.5] ,</v>
      </c>
      <c r="U22" s="14" t="str">
        <f>IF('age based'!U22&gt;0,"[" &amp; 'age based'!U$1&amp; "," &amp; SUBSTITUTE(TEXT('age based'!U22,"#0,#"),",",".")&amp;"] ,","")&amp;V22</f>
        <v>[8,14.] ,[9,14.2] ,[10,14.5] ,[11,15.] ,[12,15.4] ,[17,17.8] ,[18,18.2] ,[19,18.4] ,[20,18.5] ,</v>
      </c>
      <c r="V22" s="14" t="str">
        <f>IF('age based'!V22&gt;0,"[" &amp; 'age based'!V$1&amp; "," &amp; SUBSTITUTE(TEXT('age based'!V22,"#0,#"),",",".")&amp;"] ,","")&amp;W22</f>
        <v>[9,14.2] ,[10,14.5] ,[11,15.] ,[12,15.4] ,[17,17.8] ,[18,18.2] ,[19,18.4] ,[20,18.5] ,</v>
      </c>
      <c r="W22" s="14" t="str">
        <f>IF('age based'!W22&gt;0,"[" &amp; 'age based'!W$1&amp; "," &amp; SUBSTITUTE(TEXT('age based'!W22,"#0,#"),",",".")&amp;"] ,","")&amp;X22</f>
        <v>[10,14.5] ,[11,15.] ,[12,15.4] ,[17,17.8] ,[18,18.2] ,[19,18.4] ,[20,18.5] ,</v>
      </c>
      <c r="X22" s="14" t="str">
        <f>IF('age based'!X22&gt;0,"[" &amp; 'age based'!X$1&amp; "," &amp; SUBSTITUTE(TEXT('age based'!X22,"#0,#"),",",".")&amp;"] ,","")&amp;Y22</f>
        <v>[11,15.] ,[12,15.4] ,[17,17.8] ,[18,18.2] ,[19,18.4] ,[20,18.5] ,</v>
      </c>
      <c r="Y22" s="14" t="str">
        <f>IF('age based'!Y22&gt;0,"[" &amp; 'age based'!Y$1&amp; "," &amp; SUBSTITUTE(TEXT('age based'!Y22,"#0,#"),",",".")&amp;"] ,","")&amp;Z22</f>
        <v>[12,15.4] ,[17,17.8] ,[18,18.2] ,[19,18.4] ,[20,18.5] ,</v>
      </c>
      <c r="Z22" s="14" t="str">
        <f>IF('age based'!Z22&gt;0,"[" &amp; 'age based'!Z$1&amp; "," &amp; SUBSTITUTE(TEXT('age based'!Z22,"#0,#"),",",".")&amp;"] ,","")&amp;AA22</f>
        <v>[17,17.8] ,[18,18.2] ,[19,18.4] ,[20,18.5] ,</v>
      </c>
      <c r="AA22" s="14" t="str">
        <f>IF('age based'!AA22&gt;0,"[" &amp; 'age based'!AA$1&amp; "," &amp; SUBSTITUTE(TEXT('age based'!AA22,"#0,#"),",",".")&amp;"] ,","")&amp;AB22</f>
        <v>[17,17.8] ,[18,18.2] ,[19,18.4] ,[20,18.5] ,</v>
      </c>
      <c r="AB22" s="14" t="str">
        <f>IF('age based'!AB22&gt;0,"[" &amp; 'age based'!AB$1&amp; "," &amp; SUBSTITUTE(TEXT('age based'!AB22,"#0,#"),",",".")&amp;"] ,","")&amp;AC22</f>
        <v>[17,17.8] ,[18,18.2] ,[19,18.4] ,[20,18.5] ,</v>
      </c>
      <c r="AC22" s="14" t="str">
        <f>IF('age based'!AC22&gt;0,"[" &amp; 'age based'!AC$1&amp; "," &amp; SUBSTITUTE(TEXT('age based'!AC22,"#0,#"),",",".")&amp;"] ,","")&amp;AD22</f>
        <v>[17,17.8] ,[18,18.2] ,[19,18.4] ,[20,18.5] ,</v>
      </c>
      <c r="AD22" s="14" t="str">
        <f>IF('age based'!AD22&gt;0,"[" &amp; 'age based'!AD$1&amp; "," &amp; SUBSTITUTE(TEXT('age based'!AD22,"#0,#"),",",".")&amp;"] ,","")&amp;AE22</f>
        <v>[17,17.8] ,[18,18.2] ,[19,18.4] ,[20,18.5] ,</v>
      </c>
      <c r="AE22" s="14" t="str">
        <f>IF('age based'!AE22&gt;0,"[" &amp; 'age based'!AE$1&amp; "," &amp; SUBSTITUTE(TEXT('age based'!AE22,"#0,#"),",",".")&amp;"] ,","")&amp;AF22</f>
        <v>[18,18.2] ,[19,18.4] ,[20,18.5] ,</v>
      </c>
      <c r="AF22" s="14" t="str">
        <f>IF('age based'!AF22&gt;0,"[" &amp; 'age based'!AF$1&amp; "," &amp; SUBSTITUTE(TEXT('age based'!AF22,"#0,#"),",",".")&amp;"] ,","")&amp;AG22</f>
        <v>[19,18.4] ,[20,18.5] ,</v>
      </c>
      <c r="AG22" s="14" t="str">
        <f>IF('age based'!AG22&gt;0,"[" &amp; 'age based'!AG$1&amp; "," &amp; SUBSTITUTE(TEXT('age based'!AG22,"#0,#"),",",".")&amp;"] ,","")&amp;AH22</f>
        <v>[20,18.5] ,</v>
      </c>
    </row>
    <row r="23" spans="1:33" x14ac:dyDescent="0.2">
      <c r="A23" t="str">
        <f>IF('age based'!B23&lt;&gt;"",'age based concatenate'!C23&amp;"= {};","")</f>
        <v/>
      </c>
      <c r="B23" t="str">
        <f>IF('age based'!C23="","",'age based concatenate'!C23&amp;"."&amp;'age based'!C23&amp;" = [" &amp; 'age based concatenate'!D23&amp;"];")</f>
        <v>amd_stats.f.bmi.medium = [[2,16.4] ,[3,15.8] ,[4,15.3] ,[5,15.2] ,[6,15.2] ,[7,15.4] ,[8,15.8] ,[9,16.4] ,[10,16.8] ,[11,17.4] ,[12,18.] ,[17,20.9] ,[18,21.3] ,[19,21.6] ,[20,21.7] ,];</v>
      </c>
      <c r="C23" t="str">
        <f>IF('age based'!B23&lt;&gt;"",'age based'!$B$1&amp;"."&amp;'age based'!B23,C22)</f>
        <v>amd_stats.f.bmi</v>
      </c>
      <c r="D23" s="14" t="str">
        <f>IF('age based'!D23&gt;0,"[" &amp; 'age based'!D$1&amp; "," &amp; SUBSTITUTE(TEXT('age based'!D23,"#0,#"),",",".")&amp;"] ,","")&amp;E23</f>
        <v>[2,16.4] ,[3,15.8] ,[4,15.3] ,[5,15.2] ,[6,15.2] ,[7,15.4] ,[8,15.8] ,[9,16.4] ,[10,16.8] ,[11,17.4] ,[12,18.] ,[17,20.9] ,[18,21.3] ,[19,21.6] ,[20,21.7] ,</v>
      </c>
      <c r="E23" s="14" t="str">
        <f>IF('age based'!E23&gt;0,"[" &amp; 'age based'!E$1&amp; "," &amp; SUBSTITUTE(TEXT('age based'!E23,"#0,#"),",",".")&amp;"] ,","")&amp;F23</f>
        <v>[2,16.4] ,[3,15.8] ,[4,15.3] ,[5,15.2] ,[6,15.2] ,[7,15.4] ,[8,15.8] ,[9,16.4] ,[10,16.8] ,[11,17.4] ,[12,18.] ,[17,20.9] ,[18,21.3] ,[19,21.6] ,[20,21.7] ,</v>
      </c>
      <c r="F23" s="14" t="str">
        <f>IF('age based'!F23&gt;0,"[" &amp; 'age based'!F$1&amp; "," &amp; SUBSTITUTE(TEXT('age based'!F23,"#0,#"),",",".")&amp;"] ,","")&amp;G23</f>
        <v>[2,16.4] ,[3,15.8] ,[4,15.3] ,[5,15.2] ,[6,15.2] ,[7,15.4] ,[8,15.8] ,[9,16.4] ,[10,16.8] ,[11,17.4] ,[12,18.] ,[17,20.9] ,[18,21.3] ,[19,21.6] ,[20,21.7] ,</v>
      </c>
      <c r="G23" s="14" t="str">
        <f>IF('age based'!G23&gt;0,"[" &amp; 'age based'!G$1&amp; "," &amp; SUBSTITUTE(TEXT('age based'!G23,"#0,#"),",",".")&amp;"] ,","")&amp;H23</f>
        <v>[2,16.4] ,[3,15.8] ,[4,15.3] ,[5,15.2] ,[6,15.2] ,[7,15.4] ,[8,15.8] ,[9,16.4] ,[10,16.8] ,[11,17.4] ,[12,18.] ,[17,20.9] ,[18,21.3] ,[19,21.6] ,[20,21.7] ,</v>
      </c>
      <c r="H23" s="14" t="str">
        <f>IF('age based'!H23&gt;0,"[" &amp; 'age based'!H$1&amp; "," &amp; SUBSTITUTE(TEXT('age based'!H23,"#0,#"),",",".")&amp;"] ,","")&amp;I23</f>
        <v>[2,16.4] ,[3,15.8] ,[4,15.3] ,[5,15.2] ,[6,15.2] ,[7,15.4] ,[8,15.8] ,[9,16.4] ,[10,16.8] ,[11,17.4] ,[12,18.] ,[17,20.9] ,[18,21.3] ,[19,21.6] ,[20,21.7] ,</v>
      </c>
      <c r="I23" s="14" t="str">
        <f>IF('age based'!I23&gt;0,"[" &amp; 'age based'!I$1&amp; "," &amp; SUBSTITUTE(TEXT('age based'!I23,"#0,#"),",",".")&amp;"] ,","")&amp;J23</f>
        <v>[2,16.4] ,[3,15.8] ,[4,15.3] ,[5,15.2] ,[6,15.2] ,[7,15.4] ,[8,15.8] ,[9,16.4] ,[10,16.8] ,[11,17.4] ,[12,18.] ,[17,20.9] ,[18,21.3] ,[19,21.6] ,[20,21.7] ,</v>
      </c>
      <c r="J23" s="14" t="str">
        <f>IF('age based'!J23&gt;0,"[" &amp; 'age based'!J$1&amp; "," &amp; SUBSTITUTE(TEXT('age based'!J23,"#0,#"),",",".")&amp;"] ,","")&amp;K23</f>
        <v>[2,16.4] ,[3,15.8] ,[4,15.3] ,[5,15.2] ,[6,15.2] ,[7,15.4] ,[8,15.8] ,[9,16.4] ,[10,16.8] ,[11,17.4] ,[12,18.] ,[17,20.9] ,[18,21.3] ,[19,21.6] ,[20,21.7] ,</v>
      </c>
      <c r="K23" s="14" t="str">
        <f>IF('age based'!K23&gt;0,"[" &amp; 'age based'!K$1&amp; "," &amp; SUBSTITUTE(TEXT('age based'!K23,"#0,#"),",",".")&amp;"] ,","")&amp;L23</f>
        <v>[2,16.4] ,[3,15.8] ,[4,15.3] ,[5,15.2] ,[6,15.2] ,[7,15.4] ,[8,15.8] ,[9,16.4] ,[10,16.8] ,[11,17.4] ,[12,18.] ,[17,20.9] ,[18,21.3] ,[19,21.6] ,[20,21.7] ,</v>
      </c>
      <c r="L23" s="14" t="str">
        <f>IF('age based'!L23&gt;0,"[" &amp; 'age based'!L$1&amp; "," &amp; SUBSTITUTE(TEXT('age based'!L23,"#0,#"),",",".")&amp;"] ,","")&amp;M23</f>
        <v>[2,16.4] ,[3,15.8] ,[4,15.3] ,[5,15.2] ,[6,15.2] ,[7,15.4] ,[8,15.8] ,[9,16.4] ,[10,16.8] ,[11,17.4] ,[12,18.] ,[17,20.9] ,[18,21.3] ,[19,21.6] ,[20,21.7] ,</v>
      </c>
      <c r="M23" s="14" t="str">
        <f>IF('age based'!M23&gt;0,"[" &amp; 'age based'!M$1&amp; "," &amp; SUBSTITUTE(TEXT('age based'!M23,"#0,#"),",",".")&amp;"] ,","")&amp;N23</f>
        <v>[3,15.8] ,[4,15.3] ,[5,15.2] ,[6,15.2] ,[7,15.4] ,[8,15.8] ,[9,16.4] ,[10,16.8] ,[11,17.4] ,[12,18.] ,[17,20.9] ,[18,21.3] ,[19,21.6] ,[20,21.7] ,</v>
      </c>
      <c r="N23" s="14" t="str">
        <f>IF('age based'!N23&gt;0,"[" &amp; 'age based'!N$1&amp; "," &amp; SUBSTITUTE(TEXT('age based'!N23,"#0,#"),",",".")&amp;"] ,","")&amp;O23</f>
        <v>[3,15.8] ,[4,15.3] ,[5,15.2] ,[6,15.2] ,[7,15.4] ,[8,15.8] ,[9,16.4] ,[10,16.8] ,[11,17.4] ,[12,18.] ,[17,20.9] ,[18,21.3] ,[19,21.6] ,[20,21.7] ,</v>
      </c>
      <c r="O23" s="14" t="str">
        <f>IF('age based'!O23&gt;0,"[" &amp; 'age based'!O$1&amp; "," &amp; SUBSTITUTE(TEXT('age based'!O23,"#0,#"),",",".")&amp;"] ,","")&amp;P23</f>
        <v>[3,15.8] ,[4,15.3] ,[5,15.2] ,[6,15.2] ,[7,15.4] ,[8,15.8] ,[9,16.4] ,[10,16.8] ,[11,17.4] ,[12,18.] ,[17,20.9] ,[18,21.3] ,[19,21.6] ,[20,21.7] ,</v>
      </c>
      <c r="P23" s="14" t="str">
        <f>IF('age based'!P23&gt;0,"[" &amp; 'age based'!P$1&amp; "," &amp; SUBSTITUTE(TEXT('age based'!P23,"#0,#"),",",".")&amp;"] ,","")&amp;Q23</f>
        <v>[3,15.8] ,[4,15.3] ,[5,15.2] ,[6,15.2] ,[7,15.4] ,[8,15.8] ,[9,16.4] ,[10,16.8] ,[11,17.4] ,[12,18.] ,[17,20.9] ,[18,21.3] ,[19,21.6] ,[20,21.7] ,</v>
      </c>
      <c r="Q23" s="14" t="str">
        <f>IF('age based'!Q23&gt;0,"[" &amp; 'age based'!Q$1&amp; "," &amp; SUBSTITUTE(TEXT('age based'!Q23,"#0,#"),",",".")&amp;"] ,","")&amp;R23</f>
        <v>[4,15.3] ,[5,15.2] ,[6,15.2] ,[7,15.4] ,[8,15.8] ,[9,16.4] ,[10,16.8] ,[11,17.4] ,[12,18.] ,[17,20.9] ,[18,21.3] ,[19,21.6] ,[20,21.7] ,</v>
      </c>
      <c r="R23" s="14" t="str">
        <f>IF('age based'!R23&gt;0,"[" &amp; 'age based'!R$1&amp; "," &amp; SUBSTITUTE(TEXT('age based'!R23,"#0,#"),",",".")&amp;"] ,","")&amp;S23</f>
        <v>[5,15.2] ,[6,15.2] ,[7,15.4] ,[8,15.8] ,[9,16.4] ,[10,16.8] ,[11,17.4] ,[12,18.] ,[17,20.9] ,[18,21.3] ,[19,21.6] ,[20,21.7] ,</v>
      </c>
      <c r="S23" s="14" t="str">
        <f>IF('age based'!S23&gt;0,"[" &amp; 'age based'!S$1&amp; "," &amp; SUBSTITUTE(TEXT('age based'!S23,"#0,#"),",",".")&amp;"] ,","")&amp;T23</f>
        <v>[6,15.2] ,[7,15.4] ,[8,15.8] ,[9,16.4] ,[10,16.8] ,[11,17.4] ,[12,18.] ,[17,20.9] ,[18,21.3] ,[19,21.6] ,[20,21.7] ,</v>
      </c>
      <c r="T23" s="14" t="str">
        <f>IF('age based'!T23&gt;0,"[" &amp; 'age based'!T$1&amp; "," &amp; SUBSTITUTE(TEXT('age based'!T23,"#0,#"),",",".")&amp;"] ,","")&amp;U23</f>
        <v>[7,15.4] ,[8,15.8] ,[9,16.4] ,[10,16.8] ,[11,17.4] ,[12,18.] ,[17,20.9] ,[18,21.3] ,[19,21.6] ,[20,21.7] ,</v>
      </c>
      <c r="U23" s="14" t="str">
        <f>IF('age based'!U23&gt;0,"[" &amp; 'age based'!U$1&amp; "," &amp; SUBSTITUTE(TEXT('age based'!U23,"#0,#"),",",".")&amp;"] ,","")&amp;V23</f>
        <v>[8,15.8] ,[9,16.4] ,[10,16.8] ,[11,17.4] ,[12,18.] ,[17,20.9] ,[18,21.3] ,[19,21.6] ,[20,21.7] ,</v>
      </c>
      <c r="V23" s="14" t="str">
        <f>IF('age based'!V23&gt;0,"[" &amp; 'age based'!V$1&amp; "," &amp; SUBSTITUTE(TEXT('age based'!V23,"#0,#"),",",".")&amp;"] ,","")&amp;W23</f>
        <v>[9,16.4] ,[10,16.8] ,[11,17.4] ,[12,18.] ,[17,20.9] ,[18,21.3] ,[19,21.6] ,[20,21.7] ,</v>
      </c>
      <c r="W23" s="14" t="str">
        <f>IF('age based'!W23&gt;0,"[" &amp; 'age based'!W$1&amp; "," &amp; SUBSTITUTE(TEXT('age based'!W23,"#0,#"),",",".")&amp;"] ,","")&amp;X23</f>
        <v>[10,16.8] ,[11,17.4] ,[12,18.] ,[17,20.9] ,[18,21.3] ,[19,21.6] ,[20,21.7] ,</v>
      </c>
      <c r="X23" s="14" t="str">
        <f>IF('age based'!X23&gt;0,"[" &amp; 'age based'!X$1&amp; "," &amp; SUBSTITUTE(TEXT('age based'!X23,"#0,#"),",",".")&amp;"] ,","")&amp;Y23</f>
        <v>[11,17.4] ,[12,18.] ,[17,20.9] ,[18,21.3] ,[19,21.6] ,[20,21.7] ,</v>
      </c>
      <c r="Y23" s="14" t="str">
        <f>IF('age based'!Y23&gt;0,"[" &amp; 'age based'!Y$1&amp; "," &amp; SUBSTITUTE(TEXT('age based'!Y23,"#0,#"),",",".")&amp;"] ,","")&amp;Z23</f>
        <v>[12,18.] ,[17,20.9] ,[18,21.3] ,[19,21.6] ,[20,21.7] ,</v>
      </c>
      <c r="Z23" s="14" t="str">
        <f>IF('age based'!Z23&gt;0,"[" &amp; 'age based'!Z$1&amp; "," &amp; SUBSTITUTE(TEXT('age based'!Z23,"#0,#"),",",".")&amp;"] ,","")&amp;AA23</f>
        <v>[17,20.9] ,[18,21.3] ,[19,21.6] ,[20,21.7] ,</v>
      </c>
      <c r="AA23" s="14" t="str">
        <f>IF('age based'!AA23&gt;0,"[" &amp; 'age based'!AA$1&amp; "," &amp; SUBSTITUTE(TEXT('age based'!AA23,"#0,#"),",",".")&amp;"] ,","")&amp;AB23</f>
        <v>[17,20.9] ,[18,21.3] ,[19,21.6] ,[20,21.7] ,</v>
      </c>
      <c r="AB23" s="14" t="str">
        <f>IF('age based'!AB23&gt;0,"[" &amp; 'age based'!AB$1&amp; "," &amp; SUBSTITUTE(TEXT('age based'!AB23,"#0,#"),",",".")&amp;"] ,","")&amp;AC23</f>
        <v>[17,20.9] ,[18,21.3] ,[19,21.6] ,[20,21.7] ,</v>
      </c>
      <c r="AC23" s="14" t="str">
        <f>IF('age based'!AC23&gt;0,"[" &amp; 'age based'!AC$1&amp; "," &amp; SUBSTITUTE(TEXT('age based'!AC23,"#0,#"),",",".")&amp;"] ,","")&amp;AD23</f>
        <v>[17,20.9] ,[18,21.3] ,[19,21.6] ,[20,21.7] ,</v>
      </c>
      <c r="AD23" s="14" t="str">
        <f>IF('age based'!AD23&gt;0,"[" &amp; 'age based'!AD$1&amp; "," &amp; SUBSTITUTE(TEXT('age based'!AD23,"#0,#"),",",".")&amp;"] ,","")&amp;AE23</f>
        <v>[17,20.9] ,[18,21.3] ,[19,21.6] ,[20,21.7] ,</v>
      </c>
      <c r="AE23" s="14" t="str">
        <f>IF('age based'!AE23&gt;0,"[" &amp; 'age based'!AE$1&amp; "," &amp; SUBSTITUTE(TEXT('age based'!AE23,"#0,#"),",",".")&amp;"] ,","")&amp;AF23</f>
        <v>[18,21.3] ,[19,21.6] ,[20,21.7] ,</v>
      </c>
      <c r="AF23" s="14" t="str">
        <f>IF('age based'!AF23&gt;0,"[" &amp; 'age based'!AF$1&amp; "," &amp; SUBSTITUTE(TEXT('age based'!AF23,"#0,#"),",",".")&amp;"] ,","")&amp;AG23</f>
        <v>[19,21.6] ,[20,21.7] ,</v>
      </c>
      <c r="AG23" s="14" t="str">
        <f>IF('age based'!AG23&gt;0,"[" &amp; 'age based'!AG$1&amp; "," &amp; SUBSTITUTE(TEXT('age based'!AG23,"#0,#"),",",".")&amp;"] ,","")&amp;AH23</f>
        <v>[20,21.7] ,</v>
      </c>
    </row>
    <row r="24" spans="1:33" x14ac:dyDescent="0.2">
      <c r="A24" t="str">
        <f>IF('age based'!B24&lt;&gt;"",'age based concatenate'!C24&amp;"= {};","")</f>
        <v/>
      </c>
      <c r="B24" t="str">
        <f>IF('age based'!C24="","",'age based concatenate'!C24&amp;"."&amp;'age based'!C24&amp;" = [" &amp; 'age based concatenate'!D24&amp;"];")</f>
        <v>amd_stats.f.bmi.max = [[2,19.] ,[3,18.2] ,[4,18.] ,[5,18.2] ,[6,18.8] ,[7,19.6] ,[8,20.6] ,[9,21.8] ,[10,23.] ,[11,24.] ,[12,25.2] ,[17,29.6] ,[18,30.4] ,[19,31.] ,[20,31.8] ,];</v>
      </c>
      <c r="C24" t="str">
        <f>IF('age based'!B24&lt;&gt;"",'age based'!$B$1&amp;"."&amp;'age based'!B24,C23)</f>
        <v>amd_stats.f.bmi</v>
      </c>
      <c r="D24" s="14" t="str">
        <f>IF('age based'!D24&gt;0,"[" &amp; 'age based'!D$1&amp; "," &amp; SUBSTITUTE(TEXT('age based'!D24,"#0,#"),",",".")&amp;"] ,","")&amp;E24</f>
        <v>[2,19.] ,[3,18.2] ,[4,18.] ,[5,18.2] ,[6,18.8] ,[7,19.6] ,[8,20.6] ,[9,21.8] ,[10,23.] ,[11,24.] ,[12,25.2] ,[17,29.6] ,[18,30.4] ,[19,31.] ,[20,31.8] ,</v>
      </c>
      <c r="E24" s="14" t="str">
        <f>IF('age based'!E24&gt;0,"[" &amp; 'age based'!E$1&amp; "," &amp; SUBSTITUTE(TEXT('age based'!E24,"#0,#"),",",".")&amp;"] ,","")&amp;F24</f>
        <v>[2,19.] ,[3,18.2] ,[4,18.] ,[5,18.2] ,[6,18.8] ,[7,19.6] ,[8,20.6] ,[9,21.8] ,[10,23.] ,[11,24.] ,[12,25.2] ,[17,29.6] ,[18,30.4] ,[19,31.] ,[20,31.8] ,</v>
      </c>
      <c r="F24" s="14" t="str">
        <f>IF('age based'!F24&gt;0,"[" &amp; 'age based'!F$1&amp; "," &amp; SUBSTITUTE(TEXT('age based'!F24,"#0,#"),",",".")&amp;"] ,","")&amp;G24</f>
        <v>[2,19.] ,[3,18.2] ,[4,18.] ,[5,18.2] ,[6,18.8] ,[7,19.6] ,[8,20.6] ,[9,21.8] ,[10,23.] ,[11,24.] ,[12,25.2] ,[17,29.6] ,[18,30.4] ,[19,31.] ,[20,31.8] ,</v>
      </c>
      <c r="G24" s="14" t="str">
        <f>IF('age based'!G24&gt;0,"[" &amp; 'age based'!G$1&amp; "," &amp; SUBSTITUTE(TEXT('age based'!G24,"#0,#"),",",".")&amp;"] ,","")&amp;H24</f>
        <v>[2,19.] ,[3,18.2] ,[4,18.] ,[5,18.2] ,[6,18.8] ,[7,19.6] ,[8,20.6] ,[9,21.8] ,[10,23.] ,[11,24.] ,[12,25.2] ,[17,29.6] ,[18,30.4] ,[19,31.] ,[20,31.8] ,</v>
      </c>
      <c r="H24" s="14" t="str">
        <f>IF('age based'!H24&gt;0,"[" &amp; 'age based'!H$1&amp; "," &amp; SUBSTITUTE(TEXT('age based'!H24,"#0,#"),",",".")&amp;"] ,","")&amp;I24</f>
        <v>[2,19.] ,[3,18.2] ,[4,18.] ,[5,18.2] ,[6,18.8] ,[7,19.6] ,[8,20.6] ,[9,21.8] ,[10,23.] ,[11,24.] ,[12,25.2] ,[17,29.6] ,[18,30.4] ,[19,31.] ,[20,31.8] ,</v>
      </c>
      <c r="I24" s="14" t="str">
        <f>IF('age based'!I24&gt;0,"[" &amp; 'age based'!I$1&amp; "," &amp; SUBSTITUTE(TEXT('age based'!I24,"#0,#"),",",".")&amp;"] ,","")&amp;J24</f>
        <v>[2,19.] ,[3,18.2] ,[4,18.] ,[5,18.2] ,[6,18.8] ,[7,19.6] ,[8,20.6] ,[9,21.8] ,[10,23.] ,[11,24.] ,[12,25.2] ,[17,29.6] ,[18,30.4] ,[19,31.] ,[20,31.8] ,</v>
      </c>
      <c r="J24" s="14" t="str">
        <f>IF('age based'!J24&gt;0,"[" &amp; 'age based'!J$1&amp; "," &amp; SUBSTITUTE(TEXT('age based'!J24,"#0,#"),",",".")&amp;"] ,","")&amp;K24</f>
        <v>[2,19.] ,[3,18.2] ,[4,18.] ,[5,18.2] ,[6,18.8] ,[7,19.6] ,[8,20.6] ,[9,21.8] ,[10,23.] ,[11,24.] ,[12,25.2] ,[17,29.6] ,[18,30.4] ,[19,31.] ,[20,31.8] ,</v>
      </c>
      <c r="K24" s="14" t="str">
        <f>IF('age based'!K24&gt;0,"[" &amp; 'age based'!K$1&amp; "," &amp; SUBSTITUTE(TEXT('age based'!K24,"#0,#"),",",".")&amp;"] ,","")&amp;L24</f>
        <v>[2,19.] ,[3,18.2] ,[4,18.] ,[5,18.2] ,[6,18.8] ,[7,19.6] ,[8,20.6] ,[9,21.8] ,[10,23.] ,[11,24.] ,[12,25.2] ,[17,29.6] ,[18,30.4] ,[19,31.] ,[20,31.8] ,</v>
      </c>
      <c r="L24" s="14" t="str">
        <f>IF('age based'!L24&gt;0,"[" &amp; 'age based'!L$1&amp; "," &amp; SUBSTITUTE(TEXT('age based'!L24,"#0,#"),",",".")&amp;"] ,","")&amp;M24</f>
        <v>[2,19.] ,[3,18.2] ,[4,18.] ,[5,18.2] ,[6,18.8] ,[7,19.6] ,[8,20.6] ,[9,21.8] ,[10,23.] ,[11,24.] ,[12,25.2] ,[17,29.6] ,[18,30.4] ,[19,31.] ,[20,31.8] ,</v>
      </c>
      <c r="M24" s="14" t="str">
        <f>IF('age based'!M24&gt;0,"[" &amp; 'age based'!M$1&amp; "," &amp; SUBSTITUTE(TEXT('age based'!M24,"#0,#"),",",".")&amp;"] ,","")&amp;N24</f>
        <v>[3,18.2] ,[4,18.] ,[5,18.2] ,[6,18.8] ,[7,19.6] ,[8,20.6] ,[9,21.8] ,[10,23.] ,[11,24.] ,[12,25.2] ,[17,29.6] ,[18,30.4] ,[19,31.] ,[20,31.8] ,</v>
      </c>
      <c r="N24" s="14" t="str">
        <f>IF('age based'!N24&gt;0,"[" &amp; 'age based'!N$1&amp; "," &amp; SUBSTITUTE(TEXT('age based'!N24,"#0,#"),",",".")&amp;"] ,","")&amp;O24</f>
        <v>[3,18.2] ,[4,18.] ,[5,18.2] ,[6,18.8] ,[7,19.6] ,[8,20.6] ,[9,21.8] ,[10,23.] ,[11,24.] ,[12,25.2] ,[17,29.6] ,[18,30.4] ,[19,31.] ,[20,31.8] ,</v>
      </c>
      <c r="O24" s="14" t="str">
        <f>IF('age based'!O24&gt;0,"[" &amp; 'age based'!O$1&amp; "," &amp; SUBSTITUTE(TEXT('age based'!O24,"#0,#"),",",".")&amp;"] ,","")&amp;P24</f>
        <v>[3,18.2] ,[4,18.] ,[5,18.2] ,[6,18.8] ,[7,19.6] ,[8,20.6] ,[9,21.8] ,[10,23.] ,[11,24.] ,[12,25.2] ,[17,29.6] ,[18,30.4] ,[19,31.] ,[20,31.8] ,</v>
      </c>
      <c r="P24" s="14" t="str">
        <f>IF('age based'!P24&gt;0,"[" &amp; 'age based'!P$1&amp; "," &amp; SUBSTITUTE(TEXT('age based'!P24,"#0,#"),",",".")&amp;"] ,","")&amp;Q24</f>
        <v>[3,18.2] ,[4,18.] ,[5,18.2] ,[6,18.8] ,[7,19.6] ,[8,20.6] ,[9,21.8] ,[10,23.] ,[11,24.] ,[12,25.2] ,[17,29.6] ,[18,30.4] ,[19,31.] ,[20,31.8] ,</v>
      </c>
      <c r="Q24" s="14" t="str">
        <f>IF('age based'!Q24&gt;0,"[" &amp; 'age based'!Q$1&amp; "," &amp; SUBSTITUTE(TEXT('age based'!Q24,"#0,#"),",",".")&amp;"] ,","")&amp;R24</f>
        <v>[4,18.] ,[5,18.2] ,[6,18.8] ,[7,19.6] ,[8,20.6] ,[9,21.8] ,[10,23.] ,[11,24.] ,[12,25.2] ,[17,29.6] ,[18,30.4] ,[19,31.] ,[20,31.8] ,</v>
      </c>
      <c r="R24" s="14" t="str">
        <f>IF('age based'!R24&gt;0,"[" &amp; 'age based'!R$1&amp; "," &amp; SUBSTITUTE(TEXT('age based'!R24,"#0,#"),",",".")&amp;"] ,","")&amp;S24</f>
        <v>[5,18.2] ,[6,18.8] ,[7,19.6] ,[8,20.6] ,[9,21.8] ,[10,23.] ,[11,24.] ,[12,25.2] ,[17,29.6] ,[18,30.4] ,[19,31.] ,[20,31.8] ,</v>
      </c>
      <c r="S24" s="14" t="str">
        <f>IF('age based'!S24&gt;0,"[" &amp; 'age based'!S$1&amp; "," &amp; SUBSTITUTE(TEXT('age based'!S24,"#0,#"),",",".")&amp;"] ,","")&amp;T24</f>
        <v>[6,18.8] ,[7,19.6] ,[8,20.6] ,[9,21.8] ,[10,23.] ,[11,24.] ,[12,25.2] ,[17,29.6] ,[18,30.4] ,[19,31.] ,[20,31.8] ,</v>
      </c>
      <c r="T24" s="14" t="str">
        <f>IF('age based'!T24&gt;0,"[" &amp; 'age based'!T$1&amp; "," &amp; SUBSTITUTE(TEXT('age based'!T24,"#0,#"),",",".")&amp;"] ,","")&amp;U24</f>
        <v>[7,19.6] ,[8,20.6] ,[9,21.8] ,[10,23.] ,[11,24.] ,[12,25.2] ,[17,29.6] ,[18,30.4] ,[19,31.] ,[20,31.8] ,</v>
      </c>
      <c r="U24" s="14" t="str">
        <f>IF('age based'!U24&gt;0,"[" &amp; 'age based'!U$1&amp; "," &amp; SUBSTITUTE(TEXT('age based'!U24,"#0,#"),",",".")&amp;"] ,","")&amp;V24</f>
        <v>[8,20.6] ,[9,21.8] ,[10,23.] ,[11,24.] ,[12,25.2] ,[17,29.6] ,[18,30.4] ,[19,31.] ,[20,31.8] ,</v>
      </c>
      <c r="V24" s="14" t="str">
        <f>IF('age based'!V24&gt;0,"[" &amp; 'age based'!V$1&amp; "," &amp; SUBSTITUTE(TEXT('age based'!V24,"#0,#"),",",".")&amp;"] ,","")&amp;W24</f>
        <v>[9,21.8] ,[10,23.] ,[11,24.] ,[12,25.2] ,[17,29.6] ,[18,30.4] ,[19,31.] ,[20,31.8] ,</v>
      </c>
      <c r="W24" s="14" t="str">
        <f>IF('age based'!W24&gt;0,"[" &amp; 'age based'!W$1&amp; "," &amp; SUBSTITUTE(TEXT('age based'!W24,"#0,#"),",",".")&amp;"] ,","")&amp;X24</f>
        <v>[10,23.] ,[11,24.] ,[12,25.2] ,[17,29.6] ,[18,30.4] ,[19,31.] ,[20,31.8] ,</v>
      </c>
      <c r="X24" s="14" t="str">
        <f>IF('age based'!X24&gt;0,"[" &amp; 'age based'!X$1&amp; "," &amp; SUBSTITUTE(TEXT('age based'!X24,"#0,#"),",",".")&amp;"] ,","")&amp;Y24</f>
        <v>[11,24.] ,[12,25.2] ,[17,29.6] ,[18,30.4] ,[19,31.] ,[20,31.8] ,</v>
      </c>
      <c r="Y24" s="14" t="str">
        <f>IF('age based'!Y24&gt;0,"[" &amp; 'age based'!Y$1&amp; "," &amp; SUBSTITUTE(TEXT('age based'!Y24,"#0,#"),",",".")&amp;"] ,","")&amp;Z24</f>
        <v>[12,25.2] ,[17,29.6] ,[18,30.4] ,[19,31.] ,[20,31.8] ,</v>
      </c>
      <c r="Z24" s="14" t="str">
        <f>IF('age based'!Z24&gt;0,"[" &amp; 'age based'!Z$1&amp; "," &amp; SUBSTITUTE(TEXT('age based'!Z24,"#0,#"),",",".")&amp;"] ,","")&amp;AA24</f>
        <v>[17,29.6] ,[18,30.4] ,[19,31.] ,[20,31.8] ,</v>
      </c>
      <c r="AA24" s="14" t="str">
        <f>IF('age based'!AA24&gt;0,"[" &amp; 'age based'!AA$1&amp; "," &amp; SUBSTITUTE(TEXT('age based'!AA24,"#0,#"),",",".")&amp;"] ,","")&amp;AB24</f>
        <v>[17,29.6] ,[18,30.4] ,[19,31.] ,[20,31.8] ,</v>
      </c>
      <c r="AB24" s="14" t="str">
        <f>IF('age based'!AB24&gt;0,"[" &amp; 'age based'!AB$1&amp; "," &amp; SUBSTITUTE(TEXT('age based'!AB24,"#0,#"),",",".")&amp;"] ,","")&amp;AC24</f>
        <v>[17,29.6] ,[18,30.4] ,[19,31.] ,[20,31.8] ,</v>
      </c>
      <c r="AC24" s="14" t="str">
        <f>IF('age based'!AC24&gt;0,"[" &amp; 'age based'!AC$1&amp; "," &amp; SUBSTITUTE(TEXT('age based'!AC24,"#0,#"),",",".")&amp;"] ,","")&amp;AD24</f>
        <v>[17,29.6] ,[18,30.4] ,[19,31.] ,[20,31.8] ,</v>
      </c>
      <c r="AD24" s="14" t="str">
        <f>IF('age based'!AD24&gt;0,"[" &amp; 'age based'!AD$1&amp; "," &amp; SUBSTITUTE(TEXT('age based'!AD24,"#0,#"),",",".")&amp;"] ,","")&amp;AE24</f>
        <v>[17,29.6] ,[18,30.4] ,[19,31.] ,[20,31.8] ,</v>
      </c>
      <c r="AE24" s="14" t="str">
        <f>IF('age based'!AE24&gt;0,"[" &amp; 'age based'!AE$1&amp; "," &amp; SUBSTITUTE(TEXT('age based'!AE24,"#0,#"),",",".")&amp;"] ,","")&amp;AF24</f>
        <v>[18,30.4] ,[19,31.] ,[20,31.8] ,</v>
      </c>
      <c r="AF24" s="14" t="str">
        <f>IF('age based'!AF24&gt;0,"[" &amp; 'age based'!AF$1&amp; "," &amp; SUBSTITUTE(TEXT('age based'!AF24,"#0,#"),",",".")&amp;"] ,","")&amp;AG24</f>
        <v>[19,31.] ,[20,31.8] ,</v>
      </c>
      <c r="AG24" s="14" t="str">
        <f>IF('age based'!AG24&gt;0,"[" &amp; 'age based'!AG$1&amp; "," &amp; SUBSTITUTE(TEXT('age based'!AG24,"#0,#"),",",".")&amp;"] ,","")&amp;AH24</f>
        <v>[20,31.8] ,</v>
      </c>
    </row>
  </sheetData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K1" sqref="K1"/>
    </sheetView>
  </sheetViews>
  <sheetFormatPr baseColWidth="10" defaultRowHeight="14.25" x14ac:dyDescent="0.2"/>
  <cols>
    <col min="1" max="1" width="28" bestFit="1" customWidth="1"/>
  </cols>
  <sheetData>
    <row r="1" spans="1:12" x14ac:dyDescent="0.2">
      <c r="A1" t="str">
        <f>'age based'!B1&amp;".dimensions"</f>
        <v>amd_stats.dimensions</v>
      </c>
      <c r="E1" t="s">
        <v>52</v>
      </c>
      <c r="F1" t="s">
        <v>53</v>
      </c>
      <c r="G1" t="s">
        <v>54</v>
      </c>
      <c r="H1" t="s">
        <v>55</v>
      </c>
      <c r="I1" t="s">
        <v>57</v>
      </c>
      <c r="J1" t="s">
        <v>58</v>
      </c>
      <c r="K1" t="s">
        <v>56</v>
      </c>
      <c r="L1" t="s">
        <v>59</v>
      </c>
    </row>
    <row r="2" spans="1:12" x14ac:dyDescent="0.2">
      <c r="A2" t="str">
        <f>B2&amp;"_"&amp;C2&amp;"_"&amp;D2</f>
        <v>ageAtConsultTime_Weightkg_m</v>
      </c>
      <c r="B2" t="s">
        <v>51</v>
      </c>
      <c r="C2" t="s">
        <v>63</v>
      </c>
      <c r="D2" t="s">
        <v>1</v>
      </c>
      <c r="E2">
        <v>0.05</v>
      </c>
      <c r="F2">
        <v>0.95</v>
      </c>
      <c r="G2">
        <v>0.03</v>
      </c>
      <c r="H2">
        <v>0.97</v>
      </c>
      <c r="I2">
        <v>89</v>
      </c>
      <c r="J2">
        <v>2</v>
      </c>
      <c r="K2">
        <v>0</v>
      </c>
      <c r="L2">
        <v>20</v>
      </c>
    </row>
    <row r="3" spans="1:12" x14ac:dyDescent="0.2">
      <c r="A3" t="str">
        <f t="shared" ref="A3:A13" si="0">B3&amp;"_"&amp;C3&amp;"_"&amp;D3</f>
        <v>ageAtConsultTime_Weightkg_f</v>
      </c>
      <c r="B3" t="str">
        <f>B2</f>
        <v>ageAtConsultTime</v>
      </c>
      <c r="C3" t="str">
        <f>C2</f>
        <v>Weightkg</v>
      </c>
      <c r="D3" t="s">
        <v>2</v>
      </c>
      <c r="E3">
        <f>E2</f>
        <v>0.05</v>
      </c>
      <c r="F3">
        <f>F2</f>
        <v>0.95</v>
      </c>
      <c r="G3">
        <f>G2</f>
        <v>0.03</v>
      </c>
      <c r="H3">
        <f>H2</f>
        <v>0.97</v>
      </c>
      <c r="I3">
        <v>75</v>
      </c>
      <c r="J3">
        <v>2</v>
      </c>
      <c r="K3">
        <f>K2</f>
        <v>0</v>
      </c>
      <c r="L3">
        <f t="shared" ref="L3:L7" si="1">L2</f>
        <v>20</v>
      </c>
    </row>
    <row r="4" spans="1:12" x14ac:dyDescent="0.2">
      <c r="A4" t="str">
        <f t="shared" si="0"/>
        <v>ageAtConsultTime_Weightkg_null</v>
      </c>
      <c r="B4" t="str">
        <f>B3</f>
        <v>ageAtConsultTime</v>
      </c>
      <c r="C4" t="str">
        <f>C3</f>
        <v>Weightkg</v>
      </c>
      <c r="D4" t="s">
        <v>62</v>
      </c>
      <c r="E4">
        <f t="shared" ref="E4:E7" si="2">E3</f>
        <v>0.05</v>
      </c>
      <c r="F4">
        <f t="shared" ref="F4:F7" si="3">F3</f>
        <v>0.95</v>
      </c>
      <c r="G4">
        <f t="shared" ref="G4:G7" si="4">G3</f>
        <v>0.03</v>
      </c>
      <c r="H4">
        <f t="shared" ref="H4:H7" si="5">H3</f>
        <v>0.97</v>
      </c>
      <c r="I4">
        <f>I2</f>
        <v>89</v>
      </c>
      <c r="J4">
        <f>J3</f>
        <v>2</v>
      </c>
      <c r="K4">
        <f>K3</f>
        <v>0</v>
      </c>
      <c r="L4">
        <f t="shared" si="1"/>
        <v>20</v>
      </c>
    </row>
    <row r="5" spans="1:12" x14ac:dyDescent="0.2">
      <c r="A5" t="str">
        <f t="shared" si="0"/>
        <v>ageAtConsultTime_Heightcm_m</v>
      </c>
      <c r="B5" t="s">
        <v>51</v>
      </c>
      <c r="C5" t="s">
        <v>60</v>
      </c>
      <c r="D5" t="str">
        <f t="shared" ref="D5:D13" si="6">D2</f>
        <v>m</v>
      </c>
      <c r="E5">
        <f t="shared" si="2"/>
        <v>0.05</v>
      </c>
      <c r="F5">
        <f t="shared" si="3"/>
        <v>0.95</v>
      </c>
      <c r="G5">
        <f t="shared" si="4"/>
        <v>0.03</v>
      </c>
      <c r="H5">
        <f t="shared" si="5"/>
        <v>0.97</v>
      </c>
      <c r="I5">
        <v>186</v>
      </c>
      <c r="J5">
        <v>47</v>
      </c>
      <c r="K5">
        <f>K4</f>
        <v>0</v>
      </c>
      <c r="L5">
        <f t="shared" si="1"/>
        <v>20</v>
      </c>
    </row>
    <row r="6" spans="1:12" x14ac:dyDescent="0.2">
      <c r="A6" t="str">
        <f t="shared" si="0"/>
        <v>ageAtConsultTime_Heightcm_f</v>
      </c>
      <c r="B6" t="str">
        <f>B5</f>
        <v>ageAtConsultTime</v>
      </c>
      <c r="C6" t="str">
        <f>C5</f>
        <v>Heightcm</v>
      </c>
      <c r="D6" t="str">
        <f t="shared" si="6"/>
        <v>f</v>
      </c>
      <c r="E6">
        <f t="shared" si="2"/>
        <v>0.05</v>
      </c>
      <c r="F6">
        <f t="shared" si="3"/>
        <v>0.95</v>
      </c>
      <c r="G6">
        <f t="shared" si="4"/>
        <v>0.03</v>
      </c>
      <c r="H6">
        <f t="shared" si="5"/>
        <v>0.97</v>
      </c>
      <c r="I6">
        <v>172</v>
      </c>
      <c r="J6">
        <v>46</v>
      </c>
      <c r="K6">
        <f>K5</f>
        <v>0</v>
      </c>
      <c r="L6">
        <f t="shared" si="1"/>
        <v>20</v>
      </c>
    </row>
    <row r="7" spans="1:12" x14ac:dyDescent="0.2">
      <c r="A7" t="str">
        <f t="shared" si="0"/>
        <v>ageAtConsultTime_Heightcm_null</v>
      </c>
      <c r="B7" t="str">
        <f>B6</f>
        <v>ageAtConsultTime</v>
      </c>
      <c r="C7" t="str">
        <f>C6</f>
        <v>Heightcm</v>
      </c>
      <c r="D7" t="str">
        <f t="shared" si="6"/>
        <v>null</v>
      </c>
      <c r="E7">
        <f t="shared" si="2"/>
        <v>0.05</v>
      </c>
      <c r="F7">
        <f t="shared" si="3"/>
        <v>0.95</v>
      </c>
      <c r="G7">
        <f t="shared" si="4"/>
        <v>0.03</v>
      </c>
      <c r="H7">
        <f t="shared" si="5"/>
        <v>0.97</v>
      </c>
      <c r="I7">
        <f>I5</f>
        <v>186</v>
      </c>
      <c r="J7">
        <f>J6</f>
        <v>46</v>
      </c>
      <c r="K7">
        <f>K6</f>
        <v>0</v>
      </c>
      <c r="L7">
        <f t="shared" si="1"/>
        <v>20</v>
      </c>
    </row>
    <row r="8" spans="1:12" x14ac:dyDescent="0.2">
      <c r="A8" t="str">
        <f t="shared" si="0"/>
        <v>Heightcm_Weightkg_m</v>
      </c>
      <c r="B8" t="s">
        <v>60</v>
      </c>
      <c r="C8" t="s">
        <v>63</v>
      </c>
      <c r="D8" t="str">
        <f t="shared" si="6"/>
        <v>m</v>
      </c>
      <c r="E8">
        <f>E7</f>
        <v>0.05</v>
      </c>
      <c r="F8">
        <f>F7</f>
        <v>0.95</v>
      </c>
      <c r="G8">
        <f>G7</f>
        <v>0.03</v>
      </c>
      <c r="H8">
        <f>H7</f>
        <v>0.97</v>
      </c>
      <c r="I8">
        <v>26</v>
      </c>
      <c r="J8">
        <v>10</v>
      </c>
      <c r="K8">
        <v>80</v>
      </c>
      <c r="L8">
        <v>120</v>
      </c>
    </row>
    <row r="9" spans="1:12" x14ac:dyDescent="0.2">
      <c r="A9" t="str">
        <f t="shared" si="0"/>
        <v>Heightcm_Weightkg_f</v>
      </c>
      <c r="B9" t="str">
        <f>B8</f>
        <v>Heightcm</v>
      </c>
      <c r="C9" t="str">
        <f>C8</f>
        <v>Weightkg</v>
      </c>
      <c r="D9" t="str">
        <f t="shared" si="6"/>
        <v>f</v>
      </c>
      <c r="E9">
        <f t="shared" ref="E9:E13" si="7">E8</f>
        <v>0.05</v>
      </c>
      <c r="F9">
        <f t="shared" ref="F9:F13" si="8">F8</f>
        <v>0.95</v>
      </c>
      <c r="G9">
        <f t="shared" ref="G9:G13" si="9">G8</f>
        <v>0.03</v>
      </c>
      <c r="H9">
        <f t="shared" ref="H9:H13" si="10">H8</f>
        <v>0.97</v>
      </c>
      <c r="I9">
        <v>26</v>
      </c>
      <c r="J9">
        <v>9</v>
      </c>
      <c r="K9">
        <f t="shared" ref="K9:K10" si="11">K8</f>
        <v>80</v>
      </c>
      <c r="L9">
        <f t="shared" ref="L9:L10" si="12">L8</f>
        <v>120</v>
      </c>
    </row>
    <row r="10" spans="1:12" x14ac:dyDescent="0.2">
      <c r="A10" t="str">
        <f t="shared" si="0"/>
        <v>Heightcm_Weightkg_null</v>
      </c>
      <c r="B10" t="str">
        <f>B9</f>
        <v>Heightcm</v>
      </c>
      <c r="C10" t="str">
        <f>C9</f>
        <v>Weightkg</v>
      </c>
      <c r="D10" t="str">
        <f t="shared" si="6"/>
        <v>null</v>
      </c>
      <c r="E10">
        <f t="shared" si="7"/>
        <v>0.05</v>
      </c>
      <c r="F10">
        <f t="shared" si="8"/>
        <v>0.95</v>
      </c>
      <c r="G10">
        <f t="shared" si="9"/>
        <v>0.03</v>
      </c>
      <c r="H10">
        <f t="shared" si="10"/>
        <v>0.97</v>
      </c>
      <c r="I10">
        <f>I8</f>
        <v>26</v>
      </c>
      <c r="J10">
        <f>J9</f>
        <v>9</v>
      </c>
      <c r="K10">
        <f t="shared" si="11"/>
        <v>80</v>
      </c>
      <c r="L10">
        <f t="shared" si="12"/>
        <v>120</v>
      </c>
    </row>
    <row r="11" spans="1:12" x14ac:dyDescent="0.2">
      <c r="A11" t="str">
        <f t="shared" si="0"/>
        <v>ageAtConsultTime_bmi_m</v>
      </c>
      <c r="B11" t="s">
        <v>51</v>
      </c>
      <c r="C11" t="s">
        <v>61</v>
      </c>
      <c r="D11" t="str">
        <f t="shared" si="6"/>
        <v>m</v>
      </c>
      <c r="E11">
        <f t="shared" si="7"/>
        <v>0.05</v>
      </c>
      <c r="F11">
        <f t="shared" si="8"/>
        <v>0.95</v>
      </c>
      <c r="G11">
        <f t="shared" si="9"/>
        <v>0.03</v>
      </c>
      <c r="H11">
        <f t="shared" si="10"/>
        <v>0.97</v>
      </c>
      <c r="I11">
        <v>31</v>
      </c>
      <c r="J11">
        <v>14</v>
      </c>
      <c r="K11">
        <v>2</v>
      </c>
      <c r="L11">
        <v>20</v>
      </c>
    </row>
    <row r="12" spans="1:12" x14ac:dyDescent="0.2">
      <c r="A12" t="str">
        <f t="shared" si="0"/>
        <v>ageAtConsultTime_bmi_f</v>
      </c>
      <c r="B12" t="str">
        <f>B11</f>
        <v>ageAtConsultTime</v>
      </c>
      <c r="C12" t="str">
        <f>C11</f>
        <v>bmi</v>
      </c>
      <c r="D12" t="str">
        <f t="shared" si="6"/>
        <v>f</v>
      </c>
      <c r="E12">
        <f t="shared" si="7"/>
        <v>0.05</v>
      </c>
      <c r="F12">
        <f t="shared" si="8"/>
        <v>0.95</v>
      </c>
      <c r="G12">
        <f t="shared" si="9"/>
        <v>0.03</v>
      </c>
      <c r="H12">
        <f t="shared" si="10"/>
        <v>0.97</v>
      </c>
      <c r="I12">
        <v>32</v>
      </c>
      <c r="J12">
        <v>13</v>
      </c>
      <c r="K12">
        <f t="shared" ref="K12:K13" si="13">K11</f>
        <v>2</v>
      </c>
      <c r="L12">
        <f t="shared" ref="L12:L13" si="14">L11</f>
        <v>20</v>
      </c>
    </row>
    <row r="13" spans="1:12" x14ac:dyDescent="0.2">
      <c r="A13" t="str">
        <f t="shared" si="0"/>
        <v>ageAtConsultTime_bmi_null</v>
      </c>
      <c r="B13" t="str">
        <f>B12</f>
        <v>ageAtConsultTime</v>
      </c>
      <c r="C13" t="str">
        <f>C12</f>
        <v>bmi</v>
      </c>
      <c r="D13" t="str">
        <f t="shared" si="6"/>
        <v>null</v>
      </c>
      <c r="E13">
        <f t="shared" si="7"/>
        <v>0.05</v>
      </c>
      <c r="F13">
        <f t="shared" si="8"/>
        <v>0.95</v>
      </c>
      <c r="G13">
        <f t="shared" si="9"/>
        <v>0.03</v>
      </c>
      <c r="H13">
        <f t="shared" si="10"/>
        <v>0.97</v>
      </c>
      <c r="I13">
        <f>I11</f>
        <v>31</v>
      </c>
      <c r="J13">
        <f>J12</f>
        <v>13</v>
      </c>
      <c r="K13">
        <f t="shared" si="13"/>
        <v>2</v>
      </c>
      <c r="L13">
        <f t="shared" si="14"/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B1" sqref="B1"/>
    </sheetView>
  </sheetViews>
  <sheetFormatPr baseColWidth="10" defaultRowHeight="14.25" x14ac:dyDescent="0.2"/>
  <cols>
    <col min="2" max="2" width="38.375" bestFit="1" customWidth="1"/>
    <col min="5" max="5" width="56.5" bestFit="1" customWidth="1"/>
    <col min="6" max="6" width="59.75" bestFit="1" customWidth="1"/>
    <col min="7" max="7" width="56.375" bestFit="1" customWidth="1"/>
    <col min="8" max="8" width="57.625" bestFit="1" customWidth="1"/>
    <col min="9" max="9" width="57" bestFit="1" customWidth="1"/>
    <col min="10" max="10" width="59.125" bestFit="1" customWidth="1"/>
    <col min="11" max="11" width="54.75" bestFit="1" customWidth="1"/>
    <col min="12" max="12" width="57" bestFit="1" customWidth="1"/>
  </cols>
  <sheetData>
    <row r="1" spans="1:12" x14ac:dyDescent="0.2">
      <c r="A1" t="str">
        <f>dimensions!A1&amp;"={};"</f>
        <v>amd_stats.dimensions={};</v>
      </c>
    </row>
    <row r="2" spans="1:12" x14ac:dyDescent="0.2">
      <c r="B2" t="str">
        <f>dimensions!$A$1&amp;"."&amp;dimensions!$A2&amp;"={};"</f>
        <v>amd_stats.dimensions.ageAtConsultTime_Weightkg_m={};</v>
      </c>
      <c r="E2" t="str">
        <f>dimensions!$A$1&amp;"."&amp;dimensions!$A2&amp;"."&amp;dimensions!E$1&amp;"="&amp; SUBSTITUTE(TEXT(dimensions!E2,"#0,###"),",",".")&amp;";"</f>
        <v>amd_stats.dimensions.ageAtConsultTime_Weightkg_m.top=0.05;</v>
      </c>
      <c r="F2" t="str">
        <f>dimensions!$A$1&amp;"."&amp;dimensions!$A2&amp;"."&amp;dimensions!F$1&amp;"="&amp; SUBSTITUTE(TEXT(dimensions!F2,"#0,###"),",",".")&amp;";"</f>
        <v>amd_stats.dimensions.ageAtConsultTime_Weightkg_m.bottom=0.95;</v>
      </c>
      <c r="G2" t="str">
        <f>dimensions!$A$1&amp;"."&amp;dimensions!$A2&amp;"."&amp;dimensions!G$1&amp;"="&amp; SUBSTITUTE(TEXT(dimensions!G2,"#0,###"),",",".")&amp;";"</f>
        <v>amd_stats.dimensions.ageAtConsultTime_Weightkg_m.left=0.03;</v>
      </c>
      <c r="H2" t="str">
        <f>dimensions!$A$1&amp;"."&amp;dimensions!$A2&amp;"."&amp;dimensions!H$1&amp;"="&amp; SUBSTITUTE(TEXT(dimensions!H2,"#0,###"),",",".")&amp;";"</f>
        <v>amd_stats.dimensions.ageAtConsultTime_Weightkg_m.right=0.97;</v>
      </c>
      <c r="I2" t="str">
        <f>dimensions!$A$1&amp;"."&amp;dimensions!$A2&amp;"."&amp;dimensions!I$1&amp;"="&amp; SUBSTITUTE(TEXT(dimensions!I2,"#0,###"),",",".")&amp;";"</f>
        <v>amd_stats.dimensions.ageAtConsultTime_Weightkg_m.vtop=89.;</v>
      </c>
      <c r="J2" t="str">
        <f>dimensions!$A$1&amp;"."&amp;dimensions!$A2&amp;"."&amp;dimensions!J$1&amp;"="&amp; SUBSTITUTE(TEXT(dimensions!J2,"#0,###"),",",".")&amp;";"</f>
        <v>amd_stats.dimensions.ageAtConsultTime_Weightkg_m.vbottom=2.;</v>
      </c>
      <c r="K2" t="str">
        <f>dimensions!$A$1&amp;"."&amp;dimensions!$A2&amp;"."&amp;dimensions!K$1&amp;"="&amp; SUBSTITUTE(TEXT(dimensions!K2,"#0,###"),",",".")&amp;";"</f>
        <v>amd_stats.dimensions.ageAtConsultTime_Weightkg_m.vleft=0.;</v>
      </c>
      <c r="L2" t="str">
        <f>dimensions!$A$1&amp;"."&amp;dimensions!$A2&amp;"."&amp;dimensions!L$1&amp;"="&amp; SUBSTITUTE(TEXT(dimensions!L2,"#0,###"),",",".")&amp;";"</f>
        <v>amd_stats.dimensions.ageAtConsultTime_Weightkg_m.vright=20.;</v>
      </c>
    </row>
    <row r="3" spans="1:12" x14ac:dyDescent="0.2">
      <c r="B3" t="str">
        <f>dimensions!$A$1&amp;"."&amp;dimensions!$A3&amp;"={};"</f>
        <v>amd_stats.dimensions.ageAtConsultTime_Weightkg_f={};</v>
      </c>
      <c r="E3" t="str">
        <f>dimensions!$A$1&amp;"."&amp;dimensions!$A3&amp;"."&amp;dimensions!E$1&amp;"="&amp; SUBSTITUTE(TEXT(dimensions!E3,"#0,###"),",",".")&amp;";"</f>
        <v>amd_stats.dimensions.ageAtConsultTime_Weightkg_f.top=0.05;</v>
      </c>
      <c r="F3" t="str">
        <f>dimensions!$A$1&amp;"."&amp;dimensions!$A3&amp;"."&amp;dimensions!F$1&amp;"="&amp; SUBSTITUTE(TEXT(dimensions!F3,"#0,###"),",",".")&amp;";"</f>
        <v>amd_stats.dimensions.ageAtConsultTime_Weightkg_f.bottom=0.95;</v>
      </c>
      <c r="G3" t="str">
        <f>dimensions!$A$1&amp;"."&amp;dimensions!$A3&amp;"."&amp;dimensions!G$1&amp;"="&amp; SUBSTITUTE(TEXT(dimensions!G3,"#0,###"),",",".")&amp;";"</f>
        <v>amd_stats.dimensions.ageAtConsultTime_Weightkg_f.left=0.03;</v>
      </c>
      <c r="H3" t="str">
        <f>dimensions!$A$1&amp;"."&amp;dimensions!$A3&amp;"."&amp;dimensions!H$1&amp;"="&amp; SUBSTITUTE(TEXT(dimensions!H3,"#0,###"),",",".")&amp;";"</f>
        <v>amd_stats.dimensions.ageAtConsultTime_Weightkg_f.right=0.97;</v>
      </c>
      <c r="I3" t="str">
        <f>dimensions!$A$1&amp;"."&amp;dimensions!$A3&amp;"."&amp;dimensions!I$1&amp;"="&amp; SUBSTITUTE(TEXT(dimensions!I3,"#0,###"),",",".")&amp;";"</f>
        <v>amd_stats.dimensions.ageAtConsultTime_Weightkg_f.vtop=75.;</v>
      </c>
      <c r="J3" t="str">
        <f>dimensions!$A$1&amp;"."&amp;dimensions!$A3&amp;"."&amp;dimensions!J$1&amp;"="&amp; SUBSTITUTE(TEXT(dimensions!J3,"#0,###"),",",".")&amp;";"</f>
        <v>amd_stats.dimensions.ageAtConsultTime_Weightkg_f.vbottom=2.;</v>
      </c>
      <c r="K3" t="str">
        <f>dimensions!$A$1&amp;"."&amp;dimensions!$A3&amp;"."&amp;dimensions!K$1&amp;"="&amp; SUBSTITUTE(TEXT(dimensions!K3,"#0,###"),",",".")&amp;";"</f>
        <v>amd_stats.dimensions.ageAtConsultTime_Weightkg_f.vleft=0.;</v>
      </c>
      <c r="L3" t="str">
        <f>dimensions!$A$1&amp;"."&amp;dimensions!$A3&amp;"."&amp;dimensions!L$1&amp;"="&amp; SUBSTITUTE(TEXT(dimensions!L3,"#0,###"),",",".")&amp;";"</f>
        <v>amd_stats.dimensions.ageAtConsultTime_Weightkg_f.vright=20.;</v>
      </c>
    </row>
    <row r="4" spans="1:12" x14ac:dyDescent="0.2">
      <c r="B4" t="str">
        <f>dimensions!$A$1&amp;"."&amp;dimensions!$A4&amp;"={};"</f>
        <v>amd_stats.dimensions.ageAtConsultTime_Weightkg_null={};</v>
      </c>
      <c r="E4" t="str">
        <f>dimensions!$A$1&amp;"."&amp;dimensions!$A4&amp;"."&amp;dimensions!E$1&amp;"="&amp; SUBSTITUTE(TEXT(dimensions!E4,"#0,###"),",",".")&amp;";"</f>
        <v>amd_stats.dimensions.ageAtConsultTime_Weightkg_null.top=0.05;</v>
      </c>
      <c r="F4" t="str">
        <f>dimensions!$A$1&amp;"."&amp;dimensions!$A4&amp;"."&amp;dimensions!F$1&amp;"="&amp; SUBSTITUTE(TEXT(dimensions!F4,"#0,###"),",",".")&amp;";"</f>
        <v>amd_stats.dimensions.ageAtConsultTime_Weightkg_null.bottom=0.95;</v>
      </c>
      <c r="G4" t="str">
        <f>dimensions!$A$1&amp;"."&amp;dimensions!$A4&amp;"."&amp;dimensions!G$1&amp;"="&amp; SUBSTITUTE(TEXT(dimensions!G4,"#0,###"),",",".")&amp;";"</f>
        <v>amd_stats.dimensions.ageAtConsultTime_Weightkg_null.left=0.03;</v>
      </c>
      <c r="H4" t="str">
        <f>dimensions!$A$1&amp;"."&amp;dimensions!$A4&amp;"."&amp;dimensions!H$1&amp;"="&amp; SUBSTITUTE(TEXT(dimensions!H4,"#0,###"),",",".")&amp;";"</f>
        <v>amd_stats.dimensions.ageAtConsultTime_Weightkg_null.right=0.97;</v>
      </c>
      <c r="I4" t="str">
        <f>dimensions!$A$1&amp;"."&amp;dimensions!$A4&amp;"."&amp;dimensions!I$1&amp;"="&amp; SUBSTITUTE(TEXT(dimensions!I4,"#0,###"),",",".")&amp;";"</f>
        <v>amd_stats.dimensions.ageAtConsultTime_Weightkg_null.vtop=89.;</v>
      </c>
      <c r="J4" t="str">
        <f>dimensions!$A$1&amp;"."&amp;dimensions!$A4&amp;"."&amp;dimensions!J$1&amp;"="&amp; SUBSTITUTE(TEXT(dimensions!J4,"#0,###"),",",".")&amp;";"</f>
        <v>amd_stats.dimensions.ageAtConsultTime_Weightkg_null.vbottom=2.;</v>
      </c>
      <c r="K4" t="str">
        <f>dimensions!$A$1&amp;"."&amp;dimensions!$A4&amp;"."&amp;dimensions!K$1&amp;"="&amp; SUBSTITUTE(TEXT(dimensions!K4,"#0,###"),",",".")&amp;";"</f>
        <v>amd_stats.dimensions.ageAtConsultTime_Weightkg_null.vleft=0.;</v>
      </c>
      <c r="L4" t="str">
        <f>dimensions!$A$1&amp;"."&amp;dimensions!$A4&amp;"."&amp;dimensions!L$1&amp;"="&amp; SUBSTITUTE(TEXT(dimensions!L4,"#0,###"),",",".")&amp;";"</f>
        <v>amd_stats.dimensions.ageAtConsultTime_Weightkg_null.vright=20.;</v>
      </c>
    </row>
    <row r="5" spans="1:12" x14ac:dyDescent="0.2">
      <c r="B5" t="str">
        <f>dimensions!$A$1&amp;"."&amp;dimensions!$A5&amp;"={};"</f>
        <v>amd_stats.dimensions.ageAtConsultTime_Heightcm_m={};</v>
      </c>
      <c r="E5" t="str">
        <f>dimensions!$A$1&amp;"."&amp;dimensions!$A5&amp;"."&amp;dimensions!E$1&amp;"="&amp; SUBSTITUTE(TEXT(dimensions!E5,"#0,###"),",",".")&amp;";"</f>
        <v>amd_stats.dimensions.ageAtConsultTime_Heightcm_m.top=0.05;</v>
      </c>
      <c r="F5" t="str">
        <f>dimensions!$A$1&amp;"."&amp;dimensions!$A5&amp;"."&amp;dimensions!F$1&amp;"="&amp; SUBSTITUTE(TEXT(dimensions!F5,"#0,###"),",",".")&amp;";"</f>
        <v>amd_stats.dimensions.ageAtConsultTime_Heightcm_m.bottom=0.95;</v>
      </c>
      <c r="G5" t="str">
        <f>dimensions!$A$1&amp;"."&amp;dimensions!$A5&amp;"."&amp;dimensions!G$1&amp;"="&amp; SUBSTITUTE(TEXT(dimensions!G5,"#0,###"),",",".")&amp;";"</f>
        <v>amd_stats.dimensions.ageAtConsultTime_Heightcm_m.left=0.03;</v>
      </c>
      <c r="H5" t="str">
        <f>dimensions!$A$1&amp;"."&amp;dimensions!$A5&amp;"."&amp;dimensions!H$1&amp;"="&amp; SUBSTITUTE(TEXT(dimensions!H5,"#0,###"),",",".")&amp;";"</f>
        <v>amd_stats.dimensions.ageAtConsultTime_Heightcm_m.right=0.97;</v>
      </c>
      <c r="I5" t="str">
        <f>dimensions!$A$1&amp;"."&amp;dimensions!$A5&amp;"."&amp;dimensions!I$1&amp;"="&amp; SUBSTITUTE(TEXT(dimensions!I5,"#0,###"),",",".")&amp;";"</f>
        <v>amd_stats.dimensions.ageAtConsultTime_Heightcm_m.vtop=186.;</v>
      </c>
      <c r="J5" t="str">
        <f>dimensions!$A$1&amp;"."&amp;dimensions!$A5&amp;"."&amp;dimensions!J$1&amp;"="&amp; SUBSTITUTE(TEXT(dimensions!J5,"#0,###"),",",".")&amp;";"</f>
        <v>amd_stats.dimensions.ageAtConsultTime_Heightcm_m.vbottom=47.;</v>
      </c>
      <c r="K5" t="str">
        <f>dimensions!$A$1&amp;"."&amp;dimensions!$A5&amp;"."&amp;dimensions!K$1&amp;"="&amp; SUBSTITUTE(TEXT(dimensions!K5,"#0,###"),",",".")&amp;";"</f>
        <v>amd_stats.dimensions.ageAtConsultTime_Heightcm_m.vleft=0.;</v>
      </c>
      <c r="L5" t="str">
        <f>dimensions!$A$1&amp;"."&amp;dimensions!$A5&amp;"."&amp;dimensions!L$1&amp;"="&amp; SUBSTITUTE(TEXT(dimensions!L5,"#0,###"),",",".")&amp;";"</f>
        <v>amd_stats.dimensions.ageAtConsultTime_Heightcm_m.vright=20.;</v>
      </c>
    </row>
    <row r="6" spans="1:12" x14ac:dyDescent="0.2">
      <c r="B6" t="str">
        <f>dimensions!$A$1&amp;"."&amp;dimensions!$A6&amp;"={};"</f>
        <v>amd_stats.dimensions.ageAtConsultTime_Heightcm_f={};</v>
      </c>
      <c r="E6" t="str">
        <f>dimensions!$A$1&amp;"."&amp;dimensions!$A6&amp;"."&amp;dimensions!E$1&amp;"="&amp; SUBSTITUTE(TEXT(dimensions!E6,"#0,###"),",",".")&amp;";"</f>
        <v>amd_stats.dimensions.ageAtConsultTime_Heightcm_f.top=0.05;</v>
      </c>
      <c r="F6" t="str">
        <f>dimensions!$A$1&amp;"."&amp;dimensions!$A6&amp;"."&amp;dimensions!F$1&amp;"="&amp; SUBSTITUTE(TEXT(dimensions!F6,"#0,###"),",",".")&amp;";"</f>
        <v>amd_stats.dimensions.ageAtConsultTime_Heightcm_f.bottom=0.95;</v>
      </c>
      <c r="G6" t="str">
        <f>dimensions!$A$1&amp;"."&amp;dimensions!$A6&amp;"."&amp;dimensions!G$1&amp;"="&amp; SUBSTITUTE(TEXT(dimensions!G6,"#0,###"),",",".")&amp;";"</f>
        <v>amd_stats.dimensions.ageAtConsultTime_Heightcm_f.left=0.03;</v>
      </c>
      <c r="H6" t="str">
        <f>dimensions!$A$1&amp;"."&amp;dimensions!$A6&amp;"."&amp;dimensions!H$1&amp;"="&amp; SUBSTITUTE(TEXT(dimensions!H6,"#0,###"),",",".")&amp;";"</f>
        <v>amd_stats.dimensions.ageAtConsultTime_Heightcm_f.right=0.97;</v>
      </c>
      <c r="I6" t="str">
        <f>dimensions!$A$1&amp;"."&amp;dimensions!$A6&amp;"."&amp;dimensions!I$1&amp;"="&amp; SUBSTITUTE(TEXT(dimensions!I6,"#0,###"),",",".")&amp;";"</f>
        <v>amd_stats.dimensions.ageAtConsultTime_Heightcm_f.vtop=172.;</v>
      </c>
      <c r="J6" t="str">
        <f>dimensions!$A$1&amp;"."&amp;dimensions!$A6&amp;"."&amp;dimensions!J$1&amp;"="&amp; SUBSTITUTE(TEXT(dimensions!J6,"#0,###"),",",".")&amp;";"</f>
        <v>amd_stats.dimensions.ageAtConsultTime_Heightcm_f.vbottom=46.;</v>
      </c>
      <c r="K6" t="str">
        <f>dimensions!$A$1&amp;"."&amp;dimensions!$A6&amp;"."&amp;dimensions!K$1&amp;"="&amp; SUBSTITUTE(TEXT(dimensions!K6,"#0,###"),",",".")&amp;";"</f>
        <v>amd_stats.dimensions.ageAtConsultTime_Heightcm_f.vleft=0.;</v>
      </c>
      <c r="L6" t="str">
        <f>dimensions!$A$1&amp;"."&amp;dimensions!$A6&amp;"."&amp;dimensions!L$1&amp;"="&amp; SUBSTITUTE(TEXT(dimensions!L6,"#0,###"),",",".")&amp;";"</f>
        <v>amd_stats.dimensions.ageAtConsultTime_Heightcm_f.vright=20.;</v>
      </c>
    </row>
    <row r="7" spans="1:12" x14ac:dyDescent="0.2">
      <c r="B7" t="str">
        <f>dimensions!$A$1&amp;"."&amp;dimensions!$A7&amp;"={};"</f>
        <v>amd_stats.dimensions.ageAtConsultTime_Heightcm_null={};</v>
      </c>
      <c r="E7" t="str">
        <f>dimensions!$A$1&amp;"."&amp;dimensions!$A7&amp;"."&amp;dimensions!E$1&amp;"="&amp; SUBSTITUTE(TEXT(dimensions!E7,"#0,###"),",",".")&amp;";"</f>
        <v>amd_stats.dimensions.ageAtConsultTime_Heightcm_null.top=0.05;</v>
      </c>
      <c r="F7" t="str">
        <f>dimensions!$A$1&amp;"."&amp;dimensions!$A7&amp;"."&amp;dimensions!F$1&amp;"="&amp; SUBSTITUTE(TEXT(dimensions!F7,"#0,###"),",",".")&amp;";"</f>
        <v>amd_stats.dimensions.ageAtConsultTime_Heightcm_null.bottom=0.95;</v>
      </c>
      <c r="G7" t="str">
        <f>dimensions!$A$1&amp;"."&amp;dimensions!$A7&amp;"."&amp;dimensions!G$1&amp;"="&amp; SUBSTITUTE(TEXT(dimensions!G7,"#0,###"),",",".")&amp;";"</f>
        <v>amd_stats.dimensions.ageAtConsultTime_Heightcm_null.left=0.03;</v>
      </c>
      <c r="H7" t="str">
        <f>dimensions!$A$1&amp;"."&amp;dimensions!$A7&amp;"."&amp;dimensions!H$1&amp;"="&amp; SUBSTITUTE(TEXT(dimensions!H7,"#0,###"),",",".")&amp;";"</f>
        <v>amd_stats.dimensions.ageAtConsultTime_Heightcm_null.right=0.97;</v>
      </c>
      <c r="I7" t="str">
        <f>dimensions!$A$1&amp;"."&amp;dimensions!$A7&amp;"."&amp;dimensions!I$1&amp;"="&amp; SUBSTITUTE(TEXT(dimensions!I7,"#0,###"),",",".")&amp;";"</f>
        <v>amd_stats.dimensions.ageAtConsultTime_Heightcm_null.vtop=186.;</v>
      </c>
      <c r="J7" t="str">
        <f>dimensions!$A$1&amp;"."&amp;dimensions!$A7&amp;"."&amp;dimensions!J$1&amp;"="&amp; SUBSTITUTE(TEXT(dimensions!J7,"#0,###"),",",".")&amp;";"</f>
        <v>amd_stats.dimensions.ageAtConsultTime_Heightcm_null.vbottom=46.;</v>
      </c>
      <c r="K7" t="str">
        <f>dimensions!$A$1&amp;"."&amp;dimensions!$A7&amp;"."&amp;dimensions!K$1&amp;"="&amp; SUBSTITUTE(TEXT(dimensions!K7,"#0,###"),",",".")&amp;";"</f>
        <v>amd_stats.dimensions.ageAtConsultTime_Heightcm_null.vleft=0.;</v>
      </c>
      <c r="L7" t="str">
        <f>dimensions!$A$1&amp;"."&amp;dimensions!$A7&amp;"."&amp;dimensions!L$1&amp;"="&amp; SUBSTITUTE(TEXT(dimensions!L7,"#0,###"),",",".")&amp;";"</f>
        <v>amd_stats.dimensions.ageAtConsultTime_Heightcm_null.vright=20.;</v>
      </c>
    </row>
    <row r="8" spans="1:12" x14ac:dyDescent="0.2">
      <c r="B8" t="str">
        <f>dimensions!$A$1&amp;"."&amp;dimensions!$A8&amp;"={};"</f>
        <v>amd_stats.dimensions.Heightcm_Weightkg_m={};</v>
      </c>
      <c r="E8" t="str">
        <f>dimensions!$A$1&amp;"."&amp;dimensions!$A8&amp;"."&amp;dimensions!E$1&amp;"="&amp; SUBSTITUTE(TEXT(dimensions!E8,"#0,###"),",",".")&amp;";"</f>
        <v>amd_stats.dimensions.Heightcm_Weightkg_m.top=0.05;</v>
      </c>
      <c r="F8" t="str">
        <f>dimensions!$A$1&amp;"."&amp;dimensions!$A8&amp;"."&amp;dimensions!F$1&amp;"="&amp; SUBSTITUTE(TEXT(dimensions!F8,"#0,###"),",",".")&amp;";"</f>
        <v>amd_stats.dimensions.Heightcm_Weightkg_m.bottom=0.95;</v>
      </c>
      <c r="G8" t="str">
        <f>dimensions!$A$1&amp;"."&amp;dimensions!$A8&amp;"."&amp;dimensions!G$1&amp;"="&amp; SUBSTITUTE(TEXT(dimensions!G8,"#0,###"),",",".")&amp;";"</f>
        <v>amd_stats.dimensions.Heightcm_Weightkg_m.left=0.03;</v>
      </c>
      <c r="H8" t="str">
        <f>dimensions!$A$1&amp;"."&amp;dimensions!$A8&amp;"."&amp;dimensions!H$1&amp;"="&amp; SUBSTITUTE(TEXT(dimensions!H8,"#0,###"),",",".")&amp;";"</f>
        <v>amd_stats.dimensions.Heightcm_Weightkg_m.right=0.97;</v>
      </c>
      <c r="I8" t="str">
        <f>dimensions!$A$1&amp;"."&amp;dimensions!$A8&amp;"."&amp;dimensions!I$1&amp;"="&amp; SUBSTITUTE(TEXT(dimensions!I8,"#0,###"),",",".")&amp;";"</f>
        <v>amd_stats.dimensions.Heightcm_Weightkg_m.vtop=26.;</v>
      </c>
      <c r="J8" t="str">
        <f>dimensions!$A$1&amp;"."&amp;dimensions!$A8&amp;"."&amp;dimensions!J$1&amp;"="&amp; SUBSTITUTE(TEXT(dimensions!J8,"#0,###"),",",".")&amp;";"</f>
        <v>amd_stats.dimensions.Heightcm_Weightkg_m.vbottom=10.;</v>
      </c>
      <c r="K8" t="str">
        <f>dimensions!$A$1&amp;"."&amp;dimensions!$A8&amp;"."&amp;dimensions!K$1&amp;"="&amp; SUBSTITUTE(TEXT(dimensions!K8,"#0,###"),",",".")&amp;";"</f>
        <v>amd_stats.dimensions.Heightcm_Weightkg_m.vleft=80.;</v>
      </c>
      <c r="L8" t="str">
        <f>dimensions!$A$1&amp;"."&amp;dimensions!$A8&amp;"."&amp;dimensions!L$1&amp;"="&amp; SUBSTITUTE(TEXT(dimensions!L8,"#0,###"),",",".")&amp;";"</f>
        <v>amd_stats.dimensions.Heightcm_Weightkg_m.vright=120.;</v>
      </c>
    </row>
    <row r="9" spans="1:12" x14ac:dyDescent="0.2">
      <c r="B9" t="str">
        <f>dimensions!$A$1&amp;"."&amp;dimensions!$A9&amp;"={};"</f>
        <v>amd_stats.dimensions.Heightcm_Weightkg_f={};</v>
      </c>
      <c r="E9" t="str">
        <f>dimensions!$A$1&amp;"."&amp;dimensions!$A9&amp;"."&amp;dimensions!E$1&amp;"="&amp; SUBSTITUTE(TEXT(dimensions!E9,"#0,###"),",",".")&amp;";"</f>
        <v>amd_stats.dimensions.Heightcm_Weightkg_f.top=0.05;</v>
      </c>
      <c r="F9" t="str">
        <f>dimensions!$A$1&amp;"."&amp;dimensions!$A9&amp;"."&amp;dimensions!F$1&amp;"="&amp; SUBSTITUTE(TEXT(dimensions!F9,"#0,###"),",",".")&amp;";"</f>
        <v>amd_stats.dimensions.Heightcm_Weightkg_f.bottom=0.95;</v>
      </c>
      <c r="G9" t="str">
        <f>dimensions!$A$1&amp;"."&amp;dimensions!$A9&amp;"."&amp;dimensions!G$1&amp;"="&amp; SUBSTITUTE(TEXT(dimensions!G9,"#0,###"),",",".")&amp;";"</f>
        <v>amd_stats.dimensions.Heightcm_Weightkg_f.left=0.03;</v>
      </c>
      <c r="H9" t="str">
        <f>dimensions!$A$1&amp;"."&amp;dimensions!$A9&amp;"."&amp;dimensions!H$1&amp;"="&amp; SUBSTITUTE(TEXT(dimensions!H9,"#0,###"),",",".")&amp;";"</f>
        <v>amd_stats.dimensions.Heightcm_Weightkg_f.right=0.97;</v>
      </c>
      <c r="I9" t="str">
        <f>dimensions!$A$1&amp;"."&amp;dimensions!$A9&amp;"."&amp;dimensions!I$1&amp;"="&amp; SUBSTITUTE(TEXT(dimensions!I9,"#0,###"),",",".")&amp;";"</f>
        <v>amd_stats.dimensions.Heightcm_Weightkg_f.vtop=26.;</v>
      </c>
      <c r="J9" t="str">
        <f>dimensions!$A$1&amp;"."&amp;dimensions!$A9&amp;"."&amp;dimensions!J$1&amp;"="&amp; SUBSTITUTE(TEXT(dimensions!J9,"#0,###"),",",".")&amp;";"</f>
        <v>amd_stats.dimensions.Heightcm_Weightkg_f.vbottom=9.;</v>
      </c>
      <c r="K9" t="str">
        <f>dimensions!$A$1&amp;"."&amp;dimensions!$A9&amp;"."&amp;dimensions!K$1&amp;"="&amp; SUBSTITUTE(TEXT(dimensions!K9,"#0,###"),",",".")&amp;";"</f>
        <v>amd_stats.dimensions.Heightcm_Weightkg_f.vleft=80.;</v>
      </c>
      <c r="L9" t="str">
        <f>dimensions!$A$1&amp;"."&amp;dimensions!$A9&amp;"."&amp;dimensions!L$1&amp;"="&amp; SUBSTITUTE(TEXT(dimensions!L9,"#0,###"),",",".")&amp;";"</f>
        <v>amd_stats.dimensions.Heightcm_Weightkg_f.vright=120.;</v>
      </c>
    </row>
    <row r="10" spans="1:12" x14ac:dyDescent="0.2">
      <c r="B10" t="str">
        <f>dimensions!$A$1&amp;"."&amp;dimensions!$A10&amp;"={};"</f>
        <v>amd_stats.dimensions.Heightcm_Weightkg_null={};</v>
      </c>
      <c r="E10" t="str">
        <f>dimensions!$A$1&amp;"."&amp;dimensions!$A10&amp;"."&amp;dimensions!E$1&amp;"="&amp; SUBSTITUTE(TEXT(dimensions!E10,"#0,###"),",",".")&amp;";"</f>
        <v>amd_stats.dimensions.Heightcm_Weightkg_null.top=0.05;</v>
      </c>
      <c r="F10" t="str">
        <f>dimensions!$A$1&amp;"."&amp;dimensions!$A10&amp;"."&amp;dimensions!F$1&amp;"="&amp; SUBSTITUTE(TEXT(dimensions!F10,"#0,###"),",",".")&amp;";"</f>
        <v>amd_stats.dimensions.Heightcm_Weightkg_null.bottom=0.95;</v>
      </c>
      <c r="G10" t="str">
        <f>dimensions!$A$1&amp;"."&amp;dimensions!$A10&amp;"."&amp;dimensions!G$1&amp;"="&amp; SUBSTITUTE(TEXT(dimensions!G10,"#0,###"),",",".")&amp;";"</f>
        <v>amd_stats.dimensions.Heightcm_Weightkg_null.left=0.03;</v>
      </c>
      <c r="H10" t="str">
        <f>dimensions!$A$1&amp;"."&amp;dimensions!$A10&amp;"."&amp;dimensions!H$1&amp;"="&amp; SUBSTITUTE(TEXT(dimensions!H10,"#0,###"),",",".")&amp;";"</f>
        <v>amd_stats.dimensions.Heightcm_Weightkg_null.right=0.97;</v>
      </c>
      <c r="I10" t="str">
        <f>dimensions!$A$1&amp;"."&amp;dimensions!$A10&amp;"."&amp;dimensions!I$1&amp;"="&amp; SUBSTITUTE(TEXT(dimensions!I10,"#0,###"),",",".")&amp;";"</f>
        <v>amd_stats.dimensions.Heightcm_Weightkg_null.vtop=26.;</v>
      </c>
      <c r="J10" t="str">
        <f>dimensions!$A$1&amp;"."&amp;dimensions!$A10&amp;"."&amp;dimensions!J$1&amp;"="&amp; SUBSTITUTE(TEXT(dimensions!J10,"#0,###"),",",".")&amp;";"</f>
        <v>amd_stats.dimensions.Heightcm_Weightkg_null.vbottom=9.;</v>
      </c>
      <c r="K10" t="str">
        <f>dimensions!$A$1&amp;"."&amp;dimensions!$A10&amp;"."&amp;dimensions!K$1&amp;"="&amp; SUBSTITUTE(TEXT(dimensions!K10,"#0,###"),",",".")&amp;";"</f>
        <v>amd_stats.dimensions.Heightcm_Weightkg_null.vleft=80.;</v>
      </c>
      <c r="L10" t="str">
        <f>dimensions!$A$1&amp;"."&amp;dimensions!$A10&amp;"."&amp;dimensions!L$1&amp;"="&amp; SUBSTITUTE(TEXT(dimensions!L10,"#0,###"),",",".")&amp;";"</f>
        <v>amd_stats.dimensions.Heightcm_Weightkg_null.vright=120.;</v>
      </c>
    </row>
    <row r="11" spans="1:12" x14ac:dyDescent="0.2">
      <c r="B11" t="str">
        <f>dimensions!$A$1&amp;"."&amp;dimensions!$A11&amp;"={};"</f>
        <v>amd_stats.dimensions.ageAtConsultTime_bmi_m={};</v>
      </c>
      <c r="E11" t="str">
        <f>dimensions!$A$1&amp;"."&amp;dimensions!$A11&amp;"."&amp;dimensions!E$1&amp;"="&amp; SUBSTITUTE(TEXT(dimensions!E11,"#0,###"),",",".")&amp;";"</f>
        <v>amd_stats.dimensions.ageAtConsultTime_bmi_m.top=0.05;</v>
      </c>
      <c r="F11" t="str">
        <f>dimensions!$A$1&amp;"."&amp;dimensions!$A11&amp;"."&amp;dimensions!F$1&amp;"="&amp; SUBSTITUTE(TEXT(dimensions!F11,"#0,###"),",",".")&amp;";"</f>
        <v>amd_stats.dimensions.ageAtConsultTime_bmi_m.bottom=0.95;</v>
      </c>
      <c r="G11" t="str">
        <f>dimensions!$A$1&amp;"."&amp;dimensions!$A11&amp;"."&amp;dimensions!G$1&amp;"="&amp; SUBSTITUTE(TEXT(dimensions!G11,"#0,###"),",",".")&amp;";"</f>
        <v>amd_stats.dimensions.ageAtConsultTime_bmi_m.left=0.03;</v>
      </c>
      <c r="H11" t="str">
        <f>dimensions!$A$1&amp;"."&amp;dimensions!$A11&amp;"."&amp;dimensions!H$1&amp;"="&amp; SUBSTITUTE(TEXT(dimensions!H11,"#0,###"),",",".")&amp;";"</f>
        <v>amd_stats.dimensions.ageAtConsultTime_bmi_m.right=0.97;</v>
      </c>
      <c r="I11" t="str">
        <f>dimensions!$A$1&amp;"."&amp;dimensions!$A11&amp;"."&amp;dimensions!I$1&amp;"="&amp; SUBSTITUTE(TEXT(dimensions!I11,"#0,###"),",",".")&amp;";"</f>
        <v>amd_stats.dimensions.ageAtConsultTime_bmi_m.vtop=31.;</v>
      </c>
      <c r="J11" t="str">
        <f>dimensions!$A$1&amp;"."&amp;dimensions!$A11&amp;"."&amp;dimensions!J$1&amp;"="&amp; SUBSTITUTE(TEXT(dimensions!J11,"#0,###"),",",".")&amp;";"</f>
        <v>amd_stats.dimensions.ageAtConsultTime_bmi_m.vbottom=14.;</v>
      </c>
      <c r="K11" t="str">
        <f>dimensions!$A$1&amp;"."&amp;dimensions!$A11&amp;"."&amp;dimensions!K$1&amp;"="&amp; SUBSTITUTE(TEXT(dimensions!K11,"#0,###"),",",".")&amp;";"</f>
        <v>amd_stats.dimensions.ageAtConsultTime_bmi_m.vleft=2.;</v>
      </c>
      <c r="L11" t="str">
        <f>dimensions!$A$1&amp;"."&amp;dimensions!$A11&amp;"."&amp;dimensions!L$1&amp;"="&amp; SUBSTITUTE(TEXT(dimensions!L11,"#0,###"),",",".")&amp;";"</f>
        <v>amd_stats.dimensions.ageAtConsultTime_bmi_m.vright=20.;</v>
      </c>
    </row>
    <row r="12" spans="1:12" x14ac:dyDescent="0.2">
      <c r="B12" t="str">
        <f>dimensions!$A$1&amp;"."&amp;dimensions!$A12&amp;"={};"</f>
        <v>amd_stats.dimensions.ageAtConsultTime_bmi_f={};</v>
      </c>
      <c r="E12" t="str">
        <f>dimensions!$A$1&amp;"."&amp;dimensions!$A12&amp;"."&amp;dimensions!E$1&amp;"="&amp; SUBSTITUTE(TEXT(dimensions!E12,"#0,###"),",",".")&amp;";"</f>
        <v>amd_stats.dimensions.ageAtConsultTime_bmi_f.top=0.05;</v>
      </c>
      <c r="F12" t="str">
        <f>dimensions!$A$1&amp;"."&amp;dimensions!$A12&amp;"."&amp;dimensions!F$1&amp;"="&amp; SUBSTITUTE(TEXT(dimensions!F12,"#0,###"),",",".")&amp;";"</f>
        <v>amd_stats.dimensions.ageAtConsultTime_bmi_f.bottom=0.95;</v>
      </c>
      <c r="G12" t="str">
        <f>dimensions!$A$1&amp;"."&amp;dimensions!$A12&amp;"."&amp;dimensions!G$1&amp;"="&amp; SUBSTITUTE(TEXT(dimensions!G12,"#0,###"),",",".")&amp;";"</f>
        <v>amd_stats.dimensions.ageAtConsultTime_bmi_f.left=0.03;</v>
      </c>
      <c r="H12" t="str">
        <f>dimensions!$A$1&amp;"."&amp;dimensions!$A12&amp;"."&amp;dimensions!H$1&amp;"="&amp; SUBSTITUTE(TEXT(dimensions!H12,"#0,###"),",",".")&amp;";"</f>
        <v>amd_stats.dimensions.ageAtConsultTime_bmi_f.right=0.97;</v>
      </c>
      <c r="I12" t="str">
        <f>dimensions!$A$1&amp;"."&amp;dimensions!$A12&amp;"."&amp;dimensions!I$1&amp;"="&amp; SUBSTITUTE(TEXT(dimensions!I12,"#0,###"),",",".")&amp;";"</f>
        <v>amd_stats.dimensions.ageAtConsultTime_bmi_f.vtop=32.;</v>
      </c>
      <c r="J12" t="str">
        <f>dimensions!$A$1&amp;"."&amp;dimensions!$A12&amp;"."&amp;dimensions!J$1&amp;"="&amp; SUBSTITUTE(TEXT(dimensions!J12,"#0,###"),",",".")&amp;";"</f>
        <v>amd_stats.dimensions.ageAtConsultTime_bmi_f.vbottom=13.;</v>
      </c>
      <c r="K12" t="str">
        <f>dimensions!$A$1&amp;"."&amp;dimensions!$A12&amp;"."&amp;dimensions!K$1&amp;"="&amp; SUBSTITUTE(TEXT(dimensions!K12,"#0,###"),",",".")&amp;";"</f>
        <v>amd_stats.dimensions.ageAtConsultTime_bmi_f.vleft=2.;</v>
      </c>
      <c r="L12" t="str">
        <f>dimensions!$A$1&amp;"."&amp;dimensions!$A12&amp;"."&amp;dimensions!L$1&amp;"="&amp; SUBSTITUTE(TEXT(dimensions!L12,"#0,###"),",",".")&amp;";"</f>
        <v>amd_stats.dimensions.ageAtConsultTime_bmi_f.vright=20.;</v>
      </c>
    </row>
    <row r="13" spans="1:12" x14ac:dyDescent="0.2">
      <c r="B13" t="str">
        <f>dimensions!$A$1&amp;"."&amp;dimensions!$A13&amp;"={};"</f>
        <v>amd_stats.dimensions.ageAtConsultTime_bmi_null={};</v>
      </c>
      <c r="E13" t="str">
        <f>dimensions!$A$1&amp;"."&amp;dimensions!$A13&amp;"."&amp;dimensions!E$1&amp;"="&amp; SUBSTITUTE(TEXT(dimensions!E13,"#0,###"),",",".")&amp;";"</f>
        <v>amd_stats.dimensions.ageAtConsultTime_bmi_null.top=0.05;</v>
      </c>
      <c r="F13" t="str">
        <f>dimensions!$A$1&amp;"."&amp;dimensions!$A13&amp;"."&amp;dimensions!F$1&amp;"="&amp; SUBSTITUTE(TEXT(dimensions!F13,"#0,###"),",",".")&amp;";"</f>
        <v>amd_stats.dimensions.ageAtConsultTime_bmi_null.bottom=0.95;</v>
      </c>
      <c r="G13" t="str">
        <f>dimensions!$A$1&amp;"."&amp;dimensions!$A13&amp;"."&amp;dimensions!G$1&amp;"="&amp; SUBSTITUTE(TEXT(dimensions!G13,"#0,###"),",",".")&amp;";"</f>
        <v>amd_stats.dimensions.ageAtConsultTime_bmi_null.left=0.03;</v>
      </c>
      <c r="H13" t="str">
        <f>dimensions!$A$1&amp;"."&amp;dimensions!$A13&amp;"."&amp;dimensions!H$1&amp;"="&amp; SUBSTITUTE(TEXT(dimensions!H13,"#0,###"),",",".")&amp;";"</f>
        <v>amd_stats.dimensions.ageAtConsultTime_bmi_null.right=0.97;</v>
      </c>
      <c r="I13" t="str">
        <f>dimensions!$A$1&amp;"."&amp;dimensions!$A13&amp;"."&amp;dimensions!I$1&amp;"="&amp; SUBSTITUTE(TEXT(dimensions!I13,"#0,###"),",",".")&amp;";"</f>
        <v>amd_stats.dimensions.ageAtConsultTime_bmi_null.vtop=31.;</v>
      </c>
      <c r="J13" t="str">
        <f>dimensions!$A$1&amp;"."&amp;dimensions!$A13&amp;"."&amp;dimensions!J$1&amp;"="&amp; SUBSTITUTE(TEXT(dimensions!J13,"#0,###"),",",".")&amp;";"</f>
        <v>amd_stats.dimensions.ageAtConsultTime_bmi_null.vbottom=13.;</v>
      </c>
      <c r="K13" t="str">
        <f>dimensions!$A$1&amp;"."&amp;dimensions!$A13&amp;"."&amp;dimensions!K$1&amp;"="&amp; SUBSTITUTE(TEXT(dimensions!K13,"#0,###"),",",".")&amp;";"</f>
        <v>amd_stats.dimensions.ageAtConsultTime_bmi_null.vleft=2.;</v>
      </c>
      <c r="L13" t="str">
        <f>dimensions!$A$1&amp;"."&amp;dimensions!$A13&amp;"."&amp;dimensions!L$1&amp;"="&amp; SUBSTITUTE(TEXT(dimensions!L13,"#0,###"),",",".")&amp;";"</f>
        <v>amd_stats.dimensions.ageAtConsultTime_bmi_null.vright=20.;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height based old</vt:lpstr>
      <vt:lpstr>height based</vt:lpstr>
      <vt:lpstr>height based concatenate</vt:lpstr>
      <vt:lpstr>age based</vt:lpstr>
      <vt:lpstr>age based concatenate</vt:lpstr>
      <vt:lpstr>dimensions</vt:lpstr>
      <vt:lpstr>dimensions 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Honlet</dc:creator>
  <cp:lastModifiedBy>Jean Honlet</cp:lastModifiedBy>
  <cp:revision>231</cp:revision>
  <cp:lastPrinted>2014-06-12T13:50:59Z</cp:lastPrinted>
  <dcterms:created xsi:type="dcterms:W3CDTF">2010-08-29T14:32:31Z</dcterms:created>
  <dcterms:modified xsi:type="dcterms:W3CDTF">2014-06-16T19:59:25Z</dcterms:modified>
</cp:coreProperties>
</file>