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E:\计算机代码\鸭子称重项目对比实验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E52" i="1" l="1"/>
  <c r="D5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D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J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J52" i="1" l="1"/>
  <c r="K2" i="1"/>
  <c r="K52" i="1" s="1"/>
  <c r="E2" i="1"/>
</calcChain>
</file>

<file path=xl/sharedStrings.xml><?xml version="1.0" encoding="utf-8"?>
<sst xmlns="http://schemas.openxmlformats.org/spreadsheetml/2006/main" count="10" uniqueCount="6">
  <si>
    <t>面积</t>
    <phoneticPr fontId="1" type="noConversion"/>
  </si>
  <si>
    <t>体重</t>
    <phoneticPr fontId="1" type="noConversion"/>
  </si>
  <si>
    <t>面积开方再三次方</t>
    <phoneticPr fontId="1" type="noConversion"/>
  </si>
  <si>
    <t>预测体重</t>
    <phoneticPr fontId="1" type="noConversion"/>
  </si>
  <si>
    <t>误差</t>
    <phoneticPr fontId="1" type="noConversion"/>
  </si>
  <si>
    <t>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</si>
</sst>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42608462692037"/>
          <c:y val="5.1141552511415528E-2"/>
          <c:w val="0.83891030753549733"/>
          <c:h val="0.8052542336317549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Sheet1!$A$2:$A$51</c:f>
              <c:numCache>
                <c:formatCode>General</c:formatCode>
                <c:ptCount val="50"/>
                <c:pt idx="0">
                  <c:v>5196</c:v>
                </c:pt>
                <c:pt idx="1">
                  <c:v>4478</c:v>
                </c:pt>
                <c:pt idx="2">
                  <c:v>3994</c:v>
                </c:pt>
                <c:pt idx="3">
                  <c:v>4320</c:v>
                </c:pt>
                <c:pt idx="4">
                  <c:v>4290</c:v>
                </c:pt>
                <c:pt idx="5">
                  <c:v>5080</c:v>
                </c:pt>
                <c:pt idx="6">
                  <c:v>4488</c:v>
                </c:pt>
                <c:pt idx="7">
                  <c:v>4959</c:v>
                </c:pt>
                <c:pt idx="8">
                  <c:v>4862</c:v>
                </c:pt>
                <c:pt idx="9">
                  <c:v>4799</c:v>
                </c:pt>
                <c:pt idx="10">
                  <c:v>4493</c:v>
                </c:pt>
                <c:pt idx="11">
                  <c:v>5252</c:v>
                </c:pt>
                <c:pt idx="12">
                  <c:v>5697</c:v>
                </c:pt>
                <c:pt idx="13">
                  <c:v>4215</c:v>
                </c:pt>
                <c:pt idx="14">
                  <c:v>4469</c:v>
                </c:pt>
                <c:pt idx="15">
                  <c:v>4285</c:v>
                </c:pt>
                <c:pt idx="16">
                  <c:v>3972</c:v>
                </c:pt>
                <c:pt idx="17">
                  <c:v>4158</c:v>
                </c:pt>
                <c:pt idx="18">
                  <c:v>4454</c:v>
                </c:pt>
                <c:pt idx="19">
                  <c:v>4448</c:v>
                </c:pt>
                <c:pt idx="20">
                  <c:v>4549</c:v>
                </c:pt>
                <c:pt idx="21">
                  <c:v>4612</c:v>
                </c:pt>
                <c:pt idx="22">
                  <c:v>4145</c:v>
                </c:pt>
                <c:pt idx="23">
                  <c:v>4174</c:v>
                </c:pt>
                <c:pt idx="24">
                  <c:v>4465</c:v>
                </c:pt>
                <c:pt idx="25">
                  <c:v>5723</c:v>
                </c:pt>
                <c:pt idx="26">
                  <c:v>5755</c:v>
                </c:pt>
                <c:pt idx="27">
                  <c:v>4864</c:v>
                </c:pt>
                <c:pt idx="28">
                  <c:v>4561</c:v>
                </c:pt>
                <c:pt idx="29">
                  <c:v>4923</c:v>
                </c:pt>
                <c:pt idx="30">
                  <c:v>4319</c:v>
                </c:pt>
                <c:pt idx="31">
                  <c:v>4808</c:v>
                </c:pt>
                <c:pt idx="32">
                  <c:v>5664</c:v>
                </c:pt>
                <c:pt idx="33">
                  <c:v>5090</c:v>
                </c:pt>
                <c:pt idx="34">
                  <c:v>5010</c:v>
                </c:pt>
                <c:pt idx="35">
                  <c:v>4391</c:v>
                </c:pt>
                <c:pt idx="36">
                  <c:v>5548</c:v>
                </c:pt>
                <c:pt idx="37">
                  <c:v>5301</c:v>
                </c:pt>
                <c:pt idx="38">
                  <c:v>5118</c:v>
                </c:pt>
                <c:pt idx="39">
                  <c:v>4796</c:v>
                </c:pt>
                <c:pt idx="40">
                  <c:v>3785</c:v>
                </c:pt>
                <c:pt idx="41">
                  <c:v>4368</c:v>
                </c:pt>
                <c:pt idx="42">
                  <c:v>4719</c:v>
                </c:pt>
                <c:pt idx="43">
                  <c:v>4764</c:v>
                </c:pt>
                <c:pt idx="44">
                  <c:v>4982</c:v>
                </c:pt>
                <c:pt idx="45">
                  <c:v>4339</c:v>
                </c:pt>
                <c:pt idx="46">
                  <c:v>4938</c:v>
                </c:pt>
                <c:pt idx="47">
                  <c:v>4365</c:v>
                </c:pt>
                <c:pt idx="48">
                  <c:v>4315</c:v>
                </c:pt>
                <c:pt idx="49">
                  <c:v>3908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3.45</c:v>
                </c:pt>
                <c:pt idx="1">
                  <c:v>2.75</c:v>
                </c:pt>
                <c:pt idx="2">
                  <c:v>2.4500000000000002</c:v>
                </c:pt>
                <c:pt idx="3">
                  <c:v>2.65</c:v>
                </c:pt>
                <c:pt idx="4">
                  <c:v>2.4</c:v>
                </c:pt>
                <c:pt idx="5">
                  <c:v>2.85</c:v>
                </c:pt>
                <c:pt idx="6">
                  <c:v>2.7</c:v>
                </c:pt>
                <c:pt idx="7">
                  <c:v>3.1</c:v>
                </c:pt>
                <c:pt idx="8">
                  <c:v>2.95</c:v>
                </c:pt>
                <c:pt idx="9">
                  <c:v>2.8</c:v>
                </c:pt>
                <c:pt idx="10">
                  <c:v>2.65</c:v>
                </c:pt>
                <c:pt idx="11">
                  <c:v>3.25</c:v>
                </c:pt>
                <c:pt idx="12">
                  <c:v>3.4</c:v>
                </c:pt>
                <c:pt idx="13">
                  <c:v>2.5499999999999998</c:v>
                </c:pt>
                <c:pt idx="14">
                  <c:v>2.8</c:v>
                </c:pt>
                <c:pt idx="15">
                  <c:v>2.6</c:v>
                </c:pt>
                <c:pt idx="16">
                  <c:v>2.35</c:v>
                </c:pt>
                <c:pt idx="17">
                  <c:v>2.5499999999999998</c:v>
                </c:pt>
                <c:pt idx="18">
                  <c:v>2.65</c:v>
                </c:pt>
                <c:pt idx="19">
                  <c:v>2.7</c:v>
                </c:pt>
                <c:pt idx="20">
                  <c:v>2.65</c:v>
                </c:pt>
                <c:pt idx="21">
                  <c:v>2.85</c:v>
                </c:pt>
                <c:pt idx="22">
                  <c:v>2.6</c:v>
                </c:pt>
                <c:pt idx="23">
                  <c:v>2.4</c:v>
                </c:pt>
                <c:pt idx="24">
                  <c:v>2.65</c:v>
                </c:pt>
                <c:pt idx="25">
                  <c:v>3</c:v>
                </c:pt>
                <c:pt idx="26">
                  <c:v>3.4</c:v>
                </c:pt>
                <c:pt idx="27">
                  <c:v>2.95</c:v>
                </c:pt>
                <c:pt idx="28">
                  <c:v>2.75</c:v>
                </c:pt>
                <c:pt idx="29">
                  <c:v>2.95</c:v>
                </c:pt>
                <c:pt idx="30">
                  <c:v>2.4</c:v>
                </c:pt>
                <c:pt idx="31">
                  <c:v>2.8</c:v>
                </c:pt>
                <c:pt idx="32">
                  <c:v>3.1</c:v>
                </c:pt>
                <c:pt idx="33">
                  <c:v>2.85</c:v>
                </c:pt>
                <c:pt idx="34">
                  <c:v>2.75</c:v>
                </c:pt>
                <c:pt idx="35">
                  <c:v>2.2999999999999998</c:v>
                </c:pt>
                <c:pt idx="36">
                  <c:v>3</c:v>
                </c:pt>
                <c:pt idx="37">
                  <c:v>3.1</c:v>
                </c:pt>
                <c:pt idx="38">
                  <c:v>2.9</c:v>
                </c:pt>
                <c:pt idx="39">
                  <c:v>2.75</c:v>
                </c:pt>
                <c:pt idx="40">
                  <c:v>2.1</c:v>
                </c:pt>
                <c:pt idx="41">
                  <c:v>2.4</c:v>
                </c:pt>
                <c:pt idx="42">
                  <c:v>2.6</c:v>
                </c:pt>
                <c:pt idx="43">
                  <c:v>2.5499999999999998</c:v>
                </c:pt>
                <c:pt idx="44">
                  <c:v>2.95</c:v>
                </c:pt>
                <c:pt idx="45">
                  <c:v>2.5499999999999998</c:v>
                </c:pt>
                <c:pt idx="46">
                  <c:v>2.8</c:v>
                </c:pt>
                <c:pt idx="47">
                  <c:v>2.5</c:v>
                </c:pt>
                <c:pt idx="48">
                  <c:v>2.4500000000000002</c:v>
                </c:pt>
                <c:pt idx="49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21-456F-BFDA-5FFD47AC8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428376"/>
        <c:axId val="561427064"/>
      </c:scatterChart>
      <c:valAx>
        <c:axId val="561428376"/>
        <c:scaling>
          <c:orientation val="minMax"/>
          <c:min val="3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Pixel area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61427064"/>
        <c:crosses val="autoZero"/>
        <c:crossBetween val="midCat"/>
      </c:valAx>
      <c:valAx>
        <c:axId val="56142706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Weight(kg)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61428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Sheet1!$G$2:$G$51</c:f>
              <c:numCache>
                <c:formatCode>General</c:formatCode>
                <c:ptCount val="50"/>
                <c:pt idx="0">
                  <c:v>374544.74971089896</c:v>
                </c:pt>
                <c:pt idx="1">
                  <c:v>299658.17751564865</c:v>
                </c:pt>
                <c:pt idx="2">
                  <c:v>252413.21634177558</c:v>
                </c:pt>
                <c:pt idx="3">
                  <c:v>283939.37381067808</c:v>
                </c:pt>
                <c:pt idx="4">
                  <c:v>280986.81285782799</c:v>
                </c:pt>
                <c:pt idx="5">
                  <c:v>362072.52312209498</c:v>
                </c:pt>
                <c:pt idx="6">
                  <c:v>300662.50559722265</c:v>
                </c:pt>
                <c:pt idx="7">
                  <c:v>349213.6109589659</c:v>
                </c:pt>
                <c:pt idx="8">
                  <c:v>339017.74574201857</c:v>
                </c:pt>
                <c:pt idx="9">
                  <c:v>332449.83741761703</c:v>
                </c:pt>
                <c:pt idx="10">
                  <c:v>301165.08953894372</c:v>
                </c:pt>
                <c:pt idx="11">
                  <c:v>380616.03093931807</c:v>
                </c:pt>
                <c:pt idx="12">
                  <c:v>430000.86496773467</c:v>
                </c:pt>
                <c:pt idx="13">
                  <c:v>273650.57715086214</c:v>
                </c:pt>
                <c:pt idx="14">
                  <c:v>298755.2404711924</c:v>
                </c:pt>
                <c:pt idx="15">
                  <c:v>280495.72033277078</c:v>
                </c:pt>
                <c:pt idx="16">
                  <c:v>250330.55356468176</c:v>
                </c:pt>
                <c:pt idx="17">
                  <c:v>268118.46693579323</c:v>
                </c:pt>
                <c:pt idx="18">
                  <c:v>297252.36527906731</c:v>
                </c:pt>
                <c:pt idx="19">
                  <c:v>296651.92295348423</c:v>
                </c:pt>
                <c:pt idx="20">
                  <c:v>306813.1045913783</c:v>
                </c:pt>
                <c:pt idx="21">
                  <c:v>313208.79446145834</c:v>
                </c:pt>
                <c:pt idx="22">
                  <c:v>266862.04043475346</c:v>
                </c:pt>
                <c:pt idx="23">
                  <c:v>269667.53609583783</c:v>
                </c:pt>
                <c:pt idx="24">
                  <c:v>298354.22675906576</c:v>
                </c:pt>
                <c:pt idx="25">
                  <c:v>432947.88146727317</c:v>
                </c:pt>
                <c:pt idx="26">
                  <c:v>436584.17730719456</c:v>
                </c:pt>
                <c:pt idx="27">
                  <c:v>339226.95138210949</c:v>
                </c:pt>
                <c:pt idx="28">
                  <c:v>308027.93782545114</c:v>
                </c:pt>
                <c:pt idx="29">
                  <c:v>345417.83171544567</c:v>
                </c:pt>
                <c:pt idx="30">
                  <c:v>283840.78945599066</c:v>
                </c:pt>
                <c:pt idx="31">
                  <c:v>333385.48575485399</c:v>
                </c:pt>
                <c:pt idx="32">
                  <c:v>426270.09623476991</c:v>
                </c:pt>
                <c:pt idx="33">
                  <c:v>363142.16086816468</c:v>
                </c:pt>
                <c:pt idx="34">
                  <c:v>354614.58091849514</c:v>
                </c:pt>
                <c:pt idx="35">
                  <c:v>290967.95093446289</c:v>
                </c:pt>
                <c:pt idx="36">
                  <c:v>413242.21298410452</c:v>
                </c:pt>
                <c:pt idx="37">
                  <c:v>385955.03093106585</c:v>
                </c:pt>
                <c:pt idx="38">
                  <c:v>366142.73587222787</c:v>
                </c:pt>
                <c:pt idx="39">
                  <c:v>332138.14947398019</c:v>
                </c:pt>
                <c:pt idx="40">
                  <c:v>232862.10860721846</c:v>
                </c:pt>
                <c:pt idx="41">
                  <c:v>288684.81780654821</c:v>
                </c:pt>
                <c:pt idx="42">
                  <c:v>324171.60109886248</c:v>
                </c:pt>
                <c:pt idx="43">
                  <c:v>328819.54890790774</c:v>
                </c:pt>
                <c:pt idx="44">
                  <c:v>351645.92158590443</c:v>
                </c:pt>
                <c:pt idx="45">
                  <c:v>285814.64311507903</c:v>
                </c:pt>
                <c:pt idx="46">
                  <c:v>346997.72574470862</c:v>
                </c:pt>
                <c:pt idx="47">
                  <c:v>288387.46006891486</c:v>
                </c:pt>
                <c:pt idx="48">
                  <c:v>283446.5661725328</c:v>
                </c:pt>
                <c:pt idx="49">
                  <c:v>244304.70587362826</c:v>
                </c:pt>
              </c:numCache>
            </c:numRef>
          </c:xVal>
          <c:yVal>
            <c:numRef>
              <c:f>Sheet1!$H$2:$H$51</c:f>
              <c:numCache>
                <c:formatCode>General</c:formatCode>
                <c:ptCount val="50"/>
                <c:pt idx="0">
                  <c:v>3.45</c:v>
                </c:pt>
                <c:pt idx="1">
                  <c:v>2.75</c:v>
                </c:pt>
                <c:pt idx="2">
                  <c:v>2.4500000000000002</c:v>
                </c:pt>
                <c:pt idx="3">
                  <c:v>2.65</c:v>
                </c:pt>
                <c:pt idx="4">
                  <c:v>2.4</c:v>
                </c:pt>
                <c:pt idx="5">
                  <c:v>2.85</c:v>
                </c:pt>
                <c:pt idx="6">
                  <c:v>2.7</c:v>
                </c:pt>
                <c:pt idx="7">
                  <c:v>3.1</c:v>
                </c:pt>
                <c:pt idx="8">
                  <c:v>2.95</c:v>
                </c:pt>
                <c:pt idx="9">
                  <c:v>2.8</c:v>
                </c:pt>
                <c:pt idx="10">
                  <c:v>2.65</c:v>
                </c:pt>
                <c:pt idx="11">
                  <c:v>3.25</c:v>
                </c:pt>
                <c:pt idx="12">
                  <c:v>3.4</c:v>
                </c:pt>
                <c:pt idx="13">
                  <c:v>2.5499999999999998</c:v>
                </c:pt>
                <c:pt idx="14">
                  <c:v>2.8</c:v>
                </c:pt>
                <c:pt idx="15">
                  <c:v>2.6</c:v>
                </c:pt>
                <c:pt idx="16">
                  <c:v>2.35</c:v>
                </c:pt>
                <c:pt idx="17">
                  <c:v>2.5499999999999998</c:v>
                </c:pt>
                <c:pt idx="18">
                  <c:v>2.65</c:v>
                </c:pt>
                <c:pt idx="19">
                  <c:v>2.7</c:v>
                </c:pt>
                <c:pt idx="20">
                  <c:v>2.65</c:v>
                </c:pt>
                <c:pt idx="21">
                  <c:v>2.85</c:v>
                </c:pt>
                <c:pt idx="22">
                  <c:v>2.6</c:v>
                </c:pt>
                <c:pt idx="23">
                  <c:v>2.4</c:v>
                </c:pt>
                <c:pt idx="24">
                  <c:v>2.65</c:v>
                </c:pt>
                <c:pt idx="25">
                  <c:v>3</c:v>
                </c:pt>
                <c:pt idx="26">
                  <c:v>3.4</c:v>
                </c:pt>
                <c:pt idx="27">
                  <c:v>2.95</c:v>
                </c:pt>
                <c:pt idx="28">
                  <c:v>2.75</c:v>
                </c:pt>
                <c:pt idx="29">
                  <c:v>2.95</c:v>
                </c:pt>
                <c:pt idx="30">
                  <c:v>2.4</c:v>
                </c:pt>
                <c:pt idx="31">
                  <c:v>2.8</c:v>
                </c:pt>
                <c:pt idx="32">
                  <c:v>3.1</c:v>
                </c:pt>
                <c:pt idx="33">
                  <c:v>2.85</c:v>
                </c:pt>
                <c:pt idx="34">
                  <c:v>2.75</c:v>
                </c:pt>
                <c:pt idx="35">
                  <c:v>2.2999999999999998</c:v>
                </c:pt>
                <c:pt idx="36">
                  <c:v>3</c:v>
                </c:pt>
                <c:pt idx="37">
                  <c:v>3.1</c:v>
                </c:pt>
                <c:pt idx="38">
                  <c:v>2.9</c:v>
                </c:pt>
                <c:pt idx="39">
                  <c:v>2.75</c:v>
                </c:pt>
                <c:pt idx="40">
                  <c:v>2.1</c:v>
                </c:pt>
                <c:pt idx="41">
                  <c:v>2.4</c:v>
                </c:pt>
                <c:pt idx="42">
                  <c:v>2.6</c:v>
                </c:pt>
                <c:pt idx="43">
                  <c:v>2.5499999999999998</c:v>
                </c:pt>
                <c:pt idx="44">
                  <c:v>2.95</c:v>
                </c:pt>
                <c:pt idx="45">
                  <c:v>2.5499999999999998</c:v>
                </c:pt>
                <c:pt idx="46">
                  <c:v>2.8</c:v>
                </c:pt>
                <c:pt idx="47">
                  <c:v>2.5</c:v>
                </c:pt>
                <c:pt idx="48">
                  <c:v>2.4500000000000002</c:v>
                </c:pt>
                <c:pt idx="49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B-47D9-BF53-0B9D10821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657936"/>
        <c:axId val="575656952"/>
      </c:scatterChart>
      <c:valAx>
        <c:axId val="575657936"/>
        <c:scaling>
          <c:orientation val="minMax"/>
          <c:max val="450000"/>
          <c:min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Pixel area^(1.5)</a:t>
                </a:r>
                <a:endParaRPr lang="zh-CN" altLang="zh-CN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75656952"/>
        <c:crosses val="autoZero"/>
        <c:crossBetween val="midCat"/>
      </c:valAx>
      <c:valAx>
        <c:axId val="575656952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Weight(kg)</a:t>
                </a:r>
                <a:endParaRPr lang="zh-CN" altLang="zh-CN" sz="10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7565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</xdr:colOff>
      <xdr:row>0</xdr:row>
      <xdr:rowOff>0</xdr:rowOff>
    </xdr:from>
    <xdr:to>
      <xdr:col>19</xdr:col>
      <xdr:colOff>0</xdr:colOff>
      <xdr:row>19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D75970-E445-4508-83F4-0E083C8C7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23</xdr:row>
      <xdr:rowOff>85725</xdr:rowOff>
    </xdr:from>
    <xdr:to>
      <xdr:col>19</xdr:col>
      <xdr:colOff>266700</xdr:colOff>
      <xdr:row>42</xdr:row>
      <xdr:rowOff>85725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C82B40C-0057-4693-B96E-2CD21626A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workbookViewId="0">
      <selection activeCell="G28" sqref="G28"/>
    </sheetView>
  </sheetViews>
  <sheetFormatPr defaultRowHeight="14.25" x14ac:dyDescent="0.2"/>
  <sheetData>
    <row r="1" spans="1:11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G1" t="s">
        <v>2</v>
      </c>
      <c r="H1" t="s">
        <v>1</v>
      </c>
      <c r="I1" t="s">
        <v>3</v>
      </c>
      <c r="J1" t="s">
        <v>4</v>
      </c>
      <c r="K1" t="s">
        <v>5</v>
      </c>
    </row>
    <row r="2" spans="1:11" x14ac:dyDescent="0.2">
      <c r="A2">
        <v>5196</v>
      </c>
      <c r="B2">
        <v>3.45</v>
      </c>
      <c r="C2">
        <f>0.0005*A2+0.1922</f>
        <v>2.7902</v>
      </c>
      <c r="D2">
        <f>ABS(B2-C2)</f>
        <v>0.65980000000000016</v>
      </c>
      <c r="E2">
        <f>D2^2</f>
        <v>0.4353360400000002</v>
      </c>
      <c r="G2">
        <f t="shared" ref="G2:G33" si="0">(SQRT(A2))^3</f>
        <v>374544.74971089896</v>
      </c>
      <c r="H2">
        <v>3.45</v>
      </c>
      <c r="I2">
        <f>0.000005*G2+1.0609</f>
        <v>2.9336237485544947</v>
      </c>
      <c r="J2">
        <f>ABS(H2-I2)</f>
        <v>0.51637625144550547</v>
      </c>
      <c r="K2">
        <f>J2^2</f>
        <v>0.26664443305691188</v>
      </c>
    </row>
    <row r="3" spans="1:11" x14ac:dyDescent="0.2">
      <c r="A3">
        <v>4478</v>
      </c>
      <c r="B3">
        <v>2.75</v>
      </c>
      <c r="C3">
        <f t="shared" ref="C3:C51" si="1">0.0005*A3+0.1922</f>
        <v>2.4312</v>
      </c>
      <c r="D3">
        <f t="shared" ref="D3:D51" si="2">ABS(B3-C3)</f>
        <v>0.31879999999999997</v>
      </c>
      <c r="E3">
        <f t="shared" ref="E3:E51" si="3">D3^2</f>
        <v>0.10163343999999998</v>
      </c>
      <c r="G3">
        <f t="shared" si="0"/>
        <v>299658.17751564865</v>
      </c>
      <c r="H3">
        <v>2.75</v>
      </c>
      <c r="I3">
        <f t="shared" ref="I3:I51" si="4">0.000005*G3+1.0609</f>
        <v>2.5591908875782434</v>
      </c>
      <c r="J3">
        <f t="shared" ref="J3:J51" si="5">ABS(H3-I3)</f>
        <v>0.19080911242175658</v>
      </c>
      <c r="K3">
        <f t="shared" ref="K3:K51" si="6">J3^2</f>
        <v>3.6408117383178541E-2</v>
      </c>
    </row>
    <row r="4" spans="1:11" x14ac:dyDescent="0.2">
      <c r="A4">
        <v>3994</v>
      </c>
      <c r="B4">
        <v>2.4500000000000002</v>
      </c>
      <c r="C4">
        <f t="shared" si="1"/>
        <v>2.1892</v>
      </c>
      <c r="D4">
        <f t="shared" si="2"/>
        <v>0.26080000000000014</v>
      </c>
      <c r="E4">
        <f t="shared" si="3"/>
        <v>6.8016640000000073E-2</v>
      </c>
      <c r="G4">
        <f t="shared" si="0"/>
        <v>252413.21634177558</v>
      </c>
      <c r="H4">
        <v>2.4500000000000002</v>
      </c>
      <c r="I4">
        <f t="shared" si="4"/>
        <v>2.322966081708878</v>
      </c>
      <c r="J4">
        <f t="shared" si="5"/>
        <v>0.12703391829112221</v>
      </c>
      <c r="K4">
        <f t="shared" si="6"/>
        <v>1.6137616396395514E-2</v>
      </c>
    </row>
    <row r="5" spans="1:11" x14ac:dyDescent="0.2">
      <c r="A5">
        <v>4320</v>
      </c>
      <c r="B5">
        <v>2.65</v>
      </c>
      <c r="C5">
        <f t="shared" si="1"/>
        <v>2.3522000000000003</v>
      </c>
      <c r="D5">
        <f t="shared" si="2"/>
        <v>0.29779999999999962</v>
      </c>
      <c r="E5">
        <f t="shared" si="3"/>
        <v>8.8684839999999779E-2</v>
      </c>
      <c r="G5">
        <f t="shared" si="0"/>
        <v>283939.37381067808</v>
      </c>
      <c r="H5">
        <v>2.65</v>
      </c>
      <c r="I5">
        <f t="shared" si="4"/>
        <v>2.4805968690533904</v>
      </c>
      <c r="J5">
        <f t="shared" si="5"/>
        <v>0.16940313094660953</v>
      </c>
      <c r="K5">
        <f t="shared" si="6"/>
        <v>2.8697420774514135E-2</v>
      </c>
    </row>
    <row r="6" spans="1:11" x14ac:dyDescent="0.2">
      <c r="A6">
        <v>4290</v>
      </c>
      <c r="B6">
        <v>2.4</v>
      </c>
      <c r="C6">
        <f t="shared" si="1"/>
        <v>2.3372000000000002</v>
      </c>
      <c r="D6">
        <f t="shared" si="2"/>
        <v>6.2799999999999745E-2</v>
      </c>
      <c r="E6">
        <f t="shared" si="3"/>
        <v>3.9438399999999676E-3</v>
      </c>
      <c r="G6">
        <f t="shared" si="0"/>
        <v>280986.81285782799</v>
      </c>
      <c r="H6">
        <v>2.4</v>
      </c>
      <c r="I6">
        <f t="shared" si="4"/>
        <v>2.4658340642891403</v>
      </c>
      <c r="J6">
        <f t="shared" si="5"/>
        <v>6.5834064289140404E-2</v>
      </c>
      <c r="K6">
        <f t="shared" si="6"/>
        <v>4.3341240208266719E-3</v>
      </c>
    </row>
    <row r="7" spans="1:11" x14ac:dyDescent="0.2">
      <c r="A7">
        <v>5080</v>
      </c>
      <c r="B7">
        <v>2.85</v>
      </c>
      <c r="C7">
        <f t="shared" si="1"/>
        <v>2.7322000000000002</v>
      </c>
      <c r="D7">
        <f t="shared" si="2"/>
        <v>0.1177999999999999</v>
      </c>
      <c r="E7">
        <f t="shared" si="3"/>
        <v>1.3876839999999977E-2</v>
      </c>
      <c r="G7">
        <f t="shared" si="0"/>
        <v>362072.52312209498</v>
      </c>
      <c r="H7">
        <v>2.85</v>
      </c>
      <c r="I7">
        <f t="shared" si="4"/>
        <v>2.8712626156104752</v>
      </c>
      <c r="J7">
        <f t="shared" si="5"/>
        <v>2.1262615610475155E-2</v>
      </c>
      <c r="K7">
        <f t="shared" si="6"/>
        <v>4.5209882259882175E-4</v>
      </c>
    </row>
    <row r="8" spans="1:11" x14ac:dyDescent="0.2">
      <c r="A8">
        <v>4488</v>
      </c>
      <c r="B8">
        <v>2.7</v>
      </c>
      <c r="C8">
        <f t="shared" si="1"/>
        <v>2.4362000000000004</v>
      </c>
      <c r="D8">
        <f t="shared" si="2"/>
        <v>0.26379999999999981</v>
      </c>
      <c r="E8">
        <f t="shared" si="3"/>
        <v>6.9590439999999906E-2</v>
      </c>
      <c r="G8">
        <f t="shared" si="0"/>
        <v>300662.50559722265</v>
      </c>
      <c r="H8">
        <v>2.7</v>
      </c>
      <c r="I8">
        <f t="shared" si="4"/>
        <v>2.5642125279861134</v>
      </c>
      <c r="J8">
        <f t="shared" si="5"/>
        <v>0.13578747201388675</v>
      </c>
      <c r="K8">
        <f t="shared" si="6"/>
        <v>1.8438237555922075E-2</v>
      </c>
    </row>
    <row r="9" spans="1:11" x14ac:dyDescent="0.2">
      <c r="A9">
        <v>4959</v>
      </c>
      <c r="B9">
        <v>3.1</v>
      </c>
      <c r="C9">
        <f t="shared" si="1"/>
        <v>2.6717000000000004</v>
      </c>
      <c r="D9">
        <f t="shared" si="2"/>
        <v>0.42829999999999968</v>
      </c>
      <c r="E9">
        <f t="shared" si="3"/>
        <v>0.18344088999999972</v>
      </c>
      <c r="G9">
        <f t="shared" si="0"/>
        <v>349213.6109589659</v>
      </c>
      <c r="H9">
        <v>3.1</v>
      </c>
      <c r="I9">
        <f t="shared" si="4"/>
        <v>2.8069680547948295</v>
      </c>
      <c r="J9">
        <f t="shared" si="5"/>
        <v>0.29303194520517062</v>
      </c>
      <c r="K9">
        <f t="shared" si="6"/>
        <v>8.5867720910726114E-2</v>
      </c>
    </row>
    <row r="10" spans="1:11" x14ac:dyDescent="0.2">
      <c r="A10">
        <v>4862</v>
      </c>
      <c r="B10">
        <v>2.95</v>
      </c>
      <c r="C10">
        <f t="shared" si="1"/>
        <v>2.6232000000000002</v>
      </c>
      <c r="D10">
        <f t="shared" si="2"/>
        <v>0.32679999999999998</v>
      </c>
      <c r="E10">
        <f t="shared" si="3"/>
        <v>0.10679823999999999</v>
      </c>
      <c r="G10">
        <f t="shared" si="0"/>
        <v>339017.74574201857</v>
      </c>
      <c r="H10">
        <v>2.95</v>
      </c>
      <c r="I10">
        <f t="shared" si="4"/>
        <v>2.755988728710093</v>
      </c>
      <c r="J10">
        <f t="shared" si="5"/>
        <v>0.19401127128990714</v>
      </c>
      <c r="K10">
        <f t="shared" si="6"/>
        <v>3.7640373387525947E-2</v>
      </c>
    </row>
    <row r="11" spans="1:11" x14ac:dyDescent="0.2">
      <c r="A11">
        <v>4799</v>
      </c>
      <c r="B11">
        <v>2.8</v>
      </c>
      <c r="C11">
        <f t="shared" si="1"/>
        <v>2.5917000000000003</v>
      </c>
      <c r="D11">
        <f t="shared" si="2"/>
        <v>0.20829999999999949</v>
      </c>
      <c r="E11">
        <f t="shared" si="3"/>
        <v>4.3388889999999784E-2</v>
      </c>
      <c r="G11">
        <f t="shared" si="0"/>
        <v>332449.83741761703</v>
      </c>
      <c r="H11">
        <v>2.8</v>
      </c>
      <c r="I11">
        <f t="shared" si="4"/>
        <v>2.7231491870880853</v>
      </c>
      <c r="J11">
        <f t="shared" si="5"/>
        <v>7.6850812911914534E-2</v>
      </c>
      <c r="K11">
        <f t="shared" si="6"/>
        <v>5.9060474452220894E-3</v>
      </c>
    </row>
    <row r="12" spans="1:11" x14ac:dyDescent="0.2">
      <c r="A12">
        <v>4493</v>
      </c>
      <c r="B12">
        <v>2.65</v>
      </c>
      <c r="C12">
        <f t="shared" si="1"/>
        <v>2.4387000000000003</v>
      </c>
      <c r="D12">
        <f t="shared" si="2"/>
        <v>0.2112999999999996</v>
      </c>
      <c r="E12">
        <f t="shared" si="3"/>
        <v>4.464768999999983E-2</v>
      </c>
      <c r="G12">
        <f t="shared" si="0"/>
        <v>301165.08953894372</v>
      </c>
      <c r="H12">
        <v>2.65</v>
      </c>
      <c r="I12">
        <f t="shared" si="4"/>
        <v>2.5667254476947186</v>
      </c>
      <c r="J12">
        <f t="shared" si="5"/>
        <v>8.3274552305281357E-2</v>
      </c>
      <c r="K12">
        <f t="shared" si="6"/>
        <v>6.9346510616450406E-3</v>
      </c>
    </row>
    <row r="13" spans="1:11" x14ac:dyDescent="0.2">
      <c r="A13">
        <v>5252</v>
      </c>
      <c r="B13">
        <v>3.25</v>
      </c>
      <c r="C13">
        <f t="shared" si="1"/>
        <v>2.8182</v>
      </c>
      <c r="D13">
        <f t="shared" si="2"/>
        <v>0.43179999999999996</v>
      </c>
      <c r="E13">
        <f t="shared" si="3"/>
        <v>0.18645123999999996</v>
      </c>
      <c r="G13">
        <f t="shared" si="0"/>
        <v>380616.03093931807</v>
      </c>
      <c r="H13">
        <v>3.25</v>
      </c>
      <c r="I13">
        <f t="shared" si="4"/>
        <v>2.9639801546965905</v>
      </c>
      <c r="J13">
        <f t="shared" si="5"/>
        <v>0.28601984530340951</v>
      </c>
      <c r="K13">
        <f t="shared" si="6"/>
        <v>8.1807351907386305E-2</v>
      </c>
    </row>
    <row r="14" spans="1:11" x14ac:dyDescent="0.2">
      <c r="A14">
        <v>5697</v>
      </c>
      <c r="B14">
        <v>3.4</v>
      </c>
      <c r="C14">
        <f t="shared" si="1"/>
        <v>3.0407000000000002</v>
      </c>
      <c r="D14">
        <f t="shared" si="2"/>
        <v>0.35929999999999973</v>
      </c>
      <c r="E14">
        <f t="shared" si="3"/>
        <v>0.12909648999999981</v>
      </c>
      <c r="G14">
        <f t="shared" si="0"/>
        <v>430000.86496773467</v>
      </c>
      <c r="H14">
        <v>3.4</v>
      </c>
      <c r="I14">
        <f t="shared" si="4"/>
        <v>3.2109043248386735</v>
      </c>
      <c r="J14">
        <f t="shared" si="5"/>
        <v>0.18909567516132642</v>
      </c>
      <c r="K14">
        <f t="shared" si="6"/>
        <v>3.5757174364717877E-2</v>
      </c>
    </row>
    <row r="15" spans="1:11" x14ac:dyDescent="0.2">
      <c r="A15">
        <v>4215</v>
      </c>
      <c r="B15">
        <v>2.5499999999999998</v>
      </c>
      <c r="C15">
        <f t="shared" si="1"/>
        <v>2.2997000000000001</v>
      </c>
      <c r="D15">
        <f t="shared" si="2"/>
        <v>0.25029999999999974</v>
      </c>
      <c r="E15">
        <f t="shared" si="3"/>
        <v>6.2650089999999867E-2</v>
      </c>
      <c r="G15">
        <f t="shared" si="0"/>
        <v>273650.57715086214</v>
      </c>
      <c r="H15">
        <v>2.5499999999999998</v>
      </c>
      <c r="I15">
        <f t="shared" si="4"/>
        <v>2.429152885754311</v>
      </c>
      <c r="J15">
        <f t="shared" si="5"/>
        <v>0.12084711424568884</v>
      </c>
      <c r="K15">
        <f t="shared" si="6"/>
        <v>1.4604025021510569E-2</v>
      </c>
    </row>
    <row r="16" spans="1:11" x14ac:dyDescent="0.2">
      <c r="A16">
        <v>4469</v>
      </c>
      <c r="B16">
        <v>2.8</v>
      </c>
      <c r="C16">
        <f t="shared" si="1"/>
        <v>2.4267000000000003</v>
      </c>
      <c r="D16">
        <f t="shared" si="2"/>
        <v>0.37329999999999952</v>
      </c>
      <c r="E16">
        <f t="shared" si="3"/>
        <v>0.13935288999999965</v>
      </c>
      <c r="G16">
        <f t="shared" si="0"/>
        <v>298755.2404711924</v>
      </c>
      <c r="H16">
        <v>2.8</v>
      </c>
      <c r="I16">
        <f t="shared" si="4"/>
        <v>2.5546762023559619</v>
      </c>
      <c r="J16">
        <f t="shared" si="5"/>
        <v>0.24532379764403789</v>
      </c>
      <c r="K16">
        <f t="shared" si="6"/>
        <v>6.0183765690492851E-2</v>
      </c>
    </row>
    <row r="17" spans="1:11" x14ac:dyDescent="0.2">
      <c r="A17">
        <v>4285</v>
      </c>
      <c r="B17">
        <v>2.6</v>
      </c>
      <c r="C17">
        <f t="shared" si="1"/>
        <v>2.3347000000000002</v>
      </c>
      <c r="D17">
        <f t="shared" si="2"/>
        <v>0.26529999999999987</v>
      </c>
      <c r="E17">
        <f t="shared" si="3"/>
        <v>7.0384089999999927E-2</v>
      </c>
      <c r="G17">
        <f t="shared" si="0"/>
        <v>280495.72033277078</v>
      </c>
      <c r="H17">
        <v>2.6</v>
      </c>
      <c r="I17">
        <f t="shared" si="4"/>
        <v>2.4633786016638539</v>
      </c>
      <c r="J17">
        <f t="shared" si="5"/>
        <v>0.13662139833614617</v>
      </c>
      <c r="K17">
        <f t="shared" si="6"/>
        <v>1.8665406483323925E-2</v>
      </c>
    </row>
    <row r="18" spans="1:11" x14ac:dyDescent="0.2">
      <c r="A18">
        <v>3972</v>
      </c>
      <c r="B18">
        <v>2.35</v>
      </c>
      <c r="C18">
        <f t="shared" si="1"/>
        <v>2.1781999999999999</v>
      </c>
      <c r="D18">
        <f t="shared" si="2"/>
        <v>0.17180000000000017</v>
      </c>
      <c r="E18">
        <f t="shared" si="3"/>
        <v>2.9515240000000061E-2</v>
      </c>
      <c r="G18">
        <f t="shared" si="0"/>
        <v>250330.55356468176</v>
      </c>
      <c r="H18">
        <v>2.35</v>
      </c>
      <c r="I18">
        <f t="shared" si="4"/>
        <v>2.3125527678234086</v>
      </c>
      <c r="J18">
        <f t="shared" si="5"/>
        <v>3.7447232176591516E-2</v>
      </c>
      <c r="K18">
        <f t="shared" si="6"/>
        <v>1.402295197687551E-3</v>
      </c>
    </row>
    <row r="19" spans="1:11" x14ac:dyDescent="0.2">
      <c r="A19">
        <v>4158</v>
      </c>
      <c r="B19">
        <v>2.5499999999999998</v>
      </c>
      <c r="C19">
        <f t="shared" si="1"/>
        <v>2.2712000000000003</v>
      </c>
      <c r="D19">
        <f t="shared" si="2"/>
        <v>0.27879999999999949</v>
      </c>
      <c r="E19">
        <f t="shared" si="3"/>
        <v>7.7729439999999719E-2</v>
      </c>
      <c r="G19">
        <f t="shared" si="0"/>
        <v>268118.46693579323</v>
      </c>
      <c r="H19">
        <v>2.5499999999999998</v>
      </c>
      <c r="I19">
        <f t="shared" si="4"/>
        <v>2.4014923346789665</v>
      </c>
      <c r="J19">
        <f t="shared" si="5"/>
        <v>0.14850766532103332</v>
      </c>
      <c r="K19">
        <f t="shared" si="6"/>
        <v>2.2054526659104044E-2</v>
      </c>
    </row>
    <row r="20" spans="1:11" x14ac:dyDescent="0.2">
      <c r="A20">
        <v>4454</v>
      </c>
      <c r="B20">
        <v>2.65</v>
      </c>
      <c r="C20">
        <f t="shared" si="1"/>
        <v>2.4192</v>
      </c>
      <c r="D20">
        <f t="shared" si="2"/>
        <v>0.23079999999999989</v>
      </c>
      <c r="E20">
        <f t="shared" si="3"/>
        <v>5.326863999999995E-2</v>
      </c>
      <c r="G20">
        <f t="shared" si="0"/>
        <v>297252.36527906731</v>
      </c>
      <c r="H20">
        <v>2.65</v>
      </c>
      <c r="I20">
        <f t="shared" si="4"/>
        <v>2.5471618263953366</v>
      </c>
      <c r="J20">
        <f t="shared" si="5"/>
        <v>0.1028381736046633</v>
      </c>
      <c r="K20">
        <f t="shared" si="6"/>
        <v>1.0575689950342866E-2</v>
      </c>
    </row>
    <row r="21" spans="1:11" x14ac:dyDescent="0.2">
      <c r="A21">
        <v>4448</v>
      </c>
      <c r="B21">
        <v>2.7</v>
      </c>
      <c r="C21">
        <f t="shared" si="1"/>
        <v>2.4162000000000003</v>
      </c>
      <c r="D21">
        <f t="shared" si="2"/>
        <v>0.28379999999999983</v>
      </c>
      <c r="E21">
        <f t="shared" si="3"/>
        <v>8.054243999999991E-2</v>
      </c>
      <c r="G21">
        <f t="shared" si="0"/>
        <v>296651.92295348423</v>
      </c>
      <c r="H21">
        <v>2.7</v>
      </c>
      <c r="I21">
        <f t="shared" si="4"/>
        <v>2.5441596147674215</v>
      </c>
      <c r="J21">
        <f t="shared" si="5"/>
        <v>0.1558403852325787</v>
      </c>
      <c r="K21">
        <f t="shared" si="6"/>
        <v>2.4286225669438534E-2</v>
      </c>
    </row>
    <row r="22" spans="1:11" x14ac:dyDescent="0.2">
      <c r="A22">
        <v>4549</v>
      </c>
      <c r="B22">
        <v>2.65</v>
      </c>
      <c r="C22">
        <f t="shared" si="1"/>
        <v>2.4667000000000003</v>
      </c>
      <c r="D22">
        <f t="shared" si="2"/>
        <v>0.18329999999999957</v>
      </c>
      <c r="E22">
        <f t="shared" si="3"/>
        <v>3.3598889999999847E-2</v>
      </c>
      <c r="G22">
        <f t="shared" si="0"/>
        <v>306813.1045913783</v>
      </c>
      <c r="H22">
        <v>2.65</v>
      </c>
      <c r="I22">
        <f t="shared" si="4"/>
        <v>2.5949655229568913</v>
      </c>
      <c r="J22">
        <f t="shared" si="5"/>
        <v>5.5034477043108598E-2</v>
      </c>
      <c r="K22">
        <f t="shared" si="6"/>
        <v>3.0287936634084472E-3</v>
      </c>
    </row>
    <row r="23" spans="1:11" x14ac:dyDescent="0.2">
      <c r="A23">
        <v>4612</v>
      </c>
      <c r="B23">
        <v>2.85</v>
      </c>
      <c r="C23">
        <f t="shared" si="1"/>
        <v>2.4982000000000002</v>
      </c>
      <c r="D23">
        <f t="shared" si="2"/>
        <v>0.35179999999999989</v>
      </c>
      <c r="E23">
        <f t="shared" si="3"/>
        <v>0.12376323999999993</v>
      </c>
      <c r="G23">
        <f t="shared" si="0"/>
        <v>313208.79446145834</v>
      </c>
      <c r="H23">
        <v>2.85</v>
      </c>
      <c r="I23">
        <f t="shared" si="4"/>
        <v>2.6269439723072918</v>
      </c>
      <c r="J23">
        <f t="shared" si="5"/>
        <v>0.22305602769270827</v>
      </c>
      <c r="K23">
        <f t="shared" si="6"/>
        <v>4.9753991490050241E-2</v>
      </c>
    </row>
    <row r="24" spans="1:11" x14ac:dyDescent="0.2">
      <c r="A24">
        <v>4145</v>
      </c>
      <c r="B24">
        <v>2.6</v>
      </c>
      <c r="C24">
        <f t="shared" si="1"/>
        <v>2.2647000000000004</v>
      </c>
      <c r="D24">
        <f t="shared" si="2"/>
        <v>0.33529999999999971</v>
      </c>
      <c r="E24">
        <f t="shared" si="3"/>
        <v>0.11242608999999981</v>
      </c>
      <c r="G24">
        <f t="shared" si="0"/>
        <v>266862.04043475346</v>
      </c>
      <c r="H24">
        <v>2.6</v>
      </c>
      <c r="I24">
        <f t="shared" si="4"/>
        <v>2.3952102021737671</v>
      </c>
      <c r="J24">
        <f t="shared" si="5"/>
        <v>0.20478979782623297</v>
      </c>
      <c r="K24">
        <f t="shared" si="6"/>
        <v>4.193886129370937E-2</v>
      </c>
    </row>
    <row r="25" spans="1:11" x14ac:dyDescent="0.2">
      <c r="A25">
        <v>4174</v>
      </c>
      <c r="B25">
        <v>2.4</v>
      </c>
      <c r="C25">
        <f t="shared" si="1"/>
        <v>2.2792000000000003</v>
      </c>
      <c r="D25">
        <f t="shared" si="2"/>
        <v>0.12079999999999957</v>
      </c>
      <c r="E25">
        <f t="shared" si="3"/>
        <v>1.4592639999999896E-2</v>
      </c>
      <c r="G25">
        <f t="shared" si="0"/>
        <v>269667.53609583783</v>
      </c>
      <c r="H25">
        <v>2.4</v>
      </c>
      <c r="I25">
        <f t="shared" si="4"/>
        <v>2.4092376804791895</v>
      </c>
      <c r="J25">
        <f t="shared" si="5"/>
        <v>9.2376804791896028E-3</v>
      </c>
      <c r="K25">
        <f t="shared" si="6"/>
        <v>8.5334740635600653E-5</v>
      </c>
    </row>
    <row r="26" spans="1:11" x14ac:dyDescent="0.2">
      <c r="A26">
        <v>4465</v>
      </c>
      <c r="B26">
        <v>2.65</v>
      </c>
      <c r="C26">
        <f t="shared" si="1"/>
        <v>2.4247000000000001</v>
      </c>
      <c r="D26">
        <f t="shared" si="2"/>
        <v>0.22529999999999983</v>
      </c>
      <c r="E26">
        <f t="shared" si="3"/>
        <v>5.0760089999999924E-2</v>
      </c>
      <c r="G26">
        <f t="shared" si="0"/>
        <v>298354.22675906576</v>
      </c>
      <c r="H26">
        <v>2.65</v>
      </c>
      <c r="I26">
        <f t="shared" si="4"/>
        <v>2.5526711337953287</v>
      </c>
      <c r="J26">
        <f t="shared" si="5"/>
        <v>9.7328866204671183E-2</v>
      </c>
      <c r="K26">
        <f t="shared" si="6"/>
        <v>9.4729081966867835E-3</v>
      </c>
    </row>
    <row r="27" spans="1:11" x14ac:dyDescent="0.2">
      <c r="A27">
        <v>5723</v>
      </c>
      <c r="B27">
        <v>3</v>
      </c>
      <c r="C27">
        <f t="shared" si="1"/>
        <v>3.0537000000000001</v>
      </c>
      <c r="D27">
        <f t="shared" si="2"/>
        <v>5.3700000000000081E-2</v>
      </c>
      <c r="E27">
        <f t="shared" si="3"/>
        <v>2.8836900000000086E-3</v>
      </c>
      <c r="G27">
        <f t="shared" si="0"/>
        <v>432947.88146727317</v>
      </c>
      <c r="H27">
        <v>3</v>
      </c>
      <c r="I27">
        <f t="shared" si="4"/>
        <v>3.2256394073363657</v>
      </c>
      <c r="J27">
        <f t="shared" si="5"/>
        <v>0.22563940733636567</v>
      </c>
      <c r="K27">
        <f t="shared" si="6"/>
        <v>5.0913142143106348E-2</v>
      </c>
    </row>
    <row r="28" spans="1:11" x14ac:dyDescent="0.2">
      <c r="A28">
        <v>5755</v>
      </c>
      <c r="B28">
        <v>3.4</v>
      </c>
      <c r="C28">
        <f t="shared" si="1"/>
        <v>3.0697000000000001</v>
      </c>
      <c r="D28">
        <f t="shared" si="2"/>
        <v>0.33029999999999982</v>
      </c>
      <c r="E28">
        <f t="shared" si="3"/>
        <v>0.10909808999999988</v>
      </c>
      <c r="G28">
        <f t="shared" si="0"/>
        <v>436584.17730719456</v>
      </c>
      <c r="H28">
        <v>3.4</v>
      </c>
      <c r="I28">
        <f t="shared" si="4"/>
        <v>3.243820886535973</v>
      </c>
      <c r="J28">
        <f t="shared" si="5"/>
        <v>0.15617911346402691</v>
      </c>
      <c r="K28">
        <f t="shared" si="6"/>
        <v>2.439191548240939E-2</v>
      </c>
    </row>
    <row r="29" spans="1:11" x14ac:dyDescent="0.2">
      <c r="A29">
        <v>4864</v>
      </c>
      <c r="B29">
        <v>2.95</v>
      </c>
      <c r="C29">
        <f t="shared" si="1"/>
        <v>2.6242000000000001</v>
      </c>
      <c r="D29">
        <f t="shared" si="2"/>
        <v>0.32580000000000009</v>
      </c>
      <c r="E29">
        <f t="shared" si="3"/>
        <v>0.10614564000000005</v>
      </c>
      <c r="G29">
        <f t="shared" si="0"/>
        <v>339226.95138210949</v>
      </c>
      <c r="H29">
        <v>2.95</v>
      </c>
      <c r="I29">
        <f t="shared" si="4"/>
        <v>2.7570347569105476</v>
      </c>
      <c r="J29">
        <f t="shared" si="5"/>
        <v>0.19296524308945262</v>
      </c>
      <c r="K29">
        <f t="shared" si="6"/>
        <v>3.7235585040571541E-2</v>
      </c>
    </row>
    <row r="30" spans="1:11" x14ac:dyDescent="0.2">
      <c r="A30">
        <v>4561</v>
      </c>
      <c r="B30">
        <v>2.75</v>
      </c>
      <c r="C30">
        <f t="shared" si="1"/>
        <v>2.4727000000000001</v>
      </c>
      <c r="D30">
        <f t="shared" si="2"/>
        <v>0.27729999999999988</v>
      </c>
      <c r="E30">
        <f t="shared" si="3"/>
        <v>7.6895289999999936E-2</v>
      </c>
      <c r="G30">
        <f t="shared" si="0"/>
        <v>308027.93782545114</v>
      </c>
      <c r="H30">
        <v>2.75</v>
      </c>
      <c r="I30">
        <f t="shared" si="4"/>
        <v>2.6010396891272558</v>
      </c>
      <c r="J30">
        <f t="shared" si="5"/>
        <v>0.14896031087274419</v>
      </c>
      <c r="K30">
        <f t="shared" si="6"/>
        <v>2.2189174215304593E-2</v>
      </c>
    </row>
    <row r="31" spans="1:11" x14ac:dyDescent="0.2">
      <c r="A31">
        <v>4923</v>
      </c>
      <c r="B31">
        <v>2.95</v>
      </c>
      <c r="C31">
        <f t="shared" si="1"/>
        <v>2.6537000000000002</v>
      </c>
      <c r="D31">
        <f t="shared" si="2"/>
        <v>0.29630000000000001</v>
      </c>
      <c r="E31">
        <f t="shared" si="3"/>
        <v>8.7793690000000008E-2</v>
      </c>
      <c r="G31">
        <f t="shared" si="0"/>
        <v>345417.83171544567</v>
      </c>
      <c r="H31">
        <v>2.95</v>
      </c>
      <c r="I31">
        <f t="shared" si="4"/>
        <v>2.7879891585772283</v>
      </c>
      <c r="J31">
        <f t="shared" si="5"/>
        <v>0.16201084142277189</v>
      </c>
      <c r="K31">
        <f t="shared" si="6"/>
        <v>2.6247512738514538E-2</v>
      </c>
    </row>
    <row r="32" spans="1:11" x14ac:dyDescent="0.2">
      <c r="A32">
        <v>4319</v>
      </c>
      <c r="B32">
        <v>2.4</v>
      </c>
      <c r="C32">
        <f t="shared" si="1"/>
        <v>2.3517000000000001</v>
      </c>
      <c r="D32">
        <f t="shared" si="2"/>
        <v>4.8299999999999788E-2</v>
      </c>
      <c r="E32">
        <f t="shared" si="3"/>
        <v>2.3328899999999794E-3</v>
      </c>
      <c r="G32">
        <f t="shared" si="0"/>
        <v>283840.78945599066</v>
      </c>
      <c r="H32">
        <v>2.4</v>
      </c>
      <c r="I32">
        <f t="shared" si="4"/>
        <v>2.4801039472799533</v>
      </c>
      <c r="J32">
        <f t="shared" si="5"/>
        <v>8.0103947279953402E-2</v>
      </c>
      <c r="K32">
        <f t="shared" si="6"/>
        <v>6.4166423698295543E-3</v>
      </c>
    </row>
    <row r="33" spans="1:11" x14ac:dyDescent="0.2">
      <c r="A33">
        <v>4808</v>
      </c>
      <c r="B33">
        <v>2.8</v>
      </c>
      <c r="C33">
        <f t="shared" si="1"/>
        <v>2.5962000000000001</v>
      </c>
      <c r="D33">
        <f t="shared" si="2"/>
        <v>0.20379999999999976</v>
      </c>
      <c r="E33">
        <f t="shared" si="3"/>
        <v>4.1534439999999902E-2</v>
      </c>
      <c r="G33">
        <f t="shared" si="0"/>
        <v>333385.48575485399</v>
      </c>
      <c r="H33">
        <v>2.8</v>
      </c>
      <c r="I33">
        <f t="shared" si="4"/>
        <v>2.7278274287742699</v>
      </c>
      <c r="J33">
        <f t="shared" si="5"/>
        <v>7.2172571225729953E-2</v>
      </c>
      <c r="K33">
        <f t="shared" si="6"/>
        <v>5.2088800373330637E-3</v>
      </c>
    </row>
    <row r="34" spans="1:11" x14ac:dyDescent="0.2">
      <c r="A34">
        <v>5664</v>
      </c>
      <c r="B34">
        <v>3.1</v>
      </c>
      <c r="C34">
        <f t="shared" si="1"/>
        <v>3.0242</v>
      </c>
      <c r="D34">
        <f t="shared" si="2"/>
        <v>7.580000000000009E-2</v>
      </c>
      <c r="E34">
        <f t="shared" si="3"/>
        <v>5.7456400000000137E-3</v>
      </c>
      <c r="G34">
        <f t="shared" ref="G34:G51" si="7">(SQRT(A34))^3</f>
        <v>426270.09623476991</v>
      </c>
      <c r="H34">
        <v>3.1</v>
      </c>
      <c r="I34">
        <f t="shared" si="4"/>
        <v>3.1922504811738497</v>
      </c>
      <c r="J34">
        <f t="shared" si="5"/>
        <v>9.2250481173849597E-2</v>
      </c>
      <c r="K34">
        <f t="shared" si="6"/>
        <v>8.5101512768067794E-3</v>
      </c>
    </row>
    <row r="35" spans="1:11" x14ac:dyDescent="0.2">
      <c r="A35">
        <v>5090</v>
      </c>
      <c r="B35">
        <v>2.85</v>
      </c>
      <c r="C35">
        <f t="shared" si="1"/>
        <v>2.7372000000000001</v>
      </c>
      <c r="D35">
        <f t="shared" si="2"/>
        <v>0.11280000000000001</v>
      </c>
      <c r="E35">
        <f t="shared" si="3"/>
        <v>1.2723840000000002E-2</v>
      </c>
      <c r="G35">
        <f t="shared" si="7"/>
        <v>363142.16086816468</v>
      </c>
      <c r="H35">
        <v>2.85</v>
      </c>
      <c r="I35">
        <f t="shared" si="4"/>
        <v>2.8766108043408236</v>
      </c>
      <c r="J35">
        <f t="shared" si="5"/>
        <v>2.6610804340823524E-2</v>
      </c>
      <c r="K35">
        <f t="shared" si="6"/>
        <v>7.0813490766559212E-4</v>
      </c>
    </row>
    <row r="36" spans="1:11" x14ac:dyDescent="0.2">
      <c r="A36">
        <v>5010</v>
      </c>
      <c r="B36">
        <v>2.75</v>
      </c>
      <c r="C36">
        <f t="shared" si="1"/>
        <v>2.6972</v>
      </c>
      <c r="D36">
        <f t="shared" si="2"/>
        <v>5.2799999999999958E-2</v>
      </c>
      <c r="E36">
        <f t="shared" si="3"/>
        <v>2.7878399999999954E-3</v>
      </c>
      <c r="G36">
        <f t="shared" si="7"/>
        <v>354614.58091849514</v>
      </c>
      <c r="H36">
        <v>2.75</v>
      </c>
      <c r="I36">
        <f t="shared" si="4"/>
        <v>2.8339729045924758</v>
      </c>
      <c r="J36">
        <f t="shared" si="5"/>
        <v>8.397290459247575E-2</v>
      </c>
      <c r="K36">
        <f t="shared" si="6"/>
        <v>7.0514487056970348E-3</v>
      </c>
    </row>
    <row r="37" spans="1:11" x14ac:dyDescent="0.2">
      <c r="A37">
        <v>4391</v>
      </c>
      <c r="B37">
        <v>2.2999999999999998</v>
      </c>
      <c r="C37">
        <f t="shared" si="1"/>
        <v>2.3877000000000002</v>
      </c>
      <c r="D37">
        <f t="shared" si="2"/>
        <v>8.7700000000000333E-2</v>
      </c>
      <c r="E37">
        <f t="shared" si="3"/>
        <v>7.691290000000058E-3</v>
      </c>
      <c r="G37">
        <f t="shared" si="7"/>
        <v>290967.95093446289</v>
      </c>
      <c r="H37">
        <v>2.2999999999999998</v>
      </c>
      <c r="I37">
        <f t="shared" si="4"/>
        <v>2.5157397546723148</v>
      </c>
      <c r="J37">
        <f t="shared" si="5"/>
        <v>0.21573975467231499</v>
      </c>
      <c r="K37">
        <f t="shared" si="6"/>
        <v>4.6543641746070653E-2</v>
      </c>
    </row>
    <row r="38" spans="1:11" x14ac:dyDescent="0.2">
      <c r="A38">
        <v>5548</v>
      </c>
      <c r="B38">
        <v>3</v>
      </c>
      <c r="C38">
        <f t="shared" si="1"/>
        <v>2.9662000000000002</v>
      </c>
      <c r="D38">
        <f t="shared" si="2"/>
        <v>3.379999999999983E-2</v>
      </c>
      <c r="E38">
        <f t="shared" si="3"/>
        <v>1.1424399999999885E-3</v>
      </c>
      <c r="G38">
        <f t="shared" si="7"/>
        <v>413242.21298410452</v>
      </c>
      <c r="H38">
        <v>3</v>
      </c>
      <c r="I38">
        <f t="shared" si="4"/>
        <v>3.1271110649205225</v>
      </c>
      <c r="J38">
        <f t="shared" si="5"/>
        <v>0.12711106492052249</v>
      </c>
      <c r="K38">
        <f t="shared" si="6"/>
        <v>1.6157222825229283E-2</v>
      </c>
    </row>
    <row r="39" spans="1:11" x14ac:dyDescent="0.2">
      <c r="A39">
        <v>5301</v>
      </c>
      <c r="B39">
        <v>3.1</v>
      </c>
      <c r="C39">
        <f t="shared" si="1"/>
        <v>2.8427000000000002</v>
      </c>
      <c r="D39">
        <f t="shared" si="2"/>
        <v>0.25729999999999986</v>
      </c>
      <c r="E39">
        <f t="shared" si="3"/>
        <v>6.6203289999999929E-2</v>
      </c>
      <c r="G39">
        <f t="shared" si="7"/>
        <v>385955.03093106585</v>
      </c>
      <c r="H39">
        <v>3.1</v>
      </c>
      <c r="I39">
        <f t="shared" si="4"/>
        <v>2.9906751546553294</v>
      </c>
      <c r="J39">
        <f t="shared" si="5"/>
        <v>0.10932484534467068</v>
      </c>
      <c r="K39">
        <f t="shared" si="6"/>
        <v>1.1951921809636163E-2</v>
      </c>
    </row>
    <row r="40" spans="1:11" x14ac:dyDescent="0.2">
      <c r="A40">
        <v>5118</v>
      </c>
      <c r="B40">
        <v>2.9</v>
      </c>
      <c r="C40">
        <f t="shared" si="1"/>
        <v>2.7512000000000003</v>
      </c>
      <c r="D40">
        <f t="shared" si="2"/>
        <v>0.1487999999999996</v>
      </c>
      <c r="E40">
        <f t="shared" si="3"/>
        <v>2.214143999999988E-2</v>
      </c>
      <c r="G40">
        <f t="shared" si="7"/>
        <v>366142.73587222787</v>
      </c>
      <c r="H40">
        <v>2.9</v>
      </c>
      <c r="I40">
        <f t="shared" si="4"/>
        <v>2.8916136793611393</v>
      </c>
      <c r="J40">
        <f t="shared" si="5"/>
        <v>8.3863206388605782E-3</v>
      </c>
      <c r="K40">
        <f t="shared" si="6"/>
        <v>7.0330373857778895E-5</v>
      </c>
    </row>
    <row r="41" spans="1:11" x14ac:dyDescent="0.2">
      <c r="A41">
        <v>4796</v>
      </c>
      <c r="B41">
        <v>2.75</v>
      </c>
      <c r="C41">
        <f t="shared" si="1"/>
        <v>2.5902000000000003</v>
      </c>
      <c r="D41">
        <f t="shared" si="2"/>
        <v>0.15979999999999972</v>
      </c>
      <c r="E41">
        <f t="shared" si="3"/>
        <v>2.5536039999999909E-2</v>
      </c>
      <c r="G41">
        <f t="shared" si="7"/>
        <v>332138.14947398019</v>
      </c>
      <c r="H41">
        <v>2.75</v>
      </c>
      <c r="I41">
        <f t="shared" si="4"/>
        <v>2.721590747369901</v>
      </c>
      <c r="J41">
        <f t="shared" si="5"/>
        <v>2.8409252630098969E-2</v>
      </c>
      <c r="K41">
        <f t="shared" si="6"/>
        <v>8.0708563500078516E-4</v>
      </c>
    </row>
    <row r="42" spans="1:11" x14ac:dyDescent="0.2">
      <c r="A42">
        <v>3785</v>
      </c>
      <c r="B42">
        <v>2.1</v>
      </c>
      <c r="C42">
        <f t="shared" si="1"/>
        <v>2.0847000000000002</v>
      </c>
      <c r="D42">
        <f t="shared" si="2"/>
        <v>1.5299999999999869E-2</v>
      </c>
      <c r="E42">
        <f t="shared" si="3"/>
        <v>2.3408999999999599E-4</v>
      </c>
      <c r="G42">
        <f t="shared" si="7"/>
        <v>232862.10860721846</v>
      </c>
      <c r="H42">
        <v>2.1</v>
      </c>
      <c r="I42">
        <f t="shared" si="4"/>
        <v>2.2252105430360922</v>
      </c>
      <c r="J42">
        <f t="shared" si="5"/>
        <v>0.12521054303609214</v>
      </c>
      <c r="K42">
        <f t="shared" si="6"/>
        <v>1.5677680087393082E-2</v>
      </c>
    </row>
    <row r="43" spans="1:11" x14ac:dyDescent="0.2">
      <c r="A43">
        <v>4368</v>
      </c>
      <c r="B43">
        <v>2.4</v>
      </c>
      <c r="C43">
        <f t="shared" si="1"/>
        <v>2.3762000000000003</v>
      </c>
      <c r="D43">
        <f t="shared" si="2"/>
        <v>2.3799999999999599E-2</v>
      </c>
      <c r="E43">
        <f t="shared" si="3"/>
        <v>5.664399999999809E-4</v>
      </c>
      <c r="G43">
        <f t="shared" si="7"/>
        <v>288684.81780654821</v>
      </c>
      <c r="H43">
        <v>2.4</v>
      </c>
      <c r="I43">
        <f t="shared" si="4"/>
        <v>2.5043240890327412</v>
      </c>
      <c r="J43">
        <f t="shared" si="5"/>
        <v>0.10432408903274126</v>
      </c>
      <c r="K43">
        <f t="shared" si="6"/>
        <v>1.0883515552511326E-2</v>
      </c>
    </row>
    <row r="44" spans="1:11" x14ac:dyDescent="0.2">
      <c r="A44">
        <v>4719</v>
      </c>
      <c r="B44">
        <v>2.6</v>
      </c>
      <c r="C44">
        <f t="shared" si="1"/>
        <v>2.5517000000000003</v>
      </c>
      <c r="D44">
        <f t="shared" si="2"/>
        <v>4.8299999999999788E-2</v>
      </c>
      <c r="E44">
        <f t="shared" si="3"/>
        <v>2.3328899999999794E-3</v>
      </c>
      <c r="G44">
        <f t="shared" si="7"/>
        <v>324171.60109886248</v>
      </c>
      <c r="H44">
        <v>2.6</v>
      </c>
      <c r="I44">
        <f t="shared" si="4"/>
        <v>2.6817580054943124</v>
      </c>
      <c r="J44">
        <f t="shared" si="5"/>
        <v>8.1758005494312336E-2</v>
      </c>
      <c r="K44">
        <f t="shared" si="6"/>
        <v>6.6843714624080057E-3</v>
      </c>
    </row>
    <row r="45" spans="1:11" x14ac:dyDescent="0.2">
      <c r="A45">
        <v>4764</v>
      </c>
      <c r="B45">
        <v>2.5499999999999998</v>
      </c>
      <c r="C45">
        <f t="shared" si="1"/>
        <v>2.5742000000000003</v>
      </c>
      <c r="D45">
        <f t="shared" si="2"/>
        <v>2.4200000000000443E-2</v>
      </c>
      <c r="E45">
        <f t="shared" si="3"/>
        <v>5.8564000000002148E-4</v>
      </c>
      <c r="G45">
        <f t="shared" si="7"/>
        <v>328819.54890790774</v>
      </c>
      <c r="H45">
        <v>2.5499999999999998</v>
      </c>
      <c r="I45">
        <f t="shared" si="4"/>
        <v>2.704997744539539</v>
      </c>
      <c r="J45">
        <f t="shared" si="5"/>
        <v>0.15499774453953918</v>
      </c>
      <c r="K45">
        <f t="shared" si="6"/>
        <v>2.4024300812344249E-2</v>
      </c>
    </row>
    <row r="46" spans="1:11" x14ac:dyDescent="0.2">
      <c r="A46">
        <v>4982</v>
      </c>
      <c r="B46">
        <v>2.95</v>
      </c>
      <c r="C46">
        <f t="shared" si="1"/>
        <v>2.6832000000000003</v>
      </c>
      <c r="D46">
        <f t="shared" si="2"/>
        <v>0.26679999999999993</v>
      </c>
      <c r="E46">
        <f t="shared" si="3"/>
        <v>7.1182239999999966E-2</v>
      </c>
      <c r="G46">
        <f t="shared" si="7"/>
        <v>351645.92158590443</v>
      </c>
      <c r="H46">
        <v>2.95</v>
      </c>
      <c r="I46">
        <f t="shared" si="4"/>
        <v>2.8191296079295221</v>
      </c>
      <c r="J46">
        <f t="shared" si="5"/>
        <v>0.13087039207047813</v>
      </c>
      <c r="K46">
        <f t="shared" si="6"/>
        <v>1.7127059520680665E-2</v>
      </c>
    </row>
    <row r="47" spans="1:11" x14ac:dyDescent="0.2">
      <c r="A47">
        <v>4339</v>
      </c>
      <c r="B47">
        <v>2.5499999999999998</v>
      </c>
      <c r="C47">
        <f t="shared" si="1"/>
        <v>2.3617000000000004</v>
      </c>
      <c r="D47">
        <f t="shared" si="2"/>
        <v>0.18829999999999947</v>
      </c>
      <c r="E47">
        <f t="shared" si="3"/>
        <v>3.5456889999999797E-2</v>
      </c>
      <c r="G47">
        <f t="shared" si="7"/>
        <v>285814.64311507903</v>
      </c>
      <c r="H47">
        <v>2.5499999999999998</v>
      </c>
      <c r="I47">
        <f t="shared" si="4"/>
        <v>2.4899732155753953</v>
      </c>
      <c r="J47">
        <f t="shared" si="5"/>
        <v>6.0026784424604518E-2</v>
      </c>
      <c r="K47">
        <f t="shared" si="6"/>
        <v>3.6032148483579433E-3</v>
      </c>
    </row>
    <row r="48" spans="1:11" x14ac:dyDescent="0.2">
      <c r="A48">
        <v>4938</v>
      </c>
      <c r="B48">
        <v>2.8</v>
      </c>
      <c r="C48">
        <f t="shared" si="1"/>
        <v>2.6612</v>
      </c>
      <c r="D48">
        <f t="shared" si="2"/>
        <v>0.13879999999999981</v>
      </c>
      <c r="E48">
        <f t="shared" si="3"/>
        <v>1.9265439999999946E-2</v>
      </c>
      <c r="G48">
        <f t="shared" si="7"/>
        <v>346997.72574470862</v>
      </c>
      <c r="H48">
        <v>2.8</v>
      </c>
      <c r="I48">
        <f t="shared" si="4"/>
        <v>2.7958886287235432</v>
      </c>
      <c r="J48">
        <f t="shared" si="5"/>
        <v>4.1113712764566657E-3</v>
      </c>
      <c r="K48">
        <f t="shared" si="6"/>
        <v>1.6903373772872913E-5</v>
      </c>
    </row>
    <row r="49" spans="1:11" x14ac:dyDescent="0.2">
      <c r="A49">
        <v>4365</v>
      </c>
      <c r="B49">
        <v>2.5</v>
      </c>
      <c r="C49">
        <f t="shared" si="1"/>
        <v>2.3747000000000003</v>
      </c>
      <c r="D49">
        <f t="shared" si="2"/>
        <v>0.12529999999999974</v>
      </c>
      <c r="E49">
        <f t="shared" si="3"/>
        <v>1.5700089999999937E-2</v>
      </c>
      <c r="G49">
        <f t="shared" si="7"/>
        <v>288387.46006891486</v>
      </c>
      <c r="H49">
        <v>2.5</v>
      </c>
      <c r="I49">
        <f t="shared" si="4"/>
        <v>2.5028373003445745</v>
      </c>
      <c r="J49">
        <f t="shared" si="5"/>
        <v>2.8373003445745226E-3</v>
      </c>
      <c r="K49">
        <f t="shared" si="6"/>
        <v>8.0502732453227044E-6</v>
      </c>
    </row>
    <row r="50" spans="1:11" x14ac:dyDescent="0.2">
      <c r="A50">
        <v>4315</v>
      </c>
      <c r="B50">
        <v>2.4500000000000002</v>
      </c>
      <c r="C50">
        <f t="shared" si="1"/>
        <v>2.3497000000000003</v>
      </c>
      <c r="D50">
        <f t="shared" si="2"/>
        <v>0.10029999999999983</v>
      </c>
      <c r="E50">
        <f t="shared" si="3"/>
        <v>1.0060089999999966E-2</v>
      </c>
      <c r="G50">
        <f t="shared" si="7"/>
        <v>283446.5661725328</v>
      </c>
      <c r="H50">
        <v>2.4500000000000002</v>
      </c>
      <c r="I50">
        <f t="shared" si="4"/>
        <v>2.478132830862664</v>
      </c>
      <c r="J50">
        <f t="shared" si="5"/>
        <v>2.8132830862663827E-2</v>
      </c>
      <c r="K50">
        <f t="shared" si="6"/>
        <v>7.9145617234725036E-4</v>
      </c>
    </row>
    <row r="51" spans="1:11" x14ac:dyDescent="0.2">
      <c r="A51">
        <v>3908</v>
      </c>
      <c r="B51">
        <v>2.1</v>
      </c>
      <c r="C51">
        <f t="shared" si="1"/>
        <v>2.1461999999999999</v>
      </c>
      <c r="D51">
        <f t="shared" si="2"/>
        <v>4.6199999999999797E-2</v>
      </c>
      <c r="E51">
        <f t="shared" si="3"/>
        <v>2.1344399999999814E-3</v>
      </c>
      <c r="G51">
        <f t="shared" si="7"/>
        <v>244304.70587362826</v>
      </c>
      <c r="H51">
        <v>2.1</v>
      </c>
      <c r="I51">
        <f t="shared" si="4"/>
        <v>2.2824235293681414</v>
      </c>
      <c r="J51">
        <f t="shared" si="5"/>
        <v>0.18242352936814132</v>
      </c>
      <c r="K51">
        <f t="shared" si="6"/>
        <v>3.3278344067129123E-2</v>
      </c>
    </row>
    <row r="52" spans="1:11" x14ac:dyDescent="0.2">
      <c r="D52">
        <f>AVERAGE(D2:D51)</f>
        <v>0.20919199999999968</v>
      </c>
      <c r="E52">
        <f>AVERAGE(E2:E51)</f>
        <v>6.1033261999999928E-2</v>
      </c>
      <c r="J52">
        <f t="shared" ref="J52:K52" si="8">AVERAGE(J2:J51)</f>
        <v>0.12980385472912842</v>
      </c>
      <c r="K52">
        <f t="shared" si="8"/>
        <v>2.5151497532423704E-2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陈若愚</dc:creator>
  <cp:lastModifiedBy>lenovo</cp:lastModifiedBy>
  <dcterms:created xsi:type="dcterms:W3CDTF">2015-06-05T18:19:34Z</dcterms:created>
  <dcterms:modified xsi:type="dcterms:W3CDTF">2020-05-04T13:34:56Z</dcterms:modified>
</cp:coreProperties>
</file>