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kea\OneDrive\1PostDoc_MSCore\IPA_vs_MTBE\"/>
    </mc:Choice>
  </mc:AlternateContent>
  <xr:revisionPtr revIDLastSave="0" documentId="13_ncr:1_{1462E54E-D7D5-4078-ADAD-E03214D4A9AE}" xr6:coauthVersionLast="45" xr6:coauthVersionMax="45" xr10:uidLastSave="{00000000-0000-0000-0000-000000000000}"/>
  <bookViews>
    <workbookView xWindow="-120" yWindow="-16320" windowWidth="29040" windowHeight="15840" xr2:uid="{87C406D1-07AE-45BA-A661-3E43D16557DB}"/>
  </bookViews>
  <sheets>
    <sheet name="Sheet1" sheetId="5" r:id="rId1"/>
    <sheet name="backup" sheetId="4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5" l="1"/>
  <c r="F20" i="5" s="1"/>
  <c r="J13" i="5" s="1"/>
  <c r="E19" i="5"/>
  <c r="F19" i="5" s="1"/>
  <c r="J11" i="5" s="1"/>
  <c r="E18" i="5"/>
  <c r="F18" i="5" s="1"/>
  <c r="J9" i="5" s="1"/>
  <c r="E16" i="5"/>
  <c r="F16" i="5" s="1"/>
  <c r="J12" i="5" s="1"/>
  <c r="E15" i="5"/>
  <c r="F15" i="5" s="1"/>
  <c r="J10" i="5" s="1"/>
  <c r="E14" i="5"/>
  <c r="F14" i="5" s="1"/>
  <c r="J8" i="5" s="1"/>
  <c r="E8" i="5"/>
  <c r="F8" i="5" s="1"/>
  <c r="J7" i="5" s="1"/>
  <c r="E7" i="5"/>
  <c r="F7" i="5" s="1"/>
  <c r="J5" i="5" s="1"/>
  <c r="E6" i="5"/>
  <c r="F6" i="5" s="1"/>
  <c r="J3" i="5" s="1"/>
  <c r="E4" i="5"/>
  <c r="F4" i="5" s="1"/>
  <c r="J6" i="5" s="1"/>
  <c r="E3" i="5"/>
  <c r="F3" i="5" s="1"/>
  <c r="J4" i="5" s="1"/>
  <c r="E2" i="5"/>
  <c r="F2" i="5" s="1"/>
  <c r="J2" i="5" s="1"/>
  <c r="E20" i="4" l="1"/>
  <c r="F20" i="4" s="1"/>
  <c r="E19" i="4"/>
  <c r="F19" i="4" s="1"/>
  <c r="E18" i="4"/>
  <c r="F18" i="4" s="1"/>
  <c r="E16" i="4"/>
  <c r="F16" i="4" s="1"/>
  <c r="E15" i="4"/>
  <c r="F15" i="4" s="1"/>
  <c r="E14" i="4"/>
  <c r="F14" i="4" s="1"/>
  <c r="E8" i="4"/>
  <c r="F8" i="4" s="1"/>
  <c r="E7" i="4"/>
  <c r="F7" i="4" s="1"/>
  <c r="E6" i="4"/>
  <c r="F6" i="4" s="1"/>
  <c r="E4" i="4"/>
  <c r="F4" i="4" s="1"/>
  <c r="E3" i="4"/>
  <c r="F3" i="4" s="1"/>
  <c r="E2" i="4"/>
  <c r="F2" i="4" s="1"/>
</calcChain>
</file>

<file path=xl/sharedStrings.xml><?xml version="1.0" encoding="utf-8"?>
<sst xmlns="http://schemas.openxmlformats.org/spreadsheetml/2006/main" count="82" uniqueCount="27">
  <si>
    <t>First file</t>
  </si>
  <si>
    <t>Last file</t>
  </si>
  <si>
    <t>Calculated Exact Mass</t>
  </si>
  <si>
    <t>Measured</t>
  </si>
  <si>
    <t>Absoute Error (Da)</t>
  </si>
  <si>
    <t>Relative Error (ppm)</t>
  </si>
  <si>
    <t>LPC-d7 MS1</t>
  </si>
  <si>
    <t>SM-d7 MS1</t>
  </si>
  <si>
    <t>PC-d7 Product Ion</t>
  </si>
  <si>
    <t>LPE-d7 MS1</t>
  </si>
  <si>
    <t>PI-d7 MS1</t>
  </si>
  <si>
    <t>PG-d7 Product Ion</t>
  </si>
  <si>
    <t>Positive Mode</t>
  </si>
  <si>
    <t>Negative Mode</t>
  </si>
  <si>
    <t>Lipid</t>
  </si>
  <si>
    <t>MS+ LPC-d7 First File</t>
  </si>
  <si>
    <t>MS+ LPC-d7 Last File</t>
  </si>
  <si>
    <t>MS+ SM-d7 First file</t>
  </si>
  <si>
    <t>MS2+ PC-d7 First File</t>
  </si>
  <si>
    <t>MS- LPE-d7 First File</t>
  </si>
  <si>
    <t>MS- PI-d7 First File</t>
  </si>
  <si>
    <t>MS- PI-d7 Last File</t>
  </si>
  <si>
    <t>MS2- PG-d7 First File</t>
  </si>
  <si>
    <t>MS2- PG-d7 Last File</t>
  </si>
  <si>
    <t>MS+ SM-d7 Last file</t>
  </si>
  <si>
    <t>MS2+ PC-d7 Last File</t>
  </si>
  <si>
    <t>MS- LPE-d7 Last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</si>
</sst>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3" borderId="0" xfId="0" applyFill="1"/>
    <xf numFmtId="0" fontId="0" fillId="2" borderId="0" xfId="0" applyFill="1"/>
    <xf numFmtId="0" fontId="0" fillId="3" borderId="1" xfId="0" applyFill="1" applyBorder="1"/>
    <xf numFmtId="164" fontId="0" fillId="3" borderId="1" xfId="0" applyNumberFormat="1" applyFill="1" applyBorder="1"/>
    <xf numFmtId="0" fontId="0" fillId="3" borderId="2" xfId="0" applyFill="1" applyBorder="1"/>
    <xf numFmtId="164" fontId="0" fillId="3" borderId="2" xfId="0" applyNumberForma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6" xfId="0" applyFill="1" applyBorder="1"/>
    <xf numFmtId="164" fontId="0" fillId="3" borderId="6" xfId="0" applyNumberFormat="1" applyFill="1" applyBorder="1"/>
    <xf numFmtId="0" fontId="1" fillId="3" borderId="5" xfId="0" applyFont="1" applyFill="1" applyBorder="1"/>
    <xf numFmtId="2" fontId="1" fillId="3" borderId="2" xfId="0" applyNumberFormat="1" applyFont="1" applyFill="1" applyBorder="1"/>
    <xf numFmtId="2" fontId="1" fillId="3" borderId="1" xfId="0" applyNumberFormat="1" applyFont="1" applyFill="1" applyBorder="1"/>
    <xf numFmtId="2" fontId="1" fillId="3" borderId="6" xfId="0" applyNumberFormat="1" applyFont="1" applyFill="1" applyBorder="1"/>
    <xf numFmtId="0" fontId="0" fillId="0" borderId="0" xfId="0" applyFill="1"/>
    <xf numFmtId="0" fontId="0" fillId="2" borderId="3" xfId="0" applyFill="1" applyBorder="1"/>
    <xf numFmtId="0" fontId="0" fillId="2" borderId="4" xfId="0" applyFill="1" applyBorder="1"/>
    <xf numFmtId="0" fontId="1" fillId="2" borderId="5" xfId="0" applyFont="1" applyFill="1" applyBorder="1"/>
    <xf numFmtId="0" fontId="0" fillId="2" borderId="2" xfId="0" applyFill="1" applyBorder="1"/>
    <xf numFmtId="164" fontId="0" fillId="2" borderId="2" xfId="0" applyNumberFormat="1" applyFill="1" applyBorder="1"/>
    <xf numFmtId="2" fontId="1" fillId="2" borderId="2" xfId="0" applyNumberFormat="1" applyFont="1" applyFill="1" applyBorder="1"/>
    <xf numFmtId="0" fontId="0" fillId="2" borderId="1" xfId="0" applyFill="1" applyBorder="1"/>
    <xf numFmtId="164" fontId="0" fillId="2" borderId="1" xfId="0" applyNumberFormat="1" applyFill="1" applyBorder="1"/>
    <xf numFmtId="2" fontId="1" fillId="2" borderId="1" xfId="0" applyNumberFormat="1" applyFont="1" applyFill="1" applyBorder="1"/>
    <xf numFmtId="0" fontId="0" fillId="2" borderId="6" xfId="0" applyFill="1" applyBorder="1"/>
    <xf numFmtId="164" fontId="0" fillId="2" borderId="6" xfId="0" applyNumberFormat="1" applyFill="1" applyBorder="1"/>
    <xf numFmtId="2" fontId="1" fillId="2" borderId="6" xfId="0" applyNumberFormat="1" applyFont="1" applyFill="1" applyBorder="1"/>
    <xf numFmtId="0" fontId="0" fillId="4" borderId="4" xfId="0" applyFill="1" applyBorder="1"/>
    <xf numFmtId="0" fontId="0" fillId="4" borderId="2" xfId="0" applyFill="1" applyBorder="1"/>
    <xf numFmtId="0" fontId="0" fillId="4" borderId="1" xfId="0" applyFill="1" applyBorder="1"/>
    <xf numFmtId="0" fontId="0" fillId="4" borderId="6" xfId="0" applyFill="1" applyBorder="1"/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C35DE-5F58-43AC-990C-3A4861E3DEBA}">
  <dimension ref="A1:J21"/>
  <sheetViews>
    <sheetView tabSelected="1" workbookViewId="0">
      <selection activeCell="D8" sqref="D8"/>
    </sheetView>
  </sheetViews>
  <sheetFormatPr defaultRowHeight="14.4" x14ac:dyDescent="0.3"/>
  <cols>
    <col min="2" max="2" width="15.88671875" bestFit="1" customWidth="1"/>
    <col min="3" max="3" width="13.109375" bestFit="1" customWidth="1"/>
    <col min="4" max="4" width="19.88671875" bestFit="1" customWidth="1"/>
    <col min="5" max="5" width="17.109375" bestFit="1" customWidth="1"/>
    <col min="6" max="6" width="18.5546875" bestFit="1" customWidth="1"/>
    <col min="9" max="9" width="18" bestFit="1" customWidth="1"/>
    <col min="10" max="10" width="17.44140625" bestFit="1" customWidth="1"/>
    <col min="11" max="11" width="19.33203125" bestFit="1" customWidth="1"/>
    <col min="12" max="12" width="16.109375" bestFit="1" customWidth="1"/>
    <col min="13" max="13" width="18.109375" bestFit="1" customWidth="1"/>
  </cols>
  <sheetData>
    <row r="1" spans="1:10" ht="15" thickBot="1" x14ac:dyDescent="0.35">
      <c r="A1" s="9"/>
      <c r="B1" s="10"/>
      <c r="C1" s="30" t="s">
        <v>3</v>
      </c>
      <c r="D1" s="10" t="s">
        <v>2</v>
      </c>
      <c r="E1" s="10" t="s">
        <v>4</v>
      </c>
      <c r="F1" s="13" t="s">
        <v>5</v>
      </c>
      <c r="I1" t="s">
        <v>14</v>
      </c>
      <c r="J1" t="s">
        <v>5</v>
      </c>
    </row>
    <row r="2" spans="1:10" ht="15" thickBot="1" x14ac:dyDescent="0.35">
      <c r="A2" s="9" t="s">
        <v>0</v>
      </c>
      <c r="B2" s="7" t="s">
        <v>6</v>
      </c>
      <c r="C2" s="31">
        <v>529.39750000000004</v>
      </c>
      <c r="D2" s="7">
        <v>529.3999</v>
      </c>
      <c r="E2" s="8">
        <f>C2-D2</f>
        <v>-2.3999999999659849E-3</v>
      </c>
      <c r="F2" s="14">
        <f>(E2/D2)*1000000</f>
        <v>-4.5334349325830718</v>
      </c>
      <c r="I2" t="s">
        <v>15</v>
      </c>
      <c r="J2" s="1">
        <f>F2</f>
        <v>-4.5334349325830718</v>
      </c>
    </row>
    <row r="3" spans="1:10" x14ac:dyDescent="0.3">
      <c r="A3" s="5"/>
      <c r="B3" s="5" t="s">
        <v>7</v>
      </c>
      <c r="C3" s="32">
        <v>738.64490000000001</v>
      </c>
      <c r="D3" s="5">
        <v>738.64750000000004</v>
      </c>
      <c r="E3" s="6">
        <f t="shared" ref="E3:E4" si="0">C3-D3</f>
        <v>-2.6000000000294676E-3</v>
      </c>
      <c r="F3" s="15">
        <f t="shared" ref="F3:F4" si="1">(E3/D3)*1000000</f>
        <v>-3.5199469300707946</v>
      </c>
      <c r="I3" t="s">
        <v>16</v>
      </c>
      <c r="J3" s="1">
        <f>F6</f>
        <v>-5.6667936658898999</v>
      </c>
    </row>
    <row r="4" spans="1:10" ht="15" thickBot="1" x14ac:dyDescent="0.35">
      <c r="A4" s="11"/>
      <c r="B4" s="11" t="s">
        <v>8</v>
      </c>
      <c r="C4" s="33">
        <v>184.07320000000001</v>
      </c>
      <c r="D4" s="11">
        <v>184.07390000000001</v>
      </c>
      <c r="E4" s="12">
        <f t="shared" si="0"/>
        <v>-6.9999999999481588E-4</v>
      </c>
      <c r="F4" s="16">
        <f t="shared" si="1"/>
        <v>-3.802820497608927</v>
      </c>
      <c r="I4" t="s">
        <v>17</v>
      </c>
      <c r="J4" s="1">
        <f>F3</f>
        <v>-3.5199469300707946</v>
      </c>
    </row>
    <row r="5" spans="1:10" ht="15" thickBot="1" x14ac:dyDescent="0.35">
      <c r="A5" s="9"/>
      <c r="B5" s="10"/>
      <c r="C5" s="30" t="s">
        <v>3</v>
      </c>
      <c r="D5" s="10" t="s">
        <v>2</v>
      </c>
      <c r="E5" s="10" t="s">
        <v>4</v>
      </c>
      <c r="F5" s="13" t="s">
        <v>5</v>
      </c>
      <c r="I5" t="s">
        <v>24</v>
      </c>
      <c r="J5" s="1">
        <f>F7</f>
        <v>-5.2799203951061919</v>
      </c>
    </row>
    <row r="6" spans="1:10" ht="15" thickBot="1" x14ac:dyDescent="0.35">
      <c r="A6" s="9" t="s">
        <v>1</v>
      </c>
      <c r="B6" s="7" t="s">
        <v>6</v>
      </c>
      <c r="C6" s="31">
        <v>529.39689999999996</v>
      </c>
      <c r="D6" s="7">
        <v>529.3999</v>
      </c>
      <c r="E6" s="8">
        <f>C6-D6</f>
        <v>-3.0000000000427463E-3</v>
      </c>
      <c r="F6" s="14">
        <f>(E6/D6)*1000000</f>
        <v>-5.6667936658898999</v>
      </c>
      <c r="I6" t="s">
        <v>18</v>
      </c>
      <c r="J6" s="1">
        <f>F4</f>
        <v>-3.802820497608927</v>
      </c>
    </row>
    <row r="7" spans="1:10" x14ac:dyDescent="0.3">
      <c r="A7" s="5"/>
      <c r="B7" s="5" t="s">
        <v>7</v>
      </c>
      <c r="C7" s="32">
        <v>738.64359999999999</v>
      </c>
      <c r="D7" s="5">
        <v>738.64750000000004</v>
      </c>
      <c r="E7" s="6">
        <f t="shared" ref="E7:E8" si="2">C7-D7</f>
        <v>-3.9000000000442014E-3</v>
      </c>
      <c r="F7" s="15">
        <f t="shared" ref="F7:F8" si="3">(E7/D7)*1000000</f>
        <v>-5.2799203951061919</v>
      </c>
      <c r="I7" t="s">
        <v>25</v>
      </c>
      <c r="J7" s="1">
        <f>F8</f>
        <v>-5.9758607820451157</v>
      </c>
    </row>
    <row r="8" spans="1:10" x14ac:dyDescent="0.3">
      <c r="A8" s="5"/>
      <c r="B8" s="5" t="s">
        <v>8</v>
      </c>
      <c r="C8" s="32">
        <v>184.0728</v>
      </c>
      <c r="D8" s="5">
        <v>184.07390000000001</v>
      </c>
      <c r="E8" s="6">
        <f t="shared" si="2"/>
        <v>-1.1000000000080945E-3</v>
      </c>
      <c r="F8" s="15">
        <f t="shared" si="3"/>
        <v>-5.9758607820451157</v>
      </c>
      <c r="I8" t="s">
        <v>19</v>
      </c>
      <c r="J8" s="1">
        <f>F14</f>
        <v>2.2664649923903455</v>
      </c>
    </row>
    <row r="9" spans="1:10" x14ac:dyDescent="0.3">
      <c r="A9" s="3"/>
      <c r="B9" s="3"/>
      <c r="C9" s="34" t="s">
        <v>12</v>
      </c>
      <c r="D9" s="34"/>
      <c r="E9" s="3"/>
      <c r="F9" s="3"/>
      <c r="I9" t="s">
        <v>26</v>
      </c>
      <c r="J9" s="1">
        <f>F18</f>
        <v>2.4725072645003636</v>
      </c>
    </row>
    <row r="10" spans="1:10" x14ac:dyDescent="0.3">
      <c r="I10" t="s">
        <v>20</v>
      </c>
      <c r="J10" s="1">
        <f>F15</f>
        <v>2.1724385139590163</v>
      </c>
    </row>
    <row r="11" spans="1:10" x14ac:dyDescent="0.3">
      <c r="I11" t="s">
        <v>21</v>
      </c>
      <c r="J11" s="1">
        <f>F19</f>
        <v>3.0172757137557391</v>
      </c>
    </row>
    <row r="12" spans="1:10" ht="15" thickBot="1" x14ac:dyDescent="0.35">
      <c r="A12" s="17"/>
      <c r="B12" s="17"/>
      <c r="C12" s="17"/>
      <c r="D12" s="17"/>
      <c r="E12" s="17"/>
      <c r="F12" s="17"/>
      <c r="I12" t="s">
        <v>22</v>
      </c>
      <c r="J12" s="1">
        <f>F16</f>
        <v>0</v>
      </c>
    </row>
    <row r="13" spans="1:10" ht="15" thickBot="1" x14ac:dyDescent="0.35">
      <c r="A13" s="18"/>
      <c r="B13" s="19"/>
      <c r="C13" s="30" t="s">
        <v>3</v>
      </c>
      <c r="D13" s="19" t="s">
        <v>2</v>
      </c>
      <c r="E13" s="19" t="s">
        <v>4</v>
      </c>
      <c r="F13" s="20" t="s">
        <v>5</v>
      </c>
      <c r="I13" t="s">
        <v>23</v>
      </c>
      <c r="J13" s="1">
        <f>F20</f>
        <v>0.82912792741913333</v>
      </c>
    </row>
    <row r="14" spans="1:10" ht="15" thickBot="1" x14ac:dyDescent="0.35">
      <c r="A14" s="18" t="s">
        <v>0</v>
      </c>
      <c r="B14" s="21" t="s">
        <v>9</v>
      </c>
      <c r="C14" s="31">
        <v>485.33839999999998</v>
      </c>
      <c r="D14" s="21">
        <v>485.33730000000003</v>
      </c>
      <c r="E14" s="22">
        <f>C14-D14</f>
        <v>1.0999999999512511E-3</v>
      </c>
      <c r="F14" s="23">
        <f>(E14/D14)*1000000</f>
        <v>2.2664649923903455</v>
      </c>
    </row>
    <row r="15" spans="1:10" x14ac:dyDescent="0.3">
      <c r="A15" s="24"/>
      <c r="B15" s="24" t="s">
        <v>10</v>
      </c>
      <c r="C15" s="32">
        <v>828.56380000000001</v>
      </c>
      <c r="D15" s="24">
        <v>828.56200000000001</v>
      </c>
      <c r="E15" s="25">
        <f t="shared" ref="E15:E16" si="4">C15-D15</f>
        <v>1.8000000000029104E-3</v>
      </c>
      <c r="F15" s="26">
        <f t="shared" ref="F15:F16" si="5">(E15/D15)*1000000</f>
        <v>2.1724385139590163</v>
      </c>
    </row>
    <row r="16" spans="1:10" ht="15" thickBot="1" x14ac:dyDescent="0.35">
      <c r="A16" s="27"/>
      <c r="B16" s="27" t="s">
        <v>11</v>
      </c>
      <c r="C16" s="33">
        <v>241.21729999999999</v>
      </c>
      <c r="D16" s="27">
        <v>241.21729999999999</v>
      </c>
      <c r="E16" s="28">
        <f t="shared" si="4"/>
        <v>0</v>
      </c>
      <c r="F16" s="29">
        <f t="shared" si="5"/>
        <v>0</v>
      </c>
    </row>
    <row r="17" spans="1:6" ht="15" thickBot="1" x14ac:dyDescent="0.35">
      <c r="A17" s="18"/>
      <c r="B17" s="19"/>
      <c r="C17" s="30" t="s">
        <v>3</v>
      </c>
      <c r="D17" s="19" t="s">
        <v>2</v>
      </c>
      <c r="E17" s="19" t="s">
        <v>4</v>
      </c>
      <c r="F17" s="20" t="s">
        <v>5</v>
      </c>
    </row>
    <row r="18" spans="1:6" ht="15" thickBot="1" x14ac:dyDescent="0.35">
      <c r="A18" s="18" t="s">
        <v>1</v>
      </c>
      <c r="B18" s="21" t="s">
        <v>9</v>
      </c>
      <c r="C18" s="31">
        <v>485.33850000000001</v>
      </c>
      <c r="D18" s="21">
        <v>485.33730000000003</v>
      </c>
      <c r="E18" s="22">
        <f>C18-D18</f>
        <v>1.1999999999829924E-3</v>
      </c>
      <c r="F18" s="23">
        <f>(E18/D18)*1000000</f>
        <v>2.4725072645003636</v>
      </c>
    </row>
    <row r="19" spans="1:6" x14ac:dyDescent="0.3">
      <c r="A19" s="24"/>
      <c r="B19" s="24" t="s">
        <v>10</v>
      </c>
      <c r="C19" s="32">
        <v>828.56449999999995</v>
      </c>
      <c r="D19" s="24">
        <v>828.56200000000001</v>
      </c>
      <c r="E19" s="25">
        <f t="shared" ref="E19:E20" si="6">C19-D19</f>
        <v>2.4999999999408828E-3</v>
      </c>
      <c r="F19" s="26">
        <f t="shared" ref="F19:F20" si="7">(E19/D19)*1000000</f>
        <v>3.0172757137557391</v>
      </c>
    </row>
    <row r="20" spans="1:6" x14ac:dyDescent="0.3">
      <c r="A20" s="24"/>
      <c r="B20" s="24" t="s">
        <v>11</v>
      </c>
      <c r="C20" s="33">
        <v>241.2175</v>
      </c>
      <c r="D20" s="24">
        <v>241.21729999999999</v>
      </c>
      <c r="E20" s="25">
        <f t="shared" si="6"/>
        <v>2.0000000000663931E-4</v>
      </c>
      <c r="F20" s="26">
        <f t="shared" si="7"/>
        <v>0.82912792741913333</v>
      </c>
    </row>
    <row r="21" spans="1:6" x14ac:dyDescent="0.3">
      <c r="A21" s="4"/>
      <c r="B21" s="4"/>
      <c r="C21" s="35" t="s">
        <v>13</v>
      </c>
      <c r="D21" s="35"/>
      <c r="E21" s="4"/>
      <c r="F21" s="4"/>
    </row>
  </sheetData>
  <mergeCells count="1">
    <mergeCell ref="C21:D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85F52-E010-4774-8FAD-D82EADAE4829}">
  <dimension ref="A1:F31"/>
  <sheetViews>
    <sheetView zoomScaleNormal="100" workbookViewId="0">
      <selection activeCell="B23" sqref="B23"/>
    </sheetView>
  </sheetViews>
  <sheetFormatPr defaultRowHeight="14.4" x14ac:dyDescent="0.3"/>
  <cols>
    <col min="2" max="4" width="19.88671875" bestFit="1" customWidth="1"/>
    <col min="5" max="5" width="17.109375" bestFit="1" customWidth="1"/>
    <col min="6" max="6" width="18.5546875" bestFit="1" customWidth="1"/>
  </cols>
  <sheetData>
    <row r="1" spans="1:6" ht="15" thickBot="1" x14ac:dyDescent="0.35">
      <c r="A1" s="9" t="s">
        <v>0</v>
      </c>
      <c r="B1" s="10"/>
      <c r="C1" s="30" t="s">
        <v>3</v>
      </c>
      <c r="D1" s="10" t="s">
        <v>2</v>
      </c>
      <c r="E1" s="10" t="s">
        <v>4</v>
      </c>
      <c r="F1" s="13" t="s">
        <v>5</v>
      </c>
    </row>
    <row r="2" spans="1:6" x14ac:dyDescent="0.3">
      <c r="A2" s="7"/>
      <c r="B2" s="7" t="s">
        <v>6</v>
      </c>
      <c r="C2" s="31">
        <v>529.3981</v>
      </c>
      <c r="D2" s="7">
        <v>529.3999</v>
      </c>
      <c r="E2" s="8">
        <f>C2-D2</f>
        <v>-1.8000000000029104E-3</v>
      </c>
      <c r="F2" s="14">
        <f>(E2/D2)*1000000</f>
        <v>-3.4000761994909903</v>
      </c>
    </row>
    <row r="3" spans="1:6" x14ac:dyDescent="0.3">
      <c r="A3" s="5"/>
      <c r="B3" s="5" t="s">
        <v>7</v>
      </c>
      <c r="C3" s="32">
        <v>738.6454</v>
      </c>
      <c r="D3" s="5">
        <v>738.64750000000004</v>
      </c>
      <c r="E3" s="6">
        <f t="shared" ref="E3:E4" si="0">C3-D3</f>
        <v>-2.1000000000412911E-3</v>
      </c>
      <c r="F3" s="15">
        <f t="shared" ref="F3:F4" si="1">(E3/D3)*1000000</f>
        <v>-2.8430340589270129</v>
      </c>
    </row>
    <row r="4" spans="1:6" ht="15" thickBot="1" x14ac:dyDescent="0.35">
      <c r="A4" s="11"/>
      <c r="B4" s="11" t="s">
        <v>8</v>
      </c>
      <c r="C4" s="33">
        <v>184.0735</v>
      </c>
      <c r="D4" s="11">
        <v>184.07390000000001</v>
      </c>
      <c r="E4" s="12">
        <f t="shared" si="0"/>
        <v>-4.0000000001327862E-4</v>
      </c>
      <c r="F4" s="16">
        <f t="shared" si="1"/>
        <v>-2.1730402844361891</v>
      </c>
    </row>
    <row r="5" spans="1:6" ht="15" thickBot="1" x14ac:dyDescent="0.35">
      <c r="A5" s="9" t="s">
        <v>1</v>
      </c>
      <c r="B5" s="10"/>
      <c r="C5" s="30" t="s">
        <v>3</v>
      </c>
      <c r="D5" s="10" t="s">
        <v>2</v>
      </c>
      <c r="E5" s="10" t="s">
        <v>4</v>
      </c>
      <c r="F5" s="13" t="s">
        <v>5</v>
      </c>
    </row>
    <row r="6" spans="1:6" x14ac:dyDescent="0.3">
      <c r="A6" s="3"/>
      <c r="B6" s="7" t="s">
        <v>6</v>
      </c>
      <c r="C6" s="31">
        <v>529.39819999999997</v>
      </c>
      <c r="D6" s="7">
        <v>529.3999</v>
      </c>
      <c r="E6" s="8">
        <f>C6-D6</f>
        <v>-1.7000000000280124E-3</v>
      </c>
      <c r="F6" s="14">
        <f>(E6/D6)*1000000</f>
        <v>-3.211183077344768</v>
      </c>
    </row>
    <row r="7" spans="1:6" x14ac:dyDescent="0.3">
      <c r="A7" s="5"/>
      <c r="B7" s="5" t="s">
        <v>7</v>
      </c>
      <c r="C7" s="32">
        <v>738.64520000000005</v>
      </c>
      <c r="D7" s="5">
        <v>738.64750000000004</v>
      </c>
      <c r="E7" s="6">
        <f t="shared" ref="E7:E8" si="2">C7-D7</f>
        <v>-2.299999999991087E-3</v>
      </c>
      <c r="F7" s="15">
        <f t="shared" ref="F7:F8" si="3">(E7/D7)*1000000</f>
        <v>-3.1137992073229608</v>
      </c>
    </row>
    <row r="8" spans="1:6" x14ac:dyDescent="0.3">
      <c r="A8" s="5"/>
      <c r="B8" s="5" t="s">
        <v>8</v>
      </c>
      <c r="C8" s="32">
        <v>184.0735</v>
      </c>
      <c r="D8" s="5">
        <v>184.07390000000001</v>
      </c>
      <c r="E8" s="6">
        <f t="shared" si="2"/>
        <v>-4.0000000001327862E-4</v>
      </c>
      <c r="F8" s="15">
        <f t="shared" si="3"/>
        <v>-2.1730402844361891</v>
      </c>
    </row>
    <row r="9" spans="1:6" x14ac:dyDescent="0.3">
      <c r="A9" s="3"/>
      <c r="B9" s="3"/>
      <c r="C9" s="34" t="s">
        <v>12</v>
      </c>
      <c r="D9" s="34"/>
      <c r="E9" s="3"/>
      <c r="F9" s="3"/>
    </row>
    <row r="12" spans="1:6" ht="15" thickBot="1" x14ac:dyDescent="0.35">
      <c r="A12" s="17"/>
      <c r="B12" s="17"/>
      <c r="C12" s="17"/>
      <c r="D12" s="17"/>
      <c r="E12" s="17"/>
      <c r="F12" s="17"/>
    </row>
    <row r="13" spans="1:6" ht="15" thickBot="1" x14ac:dyDescent="0.35">
      <c r="A13" s="18" t="s">
        <v>0</v>
      </c>
      <c r="B13" s="19"/>
      <c r="C13" s="30" t="s">
        <v>3</v>
      </c>
      <c r="D13" s="19" t="s">
        <v>2</v>
      </c>
      <c r="E13" s="19" t="s">
        <v>4</v>
      </c>
      <c r="F13" s="20" t="s">
        <v>5</v>
      </c>
    </row>
    <row r="14" spans="1:6" x14ac:dyDescent="0.3">
      <c r="A14" s="21"/>
      <c r="B14" s="21" t="s">
        <v>9</v>
      </c>
      <c r="C14" s="31">
        <v>485.33780000000002</v>
      </c>
      <c r="D14" s="21">
        <v>485.33730000000003</v>
      </c>
      <c r="E14" s="22">
        <f>C14-D14</f>
        <v>4.9999999998817657E-4</v>
      </c>
      <c r="F14" s="23">
        <f>(E14/D14)*1000000</f>
        <v>1.0302113601987248</v>
      </c>
    </row>
    <row r="15" spans="1:6" x14ac:dyDescent="0.3">
      <c r="A15" s="24"/>
      <c r="B15" s="24" t="s">
        <v>10</v>
      </c>
      <c r="C15" s="32">
        <v>828.56349999999998</v>
      </c>
      <c r="D15" s="24">
        <v>828.56200000000001</v>
      </c>
      <c r="E15" s="25">
        <f t="shared" ref="E15:E16" si="4">C15-D15</f>
        <v>1.4999999999645297E-3</v>
      </c>
      <c r="F15" s="26">
        <f t="shared" ref="F15:F16" si="5">(E15/D15)*1000000</f>
        <v>1.8103654282534436</v>
      </c>
    </row>
    <row r="16" spans="1:6" ht="15" thickBot="1" x14ac:dyDescent="0.35">
      <c r="A16" s="27"/>
      <c r="B16" s="27" t="s">
        <v>11</v>
      </c>
      <c r="C16" s="33">
        <v>241.21729999999999</v>
      </c>
      <c r="D16" s="27">
        <v>241.21729999999999</v>
      </c>
      <c r="E16" s="28">
        <f t="shared" si="4"/>
        <v>0</v>
      </c>
      <c r="F16" s="29">
        <f t="shared" si="5"/>
        <v>0</v>
      </c>
    </row>
    <row r="17" spans="1:6" ht="15" thickBot="1" x14ac:dyDescent="0.35">
      <c r="A17" s="18" t="s">
        <v>1</v>
      </c>
      <c r="B17" s="19"/>
      <c r="C17" s="30" t="s">
        <v>3</v>
      </c>
      <c r="D17" s="19" t="s">
        <v>2</v>
      </c>
      <c r="E17" s="19" t="s">
        <v>4</v>
      </c>
      <c r="F17" s="20" t="s">
        <v>5</v>
      </c>
    </row>
    <row r="18" spans="1:6" x14ac:dyDescent="0.3">
      <c r="A18" s="4"/>
      <c r="B18" s="21" t="s">
        <v>9</v>
      </c>
      <c r="C18" s="31">
        <v>485.3383</v>
      </c>
      <c r="D18" s="21">
        <v>485.33730000000003</v>
      </c>
      <c r="E18" s="22">
        <f>C18-D18</f>
        <v>9.9999999997635314E-4</v>
      </c>
      <c r="F18" s="23">
        <f>(E18/D18)*1000000</f>
        <v>2.0604227203974497</v>
      </c>
    </row>
    <row r="19" spans="1:6" x14ac:dyDescent="0.3">
      <c r="A19" s="24"/>
      <c r="B19" s="24" t="s">
        <v>10</v>
      </c>
      <c r="C19" s="32">
        <v>828.56349999999998</v>
      </c>
      <c r="D19" s="24">
        <v>828.56200000000001</v>
      </c>
      <c r="E19" s="25">
        <f t="shared" ref="E19:E20" si="6">C19-D19</f>
        <v>1.4999999999645297E-3</v>
      </c>
      <c r="F19" s="26">
        <f t="shared" ref="F19:F20" si="7">(E19/D19)*1000000</f>
        <v>1.8103654282534436</v>
      </c>
    </row>
    <row r="20" spans="1:6" x14ac:dyDescent="0.3">
      <c r="A20" s="24"/>
      <c r="B20" s="24" t="s">
        <v>11</v>
      </c>
      <c r="C20" s="33">
        <v>241.2174</v>
      </c>
      <c r="D20" s="24">
        <v>241.21729999999999</v>
      </c>
      <c r="E20" s="25">
        <f t="shared" si="6"/>
        <v>1.0000000000331966E-4</v>
      </c>
      <c r="F20" s="26">
        <f t="shared" si="7"/>
        <v>0.41456396370956666</v>
      </c>
    </row>
    <row r="21" spans="1:6" x14ac:dyDescent="0.3">
      <c r="A21" s="4"/>
      <c r="B21" s="4"/>
      <c r="C21" s="35" t="s">
        <v>13</v>
      </c>
      <c r="D21" s="35"/>
      <c r="E21" s="4"/>
      <c r="F21" s="4"/>
    </row>
    <row r="29" spans="1:6" x14ac:dyDescent="0.3">
      <c r="E29" s="2"/>
      <c r="F29" s="1"/>
    </row>
    <row r="30" spans="1:6" x14ac:dyDescent="0.3">
      <c r="E30" s="2"/>
      <c r="F30" s="1"/>
    </row>
    <row r="31" spans="1:6" x14ac:dyDescent="0.3">
      <c r="E31" s="2"/>
      <c r="F31" s="1"/>
    </row>
  </sheetData>
  <mergeCells count="1">
    <mergeCell ref="C21:D2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Keating</dc:creator>
  <cp:lastModifiedBy>James Keating</cp:lastModifiedBy>
  <dcterms:created xsi:type="dcterms:W3CDTF">2020-01-10T15:37:41Z</dcterms:created>
  <dcterms:modified xsi:type="dcterms:W3CDTF">2020-02-27T15:07:02Z</dcterms:modified>
</cp:coreProperties>
</file>