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harth\minima\assets\xls\"/>
    </mc:Choice>
  </mc:AlternateContent>
  <xr:revisionPtr revIDLastSave="0" documentId="13_ncr:1_{A66028EC-C00C-4EF3-B61B-8D5071361E18}" xr6:coauthVersionLast="45" xr6:coauthVersionMax="45" xr10:uidLastSave="{00000000-0000-0000-0000-000000000000}"/>
  <bookViews>
    <workbookView xWindow="40920" yWindow="-120" windowWidth="29040" windowHeight="16440" xr2:uid="{00000000-000D-0000-FFFF-FFFF00000000}"/>
  </bookViews>
  <sheets>
    <sheet name="Data" sheetId="1" r:id="rId1"/>
  </sheets>
  <calcPr calcId="181029"/>
</workbook>
</file>

<file path=xl/calcChain.xml><?xml version="1.0" encoding="utf-8"?>
<calcChain xmlns="http://schemas.openxmlformats.org/spreadsheetml/2006/main">
  <c r="U16" i="1" l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U1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" i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E110" i="1" s="1"/>
  <c r="C111" i="1"/>
  <c r="E111" i="1" s="1"/>
  <c r="C112" i="1"/>
  <c r="E112" i="1" s="1"/>
  <c r="C113" i="1"/>
  <c r="E113" i="1" s="1"/>
  <c r="C114" i="1"/>
  <c r="E114" i="1" s="1"/>
  <c r="C115" i="1"/>
  <c r="E115" i="1" s="1"/>
  <c r="C116" i="1"/>
  <c r="E116" i="1" s="1"/>
  <c r="C117" i="1"/>
  <c r="E117" i="1" s="1"/>
  <c r="C118" i="1"/>
  <c r="E118" i="1" s="1"/>
  <c r="C119" i="1"/>
  <c r="E119" i="1" s="1"/>
  <c r="C120" i="1"/>
  <c r="E120" i="1" s="1"/>
  <c r="C121" i="1"/>
  <c r="E121" i="1" s="1"/>
  <c r="C122" i="1"/>
  <c r="E122" i="1" s="1"/>
  <c r="C123" i="1"/>
  <c r="E123" i="1" s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E179" i="1" s="1"/>
  <c r="C180" i="1"/>
  <c r="E180" i="1" s="1"/>
  <c r="C181" i="1"/>
  <c r="E181" i="1" s="1"/>
  <c r="C182" i="1"/>
  <c r="E182" i="1" s="1"/>
  <c r="C183" i="1"/>
  <c r="E183" i="1" s="1"/>
  <c r="C184" i="1"/>
  <c r="E184" i="1" s="1"/>
  <c r="C185" i="1"/>
  <c r="E185" i="1" s="1"/>
  <c r="C186" i="1"/>
  <c r="E186" i="1" s="1"/>
  <c r="C187" i="1"/>
  <c r="E187" i="1" s="1"/>
  <c r="C188" i="1"/>
  <c r="E188" i="1" s="1"/>
  <c r="C189" i="1"/>
  <c r="E189" i="1" s="1"/>
  <c r="C190" i="1"/>
  <c r="E190" i="1" s="1"/>
  <c r="C191" i="1"/>
  <c r="E191" i="1" s="1"/>
  <c r="C192" i="1"/>
  <c r="E192" i="1" s="1"/>
  <c r="C193" i="1"/>
  <c r="E193" i="1" s="1"/>
  <c r="C194" i="1"/>
  <c r="E194" i="1" s="1"/>
  <c r="C195" i="1"/>
  <c r="E195" i="1" s="1"/>
  <c r="C196" i="1"/>
  <c r="E196" i="1" s="1"/>
  <c r="C197" i="1"/>
  <c r="E197" i="1" s="1"/>
  <c r="C198" i="1"/>
  <c r="E198" i="1" s="1"/>
  <c r="C199" i="1"/>
  <c r="E199" i="1" s="1"/>
  <c r="C200" i="1"/>
  <c r="E200" i="1" s="1"/>
  <c r="C201" i="1"/>
  <c r="E201" i="1" s="1"/>
  <c r="C202" i="1"/>
  <c r="E202" i="1" s="1"/>
  <c r="C203" i="1"/>
  <c r="E203" i="1" s="1"/>
  <c r="C204" i="1"/>
  <c r="E204" i="1" s="1"/>
  <c r="C205" i="1"/>
  <c r="E205" i="1" s="1"/>
  <c r="C206" i="1"/>
  <c r="E206" i="1" s="1"/>
  <c r="C207" i="1"/>
  <c r="E207" i="1" s="1"/>
  <c r="C208" i="1"/>
  <c r="E208" i="1" s="1"/>
  <c r="C209" i="1"/>
  <c r="E209" i="1" s="1"/>
  <c r="C210" i="1"/>
  <c r="E210" i="1" s="1"/>
  <c r="C2" i="1"/>
  <c r="E2" i="1" s="1"/>
  <c r="W3" i="1" l="1"/>
  <c r="W7" i="1"/>
  <c r="W11" i="1"/>
  <c r="W15" i="1"/>
  <c r="V3" i="1"/>
  <c r="V7" i="1"/>
  <c r="V11" i="1"/>
  <c r="V15" i="1"/>
  <c r="W4" i="1"/>
  <c r="W8" i="1"/>
  <c r="W12" i="1"/>
  <c r="W16" i="1"/>
  <c r="V4" i="1"/>
  <c r="V8" i="1"/>
  <c r="V12" i="1"/>
  <c r="V16" i="1"/>
  <c r="W5" i="1"/>
  <c r="W9" i="1"/>
  <c r="W13" i="1"/>
  <c r="W17" i="1"/>
  <c r="V5" i="1"/>
  <c r="V9" i="1"/>
  <c r="V13" i="1"/>
  <c r="V17" i="1"/>
  <c r="W6" i="1"/>
  <c r="W10" i="1"/>
  <c r="W14" i="1"/>
  <c r="W2" i="1"/>
  <c r="V6" i="1"/>
  <c r="V10" i="1"/>
  <c r="V14" i="1"/>
  <c r="V2" i="1"/>
</calcChain>
</file>

<file path=xl/sharedStrings.xml><?xml version="1.0" encoding="utf-8"?>
<sst xmlns="http://schemas.openxmlformats.org/spreadsheetml/2006/main" count="1078" uniqueCount="410">
  <si>
    <t>Time of Measurement</t>
  </si>
  <si>
    <t>Weight</t>
  </si>
  <si>
    <t>BMI</t>
  </si>
  <si>
    <t>Body Fat</t>
  </si>
  <si>
    <t>Fat-free Body Weight</t>
  </si>
  <si>
    <t>Subcutaneous Fat</t>
  </si>
  <si>
    <t>Visceral Fat</t>
  </si>
  <si>
    <t>Body Water</t>
  </si>
  <si>
    <t>Skeletal Muscle</t>
  </si>
  <si>
    <t>Muscle Mass</t>
  </si>
  <si>
    <t>Bone Mass</t>
  </si>
  <si>
    <t>Protein</t>
  </si>
  <si>
    <t>BMR</t>
  </si>
  <si>
    <t>Metabolic Age</t>
  </si>
  <si>
    <t>23 Oct 2020 at 07:15:28</t>
  </si>
  <si>
    <t>57.6Kg</t>
  </si>
  <si>
    <t>54.8Kg</t>
  </si>
  <si>
    <t>2.9Kg</t>
  </si>
  <si>
    <t>1614kcal</t>
  </si>
  <si>
    <t>22 Oct 2020 at 07:01:45</t>
  </si>
  <si>
    <t>54.7Kg</t>
  </si>
  <si>
    <t>1613kcal</t>
  </si>
  <si>
    <t>21 Oct 2020 at 06:53:11</t>
  </si>
  <si>
    <t>1615kcal</t>
  </si>
  <si>
    <t>20 Oct 2020 at 07:14:24</t>
  </si>
  <si>
    <t>57.7Kg</t>
  </si>
  <si>
    <t>1616kcal</t>
  </si>
  <si>
    <t>19 Oct 2020 at 07:22:56</t>
  </si>
  <si>
    <t>18 Oct 2020 at 07:45:00</t>
  </si>
  <si>
    <t>16 Oct 2020 at 07:39:34</t>
  </si>
  <si>
    <t>57.8Kg</t>
  </si>
  <si>
    <t>54.9Kg</t>
  </si>
  <si>
    <t>1618kcal</t>
  </si>
  <si>
    <t>15 Oct 2020 at 07:23:15</t>
  </si>
  <si>
    <t>57.9Kg</t>
  </si>
  <si>
    <t>55.0Kg</t>
  </si>
  <si>
    <t>1620kcal</t>
  </si>
  <si>
    <t>14 Oct 2020 at 07:45:42</t>
  </si>
  <si>
    <t>55.1Kg</t>
  </si>
  <si>
    <t>1622kcal</t>
  </si>
  <si>
    <t>13 Oct 2020 at 08:10:36</t>
  </si>
  <si>
    <t>58.0Kg</t>
  </si>
  <si>
    <t>1621kcal</t>
  </si>
  <si>
    <t>12 Oct 2020 at 08:04:26</t>
  </si>
  <si>
    <t>10 Oct 2020 at 07:05:37</t>
  </si>
  <si>
    <t>9 Oct 2020 at 07:42:33</t>
  </si>
  <si>
    <t>8 Oct 2020 at 07:35:51</t>
  </si>
  <si>
    <t>58.1Kg</t>
  </si>
  <si>
    <t>55.2Kg</t>
  </si>
  <si>
    <t>1624kcal</t>
  </si>
  <si>
    <t>7 Oct 2020 at 07:51:48</t>
  </si>
  <si>
    <t>6 Oct 2020 at 08:22:48</t>
  </si>
  <si>
    <t>1619kcal</t>
  </si>
  <si>
    <t>5 Oct 2020 at 07:21:05</t>
  </si>
  <si>
    <t>4 Oct 2020 at 07:53:00</t>
  </si>
  <si>
    <t>2 Oct 2020 at 07:36:12</t>
  </si>
  <si>
    <t>1 Oct 2020 at 07:35:48</t>
  </si>
  <si>
    <t>30 Sep 2020 at 07:51:40</t>
  </si>
  <si>
    <t>29 Sep 2020 at 06:59:36</t>
  </si>
  <si>
    <t>58.2Kg</t>
  </si>
  <si>
    <t>1625kcal</t>
  </si>
  <si>
    <t>28 Sep 2020 at 07:04:13</t>
  </si>
  <si>
    <t>55.3Kg</t>
  </si>
  <si>
    <t>1627kcal</t>
  </si>
  <si>
    <t>27 Sep 2020 at 08:05:34</t>
  </si>
  <si>
    <t>26 Sep 2020 at 07:20:00</t>
  </si>
  <si>
    <t>25 Sep 2020 at 08:02:40</t>
  </si>
  <si>
    <t>24 Sep 2020 at 07:38:56</t>
  </si>
  <si>
    <t>1626kcal</t>
  </si>
  <si>
    <t>23 Sep 2020 at 08:00:13</t>
  </si>
  <si>
    <t>22 Sep 2020 at 07:34:24</t>
  </si>
  <si>
    <t>21 Sep 2020 at 07:05:58</t>
  </si>
  <si>
    <t>1628kcal</t>
  </si>
  <si>
    <t>20 Sep 2020 at 06:46:15</t>
  </si>
  <si>
    <t>58.3Kg</t>
  </si>
  <si>
    <t>19 Sep 2020 at 07:05:17</t>
  </si>
  <si>
    <t>55.4Kg</t>
  </si>
  <si>
    <t>1629kcal</t>
  </si>
  <si>
    <t>18 Sep 2020 at 06:46:18</t>
  </si>
  <si>
    <t>58.4Kg</t>
  </si>
  <si>
    <t>55.5Kg</t>
  </si>
  <si>
    <t>1631kcal</t>
  </si>
  <si>
    <t>17 Sep 2020 at 07:13:12</t>
  </si>
  <si>
    <t>16 Sep 2020 at 07:13:40</t>
  </si>
  <si>
    <t>15 Sep 2020 at 06:44:56</t>
  </si>
  <si>
    <t>14 Sep 2020 at 07:47:30</t>
  </si>
  <si>
    <t>58.5Kg</t>
  </si>
  <si>
    <t>1633kcal</t>
  </si>
  <si>
    <t>13 Sep 2020 at 08:27:47</t>
  </si>
  <si>
    <t>12 Sep 2020 at 07:50:55</t>
  </si>
  <si>
    <t>11 Sep 2020 at 07:04:25</t>
  </si>
  <si>
    <t>1632kcal</t>
  </si>
  <si>
    <t>10 Sep 2020 at 07:06:03</t>
  </si>
  <si>
    <t>55.6Kg</t>
  </si>
  <si>
    <t>1634kcal</t>
  </si>
  <si>
    <t>58.6Kg</t>
  </si>
  <si>
    <t>1635kcal</t>
  </si>
  <si>
    <t>9 Sep 2020 at 07:44:35</t>
  </si>
  <si>
    <t>8 Sep 2020 at 06:54:21</t>
  </si>
  <si>
    <t>7 Sep 2020 at 07:03:25</t>
  </si>
  <si>
    <t>5 Sep 2020 at 06:12:39</t>
  </si>
  <si>
    <t>1630kcal</t>
  </si>
  <si>
    <t>4 Sep 2020 at 07:16:07</t>
  </si>
  <si>
    <t>3 Sep 2020 at 08:15:37</t>
  </si>
  <si>
    <t>2 Sep 2020 at 07:11:18</t>
  </si>
  <si>
    <t>1 Sep 2020 at 07:02:55</t>
  </si>
  <si>
    <t>31 Aug 2020 at 07:07:34</t>
  </si>
  <si>
    <t>58.7Kg</t>
  </si>
  <si>
    <t>55.7Kg</t>
  </si>
  <si>
    <t>1637kcal</t>
  </si>
  <si>
    <t>30 Aug 2020 at 06:46:23</t>
  </si>
  <si>
    <t>29 Aug 2020 at 07:58:48</t>
  </si>
  <si>
    <t>55.8Kg</t>
  </si>
  <si>
    <t>1638kcal</t>
  </si>
  <si>
    <t>28 Aug 2020 at 06:24:08</t>
  </si>
  <si>
    <t>1636kcal</t>
  </si>
  <si>
    <t>27 Aug 2020 at 07:13:06</t>
  </si>
  <si>
    <t>26 Aug 2020 at 09:06:44</t>
  </si>
  <si>
    <t>25 Aug 2020 at 07:18:10</t>
  </si>
  <si>
    <t>23 Aug 2020 at 07:34:09</t>
  </si>
  <si>
    <t>22 Aug 2020 at 07:14:15</t>
  </si>
  <si>
    <t>58.8Kg</t>
  </si>
  <si>
    <t>1639kcal</t>
  </si>
  <si>
    <t>21 Aug 2020 at 07:19:20</t>
  </si>
  <si>
    <t>20 Aug 2020 at 07:17:03</t>
  </si>
  <si>
    <t>19 Aug 2020 at 07:54:57</t>
  </si>
  <si>
    <t>18 Aug 2020 at 06:35:16</t>
  </si>
  <si>
    <t>17 Aug 2020 at 07:15:09</t>
  </si>
  <si>
    <t>16 Aug 2020 at 07:46:20</t>
  </si>
  <si>
    <t>59.0Kg</t>
  </si>
  <si>
    <t>56.0Kg</t>
  </si>
  <si>
    <t>3.0Kg</t>
  </si>
  <si>
    <t>1643kcal</t>
  </si>
  <si>
    <t>15 Aug 2020 at 09:23:53</t>
  </si>
  <si>
    <t>55.9Kg</t>
  </si>
  <si>
    <t>1640kcal</t>
  </si>
  <si>
    <t>14 Aug 2020 at 07:28:03</t>
  </si>
  <si>
    <t>13 Aug 2020 at 08:24:02</t>
  </si>
  <si>
    <t>12 Aug 2020 at 06:11:00</t>
  </si>
  <si>
    <t>58.9Kg</t>
  </si>
  <si>
    <t>1641kcal</t>
  </si>
  <si>
    <t>1642kcal</t>
  </si>
  <si>
    <t>11 Aug 2020 at 06:29:55</t>
  </si>
  <si>
    <t>10 Aug 2020 at 06:55:08</t>
  </si>
  <si>
    <t>59.1Kg</t>
  </si>
  <si>
    <t>56.2Kg</t>
  </si>
  <si>
    <t>1647kcal</t>
  </si>
  <si>
    <t>9 Aug 2020 at 07:11:27</t>
  </si>
  <si>
    <t>8 Aug 2020 at 06:40:19</t>
  </si>
  <si>
    <t>7 Aug 2020 at 06:49:29</t>
  </si>
  <si>
    <t>6 Aug 2020 at 06:55:32</t>
  </si>
  <si>
    <t>5 Aug 2020 at 07:10:08</t>
  </si>
  <si>
    <t>1646kcal</t>
  </si>
  <si>
    <t>4 Aug 2020 at 07:13:27</t>
  </si>
  <si>
    <t>3 Aug 2020 at 06:19:49</t>
  </si>
  <si>
    <t>2 Aug 2020 at 07:56:49</t>
  </si>
  <si>
    <t>59.2Kg</t>
  </si>
  <si>
    <t>56.3Kg</t>
  </si>
  <si>
    <t>1649kcal</t>
  </si>
  <si>
    <t>31 Jul 2020 at 07:02:21</t>
  </si>
  <si>
    <t>1648kcal</t>
  </si>
  <si>
    <t>30 Jul 2020 at 08:13:05</t>
  </si>
  <si>
    <t>29 Jul 2020 at 06:36:24</t>
  </si>
  <si>
    <t>56.1Kg</t>
  </si>
  <si>
    <t>1645kcal</t>
  </si>
  <si>
    <t>28 Jul 2020 at 06:28:36</t>
  </si>
  <si>
    <t>59.3Kg</t>
  </si>
  <si>
    <t>1650kcal</t>
  </si>
  <si>
    <t>27 Jul 2020 at 07:05:43</t>
  </si>
  <si>
    <t>26 Jul 2020 at 06:48:41</t>
  </si>
  <si>
    <t>56.4Kg</t>
  </si>
  <si>
    <t>1651kcal</t>
  </si>
  <si>
    <t>25 Jul 2020 at 07:34:22</t>
  </si>
  <si>
    <t>24 Jul 2020 at 07:18:42</t>
  </si>
  <si>
    <t>23 Jul 2020 at 07:13:47</t>
  </si>
  <si>
    <t>22 Jul 2020 at 06:50:45</t>
  </si>
  <si>
    <t>21 Jul 2020 at 06:33:58</t>
  </si>
  <si>
    <t>20 Jul 2020 at 08:14:41</t>
  </si>
  <si>
    <t>19 Jul 2020 at 06:49:29</t>
  </si>
  <si>
    <t>18 Jul 2020 at 06:24:00</t>
  </si>
  <si>
    <t>17 Jul 2020 at 06:52:27</t>
  </si>
  <si>
    <t>59.4Kg</t>
  </si>
  <si>
    <t>1652kcal</t>
  </si>
  <si>
    <t>16 Jul 2020 at 06:39:08</t>
  </si>
  <si>
    <t>56.5Kg</t>
  </si>
  <si>
    <t>1654kcal</t>
  </si>
  <si>
    <t>15 Jul 2020 at 07:06:19</t>
  </si>
  <si>
    <t>1653kcal</t>
  </si>
  <si>
    <t>14 Jul 2020 at 07:31:04</t>
  </si>
  <si>
    <t>13 Jul 2020 at 07:51:05</t>
  </si>
  <si>
    <t>59.5Kg</t>
  </si>
  <si>
    <t>56.6Kg</t>
  </si>
  <si>
    <t>1655kcal</t>
  </si>
  <si>
    <t>12 Jul 2020 at 07:00:40</t>
  </si>
  <si>
    <t>59.7Kg</t>
  </si>
  <si>
    <t>56.8Kg</t>
  </si>
  <si>
    <t>1660kcal</t>
  </si>
  <si>
    <t>11 Jul 2020 at 07:31:56</t>
  </si>
  <si>
    <t>56.7Kg</t>
  </si>
  <si>
    <t>1657kcal</t>
  </si>
  <si>
    <t>59.6Kg</t>
  </si>
  <si>
    <t>1658kcal</t>
  </si>
  <si>
    <t>10 Jul 2020 at 06:28:14</t>
  </si>
  <si>
    <t>7 Jul 2020 at 07:46:09</t>
  </si>
  <si>
    <t>6 Jul 2020 at 06:53:11</t>
  </si>
  <si>
    <t>5 Jul 2020 at 06:27:59</t>
  </si>
  <si>
    <t>4 Jul 2020 at 06:34:23</t>
  </si>
  <si>
    <t>59.8Kg</t>
  </si>
  <si>
    <t>3 Jul 2020 at 06:23:22</t>
  </si>
  <si>
    <t>2 Jul 2020 at 06:43:34</t>
  </si>
  <si>
    <t>1 Jul 2020 at 06:42:37</t>
  </si>
  <si>
    <t>29 Jun 2020 at 07:22:42</t>
  </si>
  <si>
    <t>59.9Kg</t>
  </si>
  <si>
    <t>56.9Kg</t>
  </si>
  <si>
    <t>1664kcal</t>
  </si>
  <si>
    <t>28 Jun 2020 at 07:04:54</t>
  </si>
  <si>
    <t>27 Jun 2020 at 06:53:21</t>
  </si>
  <si>
    <t>57.0Kg</t>
  </si>
  <si>
    <t>1665kcal</t>
  </si>
  <si>
    <t>26 Jun 2020 at 07:00:04</t>
  </si>
  <si>
    <t>60.0Kg</t>
  </si>
  <si>
    <t>25 Jun 2020 at 06:51:16</t>
  </si>
  <si>
    <t>1662kcal</t>
  </si>
  <si>
    <t>24 Jun 2020 at 07:15:50</t>
  </si>
  <si>
    <t>23 Jun 2020 at 07:20:58</t>
  </si>
  <si>
    <t>22 Jun 2020 at 06:19:26</t>
  </si>
  <si>
    <t>1663kcal</t>
  </si>
  <si>
    <t>20 Jun 2020 at 05:24:01</t>
  </si>
  <si>
    <t>1666kcal</t>
  </si>
  <si>
    <t>19 Jun 2020 at 05:58:41</t>
  </si>
  <si>
    <t>60.1Kg</t>
  </si>
  <si>
    <t>18 Jun 2020 at 06:41:19</t>
  </si>
  <si>
    <t>57.1Kg</t>
  </si>
  <si>
    <t>1667kcal</t>
  </si>
  <si>
    <t>17 Jun 2020 at 06:27:52</t>
  </si>
  <si>
    <t>16 Jun 2020 at 06:56:31</t>
  </si>
  <si>
    <t>15 Jun 2020 at 07:02:13</t>
  </si>
  <si>
    <t>14 Jun 2020 at 06:54:46</t>
  </si>
  <si>
    <t>1668kcal</t>
  </si>
  <si>
    <t>13 Jun 2020 at 07:04:07</t>
  </si>
  <si>
    <t>11 Jun 2020 at 07:46:29</t>
  </si>
  <si>
    <t>10 Jun 2020 at 08:05:12</t>
  </si>
  <si>
    <t>60.2Kg</t>
  </si>
  <si>
    <t>9 Jun 2020 at 06:41:12</t>
  </si>
  <si>
    <t>8 Jun 2020 at 06:42:07</t>
  </si>
  <si>
    <t>6 Jun 2020 at 06:57:30</t>
  </si>
  <si>
    <t>5 Jun 2020 at 07:40:52</t>
  </si>
  <si>
    <t>60.4Kg</t>
  </si>
  <si>
    <t>57.4Kg</t>
  </si>
  <si>
    <t>1674kcal</t>
  </si>
  <si>
    <t>4 Jun 2020 at 07:02:48</t>
  </si>
  <si>
    <t>57.3Kg</t>
  </si>
  <si>
    <t>1673kcal</t>
  </si>
  <si>
    <t>3 Jun 2020 at 07:31:31</t>
  </si>
  <si>
    <t>60.3Kg</t>
  </si>
  <si>
    <t>60.5Kg</t>
  </si>
  <si>
    <t>57.5Kg</t>
  </si>
  <si>
    <t>1676kcal</t>
  </si>
  <si>
    <t>1 Jun 2020 at 06:27:05</t>
  </si>
  <si>
    <t>30 May 2020 at 07:24:45</t>
  </si>
  <si>
    <t>1675kcal</t>
  </si>
  <si>
    <t>29 May 2020 at 06:04:05</t>
  </si>
  <si>
    <t>60.7Kg</t>
  </si>
  <si>
    <t>1680kcal</t>
  </si>
  <si>
    <t>28 May 2020 at 06:14:38</t>
  </si>
  <si>
    <t>60.6Kg</t>
  </si>
  <si>
    <t>1679kcal</t>
  </si>
  <si>
    <t>26 May 2020 at 06:12:09</t>
  </si>
  <si>
    <t>1678kcal</t>
  </si>
  <si>
    <t>60.8Kg</t>
  </si>
  <si>
    <t>1683kcal</t>
  </si>
  <si>
    <t>24 May 2020 at 06:05:38</t>
  </si>
  <si>
    <t>23 May 2020 at 06:45:33</t>
  </si>
  <si>
    <t>21 May 2020 at 06:40:09</t>
  </si>
  <si>
    <t>1681kcal</t>
  </si>
  <si>
    <t>19 May 2020 at 07:00:24</t>
  </si>
  <si>
    <t>18 May 2020 at 06:39:33</t>
  </si>
  <si>
    <t>1684kcal</t>
  </si>
  <si>
    <t>61.1Kg</t>
  </si>
  <si>
    <t>1688kcal</t>
  </si>
  <si>
    <t>15 May 2020 at 06:25:25</t>
  </si>
  <si>
    <t>12 May 2020 at 06:58:09</t>
  </si>
  <si>
    <t>61.0Kg</t>
  </si>
  <si>
    <t>1686kcal</t>
  </si>
  <si>
    <t>11 May 2020 at 05:51:03</t>
  </si>
  <si>
    <t>10 May 2020 at 08:22:49</t>
  </si>
  <si>
    <t>60.9Kg</t>
  </si>
  <si>
    <t>9 May 2020 at 05:59:54</t>
  </si>
  <si>
    <t>1685kcal</t>
  </si>
  <si>
    <t>7 May 2020 at 07:05:26</t>
  </si>
  <si>
    <t>6 May 2020 at 07:54:49</t>
  </si>
  <si>
    <t>1687kcal</t>
  </si>
  <si>
    <t>3 May 2020 at 07:23:02</t>
  </si>
  <si>
    <t>30 Apr 2020 at 06:39:06</t>
  </si>
  <si>
    <t>61.6Kg</t>
  </si>
  <si>
    <t>3.1Kg</t>
  </si>
  <si>
    <t>1700kcal</t>
  </si>
  <si>
    <t>28 Apr 2020 at 06:57:52</t>
  </si>
  <si>
    <t>61.2Kg</t>
  </si>
  <si>
    <t>1691kcal</t>
  </si>
  <si>
    <t>23 Apr 2020 at 06:53:38</t>
  </si>
  <si>
    <t>18 Apr 2020 at 07:29:36</t>
  </si>
  <si>
    <t>11 Apr 2020 at 06:31:49</t>
  </si>
  <si>
    <t>1690kcal</t>
  </si>
  <si>
    <t>5 Apr 2020 at 08:35:41</t>
  </si>
  <si>
    <t>22 Mar 2020 at 06:27:07</t>
  </si>
  <si>
    <t>1693kcal</t>
  </si>
  <si>
    <t>4 Mar 2020 at 06:26:30</t>
  </si>
  <si>
    <t>1689kcal</t>
  </si>
  <si>
    <t>23 Feb 2020 at 06:59:31</t>
  </si>
  <si>
    <t>61.3Kg</t>
  </si>
  <si>
    <t>17 Feb 2020 at 04:54:16</t>
  </si>
  <si>
    <t>10 Feb 2020 at 07:20:48</t>
  </si>
  <si>
    <t>29 Jan 2020 at 06:01:11</t>
  </si>
  <si>
    <t>27 Jan 2020 at 06:11:48</t>
  </si>
  <si>
    <t>61.4Kg</t>
  </si>
  <si>
    <t>1695kcal</t>
  </si>
  <si>
    <t>23 Jan 2020 at 06:06:16</t>
  </si>
  <si>
    <t>61.8Kg</t>
  </si>
  <si>
    <t>1704kcal</t>
  </si>
  <si>
    <t>18 Jan 2020 at 07:49:23</t>
  </si>
  <si>
    <t>14 Jan 2020 at 06:11:19</t>
  </si>
  <si>
    <t>1701kcal</t>
  </si>
  <si>
    <t>8 Jan 2020 at 05:50:49</t>
  </si>
  <si>
    <t>3 Jan 2020 at 06:01:05</t>
  </si>
  <si>
    <t>29 Dec 2019 at 09:37:03</t>
  </si>
  <si>
    <t>1694kcal</t>
  </si>
  <si>
    <t>61.5Kg</t>
  </si>
  <si>
    <t>1698kcal</t>
  </si>
  <si>
    <t>19 Dec 2019 at 06:00:51</t>
  </si>
  <si>
    <t>17 Dec 2019 at 05:55:09</t>
  </si>
  <si>
    <t>61.7Kg</t>
  </si>
  <si>
    <t>1702kcal</t>
  </si>
  <si>
    <t>14 Dec 2019 at 07:21:35</t>
  </si>
  <si>
    <t>1699kcal</t>
  </si>
  <si>
    <t>12 Dec 2019 at 07:04:59</t>
  </si>
  <si>
    <t>3 Dec 2019 at 05:58:49</t>
  </si>
  <si>
    <t>16 Nov 2019 at 07:37:45</t>
  </si>
  <si>
    <t>1697kcal</t>
  </si>
  <si>
    <t>13 Nov 2019 at 06:46:33</t>
  </si>
  <si>
    <t>10 Nov 2019 at 07:55:55</t>
  </si>
  <si>
    <t>1696kcal</t>
  </si>
  <si>
    <t>7 Nov 2019 at 06:32:05</t>
  </si>
  <si>
    <t>5 Nov 2019 at 06:37:50</t>
  </si>
  <si>
    <t>3 Nov 2019 at 07:09:36</t>
  </si>
  <si>
    <t>31 Oct 2019 at 07:17:23</t>
  </si>
  <si>
    <t>29 Oct 2019 at 06:48:08</t>
  </si>
  <si>
    <t>25 Oct 2019 at 06:58:12</t>
  </si>
  <si>
    <t>21 Oct 2019 at 06:36:43</t>
  </si>
  <si>
    <t>62.3Kg</t>
  </si>
  <si>
    <t>1715kcal</t>
  </si>
  <si>
    <t>10 Oct 2019 at 06:50:48</t>
  </si>
  <si>
    <t>61.9Kg</t>
  </si>
  <si>
    <t>1708kcal</t>
  </si>
  <si>
    <t>62.0Kg</t>
  </si>
  <si>
    <t>25 Sep 2019 at 07:26:15</t>
  </si>
  <si>
    <t>1707kcal</t>
  </si>
  <si>
    <t>15 Sep 2019 at 08:58:51</t>
  </si>
  <si>
    <t>10 Sep 2019 at 06:52:16</t>
  </si>
  <si>
    <t>5 Sep 2019 at 07:02:54</t>
  </si>
  <si>
    <t>2 Sep 2019 at 06:27:02</t>
  </si>
  <si>
    <t>1705kcal</t>
  </si>
  <si>
    <t>31 Aug 2019 at 06:45:38</t>
  </si>
  <si>
    <t>1710kcal</t>
  </si>
  <si>
    <t>28 Aug 2019 at 06:31:56</t>
  </si>
  <si>
    <t>62.2Kg</t>
  </si>
  <si>
    <t>1713kcal</t>
  </si>
  <si>
    <t>27 Aug 2019 at 06:35:45</t>
  </si>
  <si>
    <t>24 Aug 2019 at 17:47:11</t>
  </si>
  <si>
    <t>23 Aug 2019 at 07:25:57</t>
  </si>
  <si>
    <t>21 Aug 2019 at 17:46:30</t>
  </si>
  <si>
    <t>20 Aug 2019 at 06:48:10</t>
  </si>
  <si>
    <t>16 Aug 2019 at 06:55:09</t>
  </si>
  <si>
    <t>15 Aug 2019 at 05:33:06</t>
  </si>
  <si>
    <t>62.4Kg</t>
  </si>
  <si>
    <t>1718kcal</t>
  </si>
  <si>
    <t>12 Aug 2019 at 06:34:31</t>
  </si>
  <si>
    <t>62.1Kg</t>
  </si>
  <si>
    <t>1711kcal</t>
  </si>
  <si>
    <t>8 Aug 2019 at 06:34:34</t>
  </si>
  <si>
    <t>1712kcal</t>
  </si>
  <si>
    <t>6 Aug 2019 at 17:52:02</t>
  </si>
  <si>
    <t>4 Aug 2019 at 08:43:14</t>
  </si>
  <si>
    <t>1709kcal</t>
  </si>
  <si>
    <t>2 Aug 2019 at 21:51:44</t>
  </si>
  <si>
    <t>1 Aug 2019 at 07:54:31</t>
  </si>
  <si>
    <t>30 Jul 2019 at 07:10:00</t>
  </si>
  <si>
    <t>28 Jul 2019 at 18:58:49</t>
  </si>
  <si>
    <t>25 Jul 2019 at 07:19:46</t>
  </si>
  <si>
    <t>1717kcal</t>
  </si>
  <si>
    <t>23 Jul 2019 at 20:35:27</t>
  </si>
  <si>
    <t>21 Jul 2019 at 18:09:02</t>
  </si>
  <si>
    <t>Clean Date</t>
  </si>
  <si>
    <t>10-2020</t>
  </si>
  <si>
    <t>9-2020</t>
  </si>
  <si>
    <t>8-2020</t>
  </si>
  <si>
    <t>7-2020</t>
  </si>
  <si>
    <t>6-2020</t>
  </si>
  <si>
    <t>5-2020</t>
  </si>
  <si>
    <t>4-2020</t>
  </si>
  <si>
    <t>3-2020</t>
  </si>
  <si>
    <t>2-2020</t>
  </si>
  <si>
    <t>1-2020</t>
  </si>
  <si>
    <t>12-2019</t>
  </si>
  <si>
    <t>11-2019</t>
  </si>
  <si>
    <t>10-2019</t>
  </si>
  <si>
    <t>9-2019</t>
  </si>
  <si>
    <t>8-2019</t>
  </si>
  <si>
    <t>7-2019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</si>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</sst>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AEB"/>
      <color rgb="FF14213D"/>
      <color rgb="FFCEA0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14213D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b="1">
                <a:solidFill>
                  <a:srgbClr val="14213D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Granular</a:t>
            </a:r>
            <a:r>
              <a:rPr lang="en-US" b="1" baseline="0">
                <a:solidFill>
                  <a:srgbClr val="14213D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Weight (kgs)</a:t>
            </a:r>
            <a:endParaRPr lang="en-US" b="1">
              <a:solidFill>
                <a:srgbClr val="14213D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14213D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6991329547302751E-2"/>
          <c:y val="6.9646111111111103E-2"/>
          <c:w val="0.96895555555555557"/>
          <c:h val="0.78781185185185187"/>
        </c:manualLayout>
      </c:layout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rgbClr val="14213D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-5.4092592592592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BB9-410C-A7F6-1E54E8127D1B}"/>
                </c:ext>
              </c:extLst>
            </c:dLbl>
            <c:dLbl>
              <c:idx val="208"/>
              <c:layout>
                <c:manualLayout>
                  <c:x val="-4.9388888888888892E-2"/>
                  <c:y val="3.29259259259259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B9-410C-A7F6-1E54E8127D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14213D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Data!$B$2:$B$210</c:f>
              <c:numCache>
                <c:formatCode>[$-409]d\-mmm\-yy;@</c:formatCode>
                <c:ptCount val="209"/>
                <c:pt idx="0">
                  <c:v>44127</c:v>
                </c:pt>
                <c:pt idx="1">
                  <c:v>44126</c:v>
                </c:pt>
                <c:pt idx="2">
                  <c:v>44125</c:v>
                </c:pt>
                <c:pt idx="3">
                  <c:v>44124</c:v>
                </c:pt>
                <c:pt idx="4">
                  <c:v>44123</c:v>
                </c:pt>
                <c:pt idx="5">
                  <c:v>44122</c:v>
                </c:pt>
                <c:pt idx="6">
                  <c:v>44120</c:v>
                </c:pt>
                <c:pt idx="7">
                  <c:v>44119</c:v>
                </c:pt>
                <c:pt idx="8">
                  <c:v>44118</c:v>
                </c:pt>
                <c:pt idx="9">
                  <c:v>44117</c:v>
                </c:pt>
                <c:pt idx="10">
                  <c:v>44116</c:v>
                </c:pt>
                <c:pt idx="11">
                  <c:v>44114</c:v>
                </c:pt>
                <c:pt idx="12">
                  <c:v>44113</c:v>
                </c:pt>
                <c:pt idx="13">
                  <c:v>44112</c:v>
                </c:pt>
                <c:pt idx="14">
                  <c:v>44111</c:v>
                </c:pt>
                <c:pt idx="15">
                  <c:v>44110</c:v>
                </c:pt>
                <c:pt idx="16">
                  <c:v>44109</c:v>
                </c:pt>
                <c:pt idx="17">
                  <c:v>44108</c:v>
                </c:pt>
                <c:pt idx="18">
                  <c:v>44106</c:v>
                </c:pt>
                <c:pt idx="19">
                  <c:v>44105</c:v>
                </c:pt>
                <c:pt idx="20">
                  <c:v>44104</c:v>
                </c:pt>
                <c:pt idx="21">
                  <c:v>44103</c:v>
                </c:pt>
                <c:pt idx="22">
                  <c:v>44102</c:v>
                </c:pt>
                <c:pt idx="23">
                  <c:v>44101</c:v>
                </c:pt>
                <c:pt idx="24">
                  <c:v>44100</c:v>
                </c:pt>
                <c:pt idx="25">
                  <c:v>44099</c:v>
                </c:pt>
                <c:pt idx="26">
                  <c:v>44098</c:v>
                </c:pt>
                <c:pt idx="27">
                  <c:v>44097</c:v>
                </c:pt>
                <c:pt idx="28">
                  <c:v>44096</c:v>
                </c:pt>
                <c:pt idx="29">
                  <c:v>44095</c:v>
                </c:pt>
                <c:pt idx="30">
                  <c:v>44094</c:v>
                </c:pt>
                <c:pt idx="31">
                  <c:v>44093</c:v>
                </c:pt>
                <c:pt idx="32">
                  <c:v>44092</c:v>
                </c:pt>
                <c:pt idx="33">
                  <c:v>44091</c:v>
                </c:pt>
                <c:pt idx="34">
                  <c:v>44090</c:v>
                </c:pt>
                <c:pt idx="35">
                  <c:v>44089</c:v>
                </c:pt>
                <c:pt idx="36">
                  <c:v>44088</c:v>
                </c:pt>
                <c:pt idx="37">
                  <c:v>44087</c:v>
                </c:pt>
                <c:pt idx="38">
                  <c:v>44086</c:v>
                </c:pt>
                <c:pt idx="39">
                  <c:v>44085</c:v>
                </c:pt>
                <c:pt idx="40">
                  <c:v>44084</c:v>
                </c:pt>
                <c:pt idx="41">
                  <c:v>44083</c:v>
                </c:pt>
                <c:pt idx="42">
                  <c:v>44082</c:v>
                </c:pt>
                <c:pt idx="43">
                  <c:v>44081</c:v>
                </c:pt>
                <c:pt idx="44">
                  <c:v>44079</c:v>
                </c:pt>
                <c:pt idx="45">
                  <c:v>44078</c:v>
                </c:pt>
                <c:pt idx="46">
                  <c:v>44077</c:v>
                </c:pt>
                <c:pt idx="47">
                  <c:v>44076</c:v>
                </c:pt>
                <c:pt idx="48">
                  <c:v>44075</c:v>
                </c:pt>
                <c:pt idx="49">
                  <c:v>44074</c:v>
                </c:pt>
                <c:pt idx="50">
                  <c:v>44073</c:v>
                </c:pt>
                <c:pt idx="51">
                  <c:v>44072</c:v>
                </c:pt>
                <c:pt idx="52">
                  <c:v>44071</c:v>
                </c:pt>
                <c:pt idx="53">
                  <c:v>44070</c:v>
                </c:pt>
                <c:pt idx="54">
                  <c:v>44069</c:v>
                </c:pt>
                <c:pt idx="55">
                  <c:v>44068</c:v>
                </c:pt>
                <c:pt idx="56">
                  <c:v>44066</c:v>
                </c:pt>
                <c:pt idx="57">
                  <c:v>44065</c:v>
                </c:pt>
                <c:pt idx="58">
                  <c:v>44064</c:v>
                </c:pt>
                <c:pt idx="59">
                  <c:v>44063</c:v>
                </c:pt>
                <c:pt idx="60">
                  <c:v>44062</c:v>
                </c:pt>
                <c:pt idx="61">
                  <c:v>44061</c:v>
                </c:pt>
                <c:pt idx="62">
                  <c:v>44060</c:v>
                </c:pt>
                <c:pt idx="63">
                  <c:v>44059</c:v>
                </c:pt>
                <c:pt idx="64">
                  <c:v>44058</c:v>
                </c:pt>
                <c:pt idx="65">
                  <c:v>44057</c:v>
                </c:pt>
                <c:pt idx="66">
                  <c:v>44056</c:v>
                </c:pt>
                <c:pt idx="67">
                  <c:v>44055</c:v>
                </c:pt>
                <c:pt idx="68">
                  <c:v>44054</c:v>
                </c:pt>
                <c:pt idx="69">
                  <c:v>44053</c:v>
                </c:pt>
                <c:pt idx="70">
                  <c:v>44052</c:v>
                </c:pt>
                <c:pt idx="71">
                  <c:v>44051</c:v>
                </c:pt>
                <c:pt idx="72">
                  <c:v>44050</c:v>
                </c:pt>
                <c:pt idx="73">
                  <c:v>44049</c:v>
                </c:pt>
                <c:pt idx="74">
                  <c:v>44048</c:v>
                </c:pt>
                <c:pt idx="75">
                  <c:v>44047</c:v>
                </c:pt>
                <c:pt idx="76">
                  <c:v>44046</c:v>
                </c:pt>
                <c:pt idx="77">
                  <c:v>44045</c:v>
                </c:pt>
                <c:pt idx="78">
                  <c:v>44043</c:v>
                </c:pt>
                <c:pt idx="79">
                  <c:v>44042</c:v>
                </c:pt>
                <c:pt idx="80">
                  <c:v>44041</c:v>
                </c:pt>
                <c:pt idx="81">
                  <c:v>44040</c:v>
                </c:pt>
                <c:pt idx="82">
                  <c:v>44039</c:v>
                </c:pt>
                <c:pt idx="83">
                  <c:v>44038</c:v>
                </c:pt>
                <c:pt idx="84">
                  <c:v>44037</c:v>
                </c:pt>
                <c:pt idx="85">
                  <c:v>44036</c:v>
                </c:pt>
                <c:pt idx="86">
                  <c:v>44035</c:v>
                </c:pt>
                <c:pt idx="87">
                  <c:v>44034</c:v>
                </c:pt>
                <c:pt idx="88">
                  <c:v>44033</c:v>
                </c:pt>
                <c:pt idx="89">
                  <c:v>44032</c:v>
                </c:pt>
                <c:pt idx="90">
                  <c:v>44031</c:v>
                </c:pt>
                <c:pt idx="91">
                  <c:v>44030</c:v>
                </c:pt>
                <c:pt idx="92">
                  <c:v>44029</c:v>
                </c:pt>
                <c:pt idx="93">
                  <c:v>44028</c:v>
                </c:pt>
                <c:pt idx="94">
                  <c:v>44027</c:v>
                </c:pt>
                <c:pt idx="95">
                  <c:v>44026</c:v>
                </c:pt>
                <c:pt idx="96">
                  <c:v>44025</c:v>
                </c:pt>
                <c:pt idx="97">
                  <c:v>44024</c:v>
                </c:pt>
                <c:pt idx="98">
                  <c:v>44023</c:v>
                </c:pt>
                <c:pt idx="99">
                  <c:v>44022</c:v>
                </c:pt>
                <c:pt idx="100">
                  <c:v>44019</c:v>
                </c:pt>
                <c:pt idx="101">
                  <c:v>44018</c:v>
                </c:pt>
                <c:pt idx="102">
                  <c:v>44017</c:v>
                </c:pt>
                <c:pt idx="103">
                  <c:v>44016</c:v>
                </c:pt>
                <c:pt idx="104">
                  <c:v>44015</c:v>
                </c:pt>
                <c:pt idx="105">
                  <c:v>44014</c:v>
                </c:pt>
                <c:pt idx="106">
                  <c:v>44013</c:v>
                </c:pt>
                <c:pt idx="107">
                  <c:v>44011</c:v>
                </c:pt>
                <c:pt idx="108">
                  <c:v>44010</c:v>
                </c:pt>
                <c:pt idx="109">
                  <c:v>44009</c:v>
                </c:pt>
                <c:pt idx="110">
                  <c:v>44008</c:v>
                </c:pt>
                <c:pt idx="111">
                  <c:v>44007</c:v>
                </c:pt>
                <c:pt idx="112">
                  <c:v>44006</c:v>
                </c:pt>
                <c:pt idx="113">
                  <c:v>44005</c:v>
                </c:pt>
                <c:pt idx="114">
                  <c:v>44004</c:v>
                </c:pt>
                <c:pt idx="115">
                  <c:v>44002</c:v>
                </c:pt>
                <c:pt idx="116">
                  <c:v>44001</c:v>
                </c:pt>
                <c:pt idx="117">
                  <c:v>44000</c:v>
                </c:pt>
                <c:pt idx="118">
                  <c:v>43999</c:v>
                </c:pt>
                <c:pt idx="119">
                  <c:v>43998</c:v>
                </c:pt>
                <c:pt idx="120">
                  <c:v>43997</c:v>
                </c:pt>
                <c:pt idx="121">
                  <c:v>43996</c:v>
                </c:pt>
                <c:pt idx="122">
                  <c:v>43995</c:v>
                </c:pt>
                <c:pt idx="123">
                  <c:v>43993</c:v>
                </c:pt>
                <c:pt idx="124">
                  <c:v>43992</c:v>
                </c:pt>
                <c:pt idx="125">
                  <c:v>43991</c:v>
                </c:pt>
                <c:pt idx="126">
                  <c:v>43990</c:v>
                </c:pt>
                <c:pt idx="127">
                  <c:v>43988</c:v>
                </c:pt>
                <c:pt idx="128">
                  <c:v>43987</c:v>
                </c:pt>
                <c:pt idx="129">
                  <c:v>43986</c:v>
                </c:pt>
                <c:pt idx="130">
                  <c:v>43985</c:v>
                </c:pt>
                <c:pt idx="131">
                  <c:v>43983</c:v>
                </c:pt>
                <c:pt idx="132">
                  <c:v>43981</c:v>
                </c:pt>
                <c:pt idx="133">
                  <c:v>43980</c:v>
                </c:pt>
                <c:pt idx="134">
                  <c:v>43979</c:v>
                </c:pt>
                <c:pt idx="135">
                  <c:v>43977</c:v>
                </c:pt>
                <c:pt idx="136">
                  <c:v>43975</c:v>
                </c:pt>
                <c:pt idx="137">
                  <c:v>43974</c:v>
                </c:pt>
                <c:pt idx="138">
                  <c:v>43972</c:v>
                </c:pt>
                <c:pt idx="139">
                  <c:v>43970</c:v>
                </c:pt>
                <c:pt idx="140">
                  <c:v>43969</c:v>
                </c:pt>
                <c:pt idx="141">
                  <c:v>43966</c:v>
                </c:pt>
                <c:pt idx="142">
                  <c:v>43963</c:v>
                </c:pt>
                <c:pt idx="143">
                  <c:v>43962</c:v>
                </c:pt>
                <c:pt idx="144">
                  <c:v>43961</c:v>
                </c:pt>
                <c:pt idx="145">
                  <c:v>43960</c:v>
                </c:pt>
                <c:pt idx="146">
                  <c:v>43958</c:v>
                </c:pt>
                <c:pt idx="147">
                  <c:v>43957</c:v>
                </c:pt>
                <c:pt idx="148">
                  <c:v>43954</c:v>
                </c:pt>
                <c:pt idx="149">
                  <c:v>43951</c:v>
                </c:pt>
                <c:pt idx="150">
                  <c:v>43949</c:v>
                </c:pt>
                <c:pt idx="151">
                  <c:v>43944</c:v>
                </c:pt>
                <c:pt idx="152">
                  <c:v>43939</c:v>
                </c:pt>
                <c:pt idx="153">
                  <c:v>43932</c:v>
                </c:pt>
                <c:pt idx="154">
                  <c:v>43926</c:v>
                </c:pt>
                <c:pt idx="155">
                  <c:v>43912</c:v>
                </c:pt>
                <c:pt idx="156">
                  <c:v>43894</c:v>
                </c:pt>
                <c:pt idx="157">
                  <c:v>43884</c:v>
                </c:pt>
                <c:pt idx="158">
                  <c:v>43878</c:v>
                </c:pt>
                <c:pt idx="159">
                  <c:v>43871</c:v>
                </c:pt>
                <c:pt idx="160">
                  <c:v>43859</c:v>
                </c:pt>
                <c:pt idx="161">
                  <c:v>43857</c:v>
                </c:pt>
                <c:pt idx="162">
                  <c:v>43853</c:v>
                </c:pt>
                <c:pt idx="163">
                  <c:v>43848</c:v>
                </c:pt>
                <c:pt idx="164">
                  <c:v>43844</c:v>
                </c:pt>
                <c:pt idx="165">
                  <c:v>43838</c:v>
                </c:pt>
                <c:pt idx="166">
                  <c:v>43833</c:v>
                </c:pt>
                <c:pt idx="167">
                  <c:v>43828</c:v>
                </c:pt>
                <c:pt idx="168">
                  <c:v>43818</c:v>
                </c:pt>
                <c:pt idx="169">
                  <c:v>43816</c:v>
                </c:pt>
                <c:pt idx="170">
                  <c:v>43813</c:v>
                </c:pt>
                <c:pt idx="171">
                  <c:v>43811</c:v>
                </c:pt>
                <c:pt idx="172">
                  <c:v>43802</c:v>
                </c:pt>
                <c:pt idx="173">
                  <c:v>43785</c:v>
                </c:pt>
                <c:pt idx="174">
                  <c:v>43782</c:v>
                </c:pt>
                <c:pt idx="175">
                  <c:v>43779</c:v>
                </c:pt>
                <c:pt idx="176">
                  <c:v>43776</c:v>
                </c:pt>
                <c:pt idx="177">
                  <c:v>43774</c:v>
                </c:pt>
                <c:pt idx="178">
                  <c:v>43772</c:v>
                </c:pt>
                <c:pt idx="179">
                  <c:v>43769</c:v>
                </c:pt>
                <c:pt idx="180">
                  <c:v>43767</c:v>
                </c:pt>
                <c:pt idx="181">
                  <c:v>43763</c:v>
                </c:pt>
                <c:pt idx="182">
                  <c:v>43759</c:v>
                </c:pt>
                <c:pt idx="183">
                  <c:v>43748</c:v>
                </c:pt>
                <c:pt idx="184">
                  <c:v>43733</c:v>
                </c:pt>
                <c:pt idx="185">
                  <c:v>43723</c:v>
                </c:pt>
                <c:pt idx="186">
                  <c:v>43718</c:v>
                </c:pt>
                <c:pt idx="187">
                  <c:v>43713</c:v>
                </c:pt>
                <c:pt idx="188">
                  <c:v>43710</c:v>
                </c:pt>
                <c:pt idx="189">
                  <c:v>43708</c:v>
                </c:pt>
                <c:pt idx="190">
                  <c:v>43705</c:v>
                </c:pt>
                <c:pt idx="191">
                  <c:v>43704</c:v>
                </c:pt>
                <c:pt idx="192">
                  <c:v>43701</c:v>
                </c:pt>
                <c:pt idx="193">
                  <c:v>43700</c:v>
                </c:pt>
                <c:pt idx="194">
                  <c:v>43698</c:v>
                </c:pt>
                <c:pt idx="195">
                  <c:v>43697</c:v>
                </c:pt>
                <c:pt idx="196">
                  <c:v>43693</c:v>
                </c:pt>
                <c:pt idx="197">
                  <c:v>43692</c:v>
                </c:pt>
                <c:pt idx="198">
                  <c:v>43689</c:v>
                </c:pt>
                <c:pt idx="199">
                  <c:v>43685</c:v>
                </c:pt>
                <c:pt idx="200">
                  <c:v>43683</c:v>
                </c:pt>
                <c:pt idx="201">
                  <c:v>43681</c:v>
                </c:pt>
                <c:pt idx="202">
                  <c:v>43679</c:v>
                </c:pt>
                <c:pt idx="203">
                  <c:v>43678</c:v>
                </c:pt>
                <c:pt idx="204">
                  <c:v>43676</c:v>
                </c:pt>
                <c:pt idx="205">
                  <c:v>43674</c:v>
                </c:pt>
                <c:pt idx="206">
                  <c:v>43671</c:v>
                </c:pt>
                <c:pt idx="207">
                  <c:v>43669</c:v>
                </c:pt>
                <c:pt idx="208">
                  <c:v>43667</c:v>
                </c:pt>
              </c:numCache>
            </c:numRef>
          </c:cat>
          <c:val>
            <c:numRef>
              <c:f>Data!$F$2:$F$210</c:f>
              <c:numCache>
                <c:formatCode>General</c:formatCode>
                <c:ptCount val="209"/>
                <c:pt idx="0">
                  <c:v>70.2</c:v>
                </c:pt>
                <c:pt idx="1">
                  <c:v>70.099999999999994</c:v>
                </c:pt>
                <c:pt idx="2">
                  <c:v>70.2</c:v>
                </c:pt>
                <c:pt idx="3">
                  <c:v>70.400000000000006</c:v>
                </c:pt>
                <c:pt idx="4">
                  <c:v>70.400000000000006</c:v>
                </c:pt>
                <c:pt idx="5">
                  <c:v>70.3</c:v>
                </c:pt>
                <c:pt idx="6">
                  <c:v>70.599999999999994</c:v>
                </c:pt>
                <c:pt idx="7">
                  <c:v>70.8</c:v>
                </c:pt>
                <c:pt idx="8">
                  <c:v>70.900000000000006</c:v>
                </c:pt>
                <c:pt idx="9">
                  <c:v>71</c:v>
                </c:pt>
                <c:pt idx="10">
                  <c:v>71</c:v>
                </c:pt>
                <c:pt idx="11">
                  <c:v>70.900000000000006</c:v>
                </c:pt>
                <c:pt idx="12">
                  <c:v>70.8</c:v>
                </c:pt>
                <c:pt idx="13">
                  <c:v>71.099999999999994</c:v>
                </c:pt>
                <c:pt idx="14">
                  <c:v>70.900000000000006</c:v>
                </c:pt>
                <c:pt idx="15">
                  <c:v>70.8</c:v>
                </c:pt>
                <c:pt idx="16">
                  <c:v>71</c:v>
                </c:pt>
                <c:pt idx="17">
                  <c:v>70.900000000000006</c:v>
                </c:pt>
                <c:pt idx="18">
                  <c:v>70.7</c:v>
                </c:pt>
                <c:pt idx="19">
                  <c:v>70.900000000000006</c:v>
                </c:pt>
                <c:pt idx="20">
                  <c:v>70.900000000000006</c:v>
                </c:pt>
                <c:pt idx="21">
                  <c:v>71.400000000000006</c:v>
                </c:pt>
                <c:pt idx="22">
                  <c:v>71</c:v>
                </c:pt>
                <c:pt idx="23">
                  <c:v>71.099999999999994</c:v>
                </c:pt>
                <c:pt idx="24">
                  <c:v>71.099999999999994</c:v>
                </c:pt>
                <c:pt idx="25">
                  <c:v>70.8</c:v>
                </c:pt>
                <c:pt idx="26">
                  <c:v>71.3</c:v>
                </c:pt>
                <c:pt idx="27">
                  <c:v>70.8</c:v>
                </c:pt>
                <c:pt idx="28">
                  <c:v>71</c:v>
                </c:pt>
                <c:pt idx="29">
                  <c:v>71.599999999999994</c:v>
                </c:pt>
                <c:pt idx="30">
                  <c:v>71.7</c:v>
                </c:pt>
                <c:pt idx="31">
                  <c:v>71.8</c:v>
                </c:pt>
                <c:pt idx="32">
                  <c:v>72</c:v>
                </c:pt>
                <c:pt idx="33">
                  <c:v>71.5</c:v>
                </c:pt>
                <c:pt idx="34">
                  <c:v>71.599999999999994</c:v>
                </c:pt>
                <c:pt idx="35">
                  <c:v>71.900000000000006</c:v>
                </c:pt>
                <c:pt idx="36">
                  <c:v>72.099999999999994</c:v>
                </c:pt>
                <c:pt idx="37">
                  <c:v>71.5</c:v>
                </c:pt>
                <c:pt idx="38">
                  <c:v>71.599999999999994</c:v>
                </c:pt>
                <c:pt idx="39">
                  <c:v>72.099999999999994</c:v>
                </c:pt>
                <c:pt idx="40">
                  <c:v>72.2</c:v>
                </c:pt>
                <c:pt idx="41">
                  <c:v>72.400000000000006</c:v>
                </c:pt>
                <c:pt idx="42">
                  <c:v>72</c:v>
                </c:pt>
                <c:pt idx="43">
                  <c:v>71.900000000000006</c:v>
                </c:pt>
                <c:pt idx="44">
                  <c:v>72</c:v>
                </c:pt>
                <c:pt idx="45">
                  <c:v>72</c:v>
                </c:pt>
                <c:pt idx="46">
                  <c:v>72.2</c:v>
                </c:pt>
                <c:pt idx="47">
                  <c:v>71.900000000000006</c:v>
                </c:pt>
                <c:pt idx="48">
                  <c:v>72.2</c:v>
                </c:pt>
                <c:pt idx="49">
                  <c:v>72.7</c:v>
                </c:pt>
                <c:pt idx="50">
                  <c:v>72.3</c:v>
                </c:pt>
                <c:pt idx="51">
                  <c:v>72.7</c:v>
                </c:pt>
                <c:pt idx="52">
                  <c:v>72.5</c:v>
                </c:pt>
                <c:pt idx="53">
                  <c:v>72.2</c:v>
                </c:pt>
                <c:pt idx="54">
                  <c:v>72.3</c:v>
                </c:pt>
                <c:pt idx="55">
                  <c:v>72.599999999999994</c:v>
                </c:pt>
                <c:pt idx="56">
                  <c:v>72.7</c:v>
                </c:pt>
                <c:pt idx="57">
                  <c:v>72.900000000000006</c:v>
                </c:pt>
                <c:pt idx="58">
                  <c:v>72.8</c:v>
                </c:pt>
                <c:pt idx="59">
                  <c:v>72.7</c:v>
                </c:pt>
                <c:pt idx="60">
                  <c:v>72.7</c:v>
                </c:pt>
                <c:pt idx="61">
                  <c:v>72.7</c:v>
                </c:pt>
                <c:pt idx="62">
                  <c:v>72.7</c:v>
                </c:pt>
                <c:pt idx="63">
                  <c:v>72.8</c:v>
                </c:pt>
                <c:pt idx="64">
                  <c:v>72.900000000000006</c:v>
                </c:pt>
                <c:pt idx="65">
                  <c:v>73</c:v>
                </c:pt>
                <c:pt idx="66">
                  <c:v>72.7</c:v>
                </c:pt>
                <c:pt idx="67">
                  <c:v>73.099999999999994</c:v>
                </c:pt>
                <c:pt idx="68">
                  <c:v>73.3</c:v>
                </c:pt>
                <c:pt idx="69">
                  <c:v>73.3</c:v>
                </c:pt>
                <c:pt idx="70">
                  <c:v>73.7</c:v>
                </c:pt>
                <c:pt idx="71">
                  <c:v>72.8</c:v>
                </c:pt>
                <c:pt idx="72">
                  <c:v>72.8</c:v>
                </c:pt>
                <c:pt idx="73">
                  <c:v>73.7</c:v>
                </c:pt>
                <c:pt idx="74">
                  <c:v>73.400000000000006</c:v>
                </c:pt>
                <c:pt idx="75">
                  <c:v>73.8</c:v>
                </c:pt>
                <c:pt idx="76">
                  <c:v>73.8</c:v>
                </c:pt>
                <c:pt idx="77">
                  <c:v>73.900000000000006</c:v>
                </c:pt>
                <c:pt idx="78">
                  <c:v>73.8</c:v>
                </c:pt>
                <c:pt idx="79">
                  <c:v>73.7</c:v>
                </c:pt>
                <c:pt idx="80">
                  <c:v>73.599999999999994</c:v>
                </c:pt>
                <c:pt idx="81">
                  <c:v>74.099999999999994</c:v>
                </c:pt>
                <c:pt idx="82">
                  <c:v>74</c:v>
                </c:pt>
                <c:pt idx="83">
                  <c:v>73.900000000000006</c:v>
                </c:pt>
                <c:pt idx="84">
                  <c:v>74.2</c:v>
                </c:pt>
                <c:pt idx="85">
                  <c:v>73.8</c:v>
                </c:pt>
                <c:pt idx="86">
                  <c:v>74.099999999999994</c:v>
                </c:pt>
                <c:pt idx="87">
                  <c:v>74</c:v>
                </c:pt>
                <c:pt idx="88">
                  <c:v>74.099999999999994</c:v>
                </c:pt>
                <c:pt idx="89">
                  <c:v>74</c:v>
                </c:pt>
                <c:pt idx="90">
                  <c:v>74</c:v>
                </c:pt>
                <c:pt idx="91">
                  <c:v>74.099999999999994</c:v>
                </c:pt>
                <c:pt idx="92">
                  <c:v>74.5</c:v>
                </c:pt>
                <c:pt idx="93">
                  <c:v>74.599999999999994</c:v>
                </c:pt>
                <c:pt idx="94">
                  <c:v>74.5</c:v>
                </c:pt>
                <c:pt idx="95">
                  <c:v>74.5</c:v>
                </c:pt>
                <c:pt idx="96">
                  <c:v>74.400000000000006</c:v>
                </c:pt>
                <c:pt idx="97">
                  <c:v>75.2</c:v>
                </c:pt>
                <c:pt idx="98">
                  <c:v>75.099999999999994</c:v>
                </c:pt>
                <c:pt idx="99">
                  <c:v>75</c:v>
                </c:pt>
                <c:pt idx="100">
                  <c:v>74.5</c:v>
                </c:pt>
                <c:pt idx="101">
                  <c:v>75</c:v>
                </c:pt>
                <c:pt idx="102">
                  <c:v>74.7</c:v>
                </c:pt>
                <c:pt idx="103">
                  <c:v>75.400000000000006</c:v>
                </c:pt>
                <c:pt idx="104">
                  <c:v>75</c:v>
                </c:pt>
                <c:pt idx="105">
                  <c:v>75.099999999999994</c:v>
                </c:pt>
                <c:pt idx="106">
                  <c:v>75.2</c:v>
                </c:pt>
                <c:pt idx="107">
                  <c:v>75.599999999999994</c:v>
                </c:pt>
                <c:pt idx="108">
                  <c:v>75.599999999999994</c:v>
                </c:pt>
                <c:pt idx="109">
                  <c:v>75.8</c:v>
                </c:pt>
                <c:pt idx="110">
                  <c:v>75.8</c:v>
                </c:pt>
                <c:pt idx="111">
                  <c:v>75.400000000000006</c:v>
                </c:pt>
                <c:pt idx="112">
                  <c:v>75.900000000000006</c:v>
                </c:pt>
                <c:pt idx="113">
                  <c:v>75.8</c:v>
                </c:pt>
                <c:pt idx="114">
                  <c:v>75.599999999999994</c:v>
                </c:pt>
                <c:pt idx="115">
                  <c:v>76.099999999999994</c:v>
                </c:pt>
                <c:pt idx="116">
                  <c:v>76.2</c:v>
                </c:pt>
                <c:pt idx="117">
                  <c:v>76.2</c:v>
                </c:pt>
                <c:pt idx="118">
                  <c:v>76</c:v>
                </c:pt>
                <c:pt idx="119">
                  <c:v>75.900000000000006</c:v>
                </c:pt>
                <c:pt idx="120">
                  <c:v>76</c:v>
                </c:pt>
                <c:pt idx="121">
                  <c:v>76.3</c:v>
                </c:pt>
                <c:pt idx="122">
                  <c:v>76.099999999999994</c:v>
                </c:pt>
                <c:pt idx="123">
                  <c:v>76</c:v>
                </c:pt>
                <c:pt idx="124">
                  <c:v>76</c:v>
                </c:pt>
                <c:pt idx="125">
                  <c:v>76.400000000000006</c:v>
                </c:pt>
                <c:pt idx="126">
                  <c:v>76.099999999999994</c:v>
                </c:pt>
                <c:pt idx="127">
                  <c:v>76.099999999999994</c:v>
                </c:pt>
                <c:pt idx="128">
                  <c:v>77</c:v>
                </c:pt>
                <c:pt idx="129">
                  <c:v>76.900000000000006</c:v>
                </c:pt>
                <c:pt idx="130">
                  <c:v>76.900000000000006</c:v>
                </c:pt>
                <c:pt idx="131">
                  <c:v>77.099999999999994</c:v>
                </c:pt>
                <c:pt idx="132">
                  <c:v>77.3</c:v>
                </c:pt>
                <c:pt idx="133">
                  <c:v>77.8</c:v>
                </c:pt>
                <c:pt idx="134">
                  <c:v>77.599999999999994</c:v>
                </c:pt>
                <c:pt idx="135">
                  <c:v>77.5</c:v>
                </c:pt>
                <c:pt idx="136">
                  <c:v>78.099999999999994</c:v>
                </c:pt>
                <c:pt idx="137">
                  <c:v>77.7</c:v>
                </c:pt>
                <c:pt idx="138">
                  <c:v>77.7</c:v>
                </c:pt>
                <c:pt idx="139">
                  <c:v>78</c:v>
                </c:pt>
                <c:pt idx="140">
                  <c:v>78.2</c:v>
                </c:pt>
                <c:pt idx="141">
                  <c:v>78.8</c:v>
                </c:pt>
                <c:pt idx="142">
                  <c:v>78.599999999999994</c:v>
                </c:pt>
                <c:pt idx="143">
                  <c:v>78.2</c:v>
                </c:pt>
                <c:pt idx="144">
                  <c:v>78.3</c:v>
                </c:pt>
                <c:pt idx="145">
                  <c:v>78.400000000000006</c:v>
                </c:pt>
                <c:pt idx="146">
                  <c:v>78.5</c:v>
                </c:pt>
                <c:pt idx="147">
                  <c:v>78.599999999999994</c:v>
                </c:pt>
                <c:pt idx="148">
                  <c:v>78.8</c:v>
                </c:pt>
                <c:pt idx="149">
                  <c:v>80.3</c:v>
                </c:pt>
                <c:pt idx="150">
                  <c:v>79</c:v>
                </c:pt>
                <c:pt idx="151">
                  <c:v>78.3</c:v>
                </c:pt>
                <c:pt idx="152">
                  <c:v>78.7</c:v>
                </c:pt>
                <c:pt idx="153">
                  <c:v>79</c:v>
                </c:pt>
                <c:pt idx="154">
                  <c:v>78.099999999999994</c:v>
                </c:pt>
                <c:pt idx="155">
                  <c:v>79.3</c:v>
                </c:pt>
                <c:pt idx="156">
                  <c:v>78.8</c:v>
                </c:pt>
                <c:pt idx="157">
                  <c:v>79.5</c:v>
                </c:pt>
                <c:pt idx="158">
                  <c:v>79.3</c:v>
                </c:pt>
                <c:pt idx="159">
                  <c:v>78.599999999999994</c:v>
                </c:pt>
                <c:pt idx="160">
                  <c:v>78.900000000000006</c:v>
                </c:pt>
                <c:pt idx="161">
                  <c:v>79.599999999999994</c:v>
                </c:pt>
                <c:pt idx="162">
                  <c:v>81</c:v>
                </c:pt>
                <c:pt idx="163">
                  <c:v>79</c:v>
                </c:pt>
                <c:pt idx="164">
                  <c:v>80.5</c:v>
                </c:pt>
                <c:pt idx="165">
                  <c:v>79.400000000000006</c:v>
                </c:pt>
                <c:pt idx="166">
                  <c:v>79.7</c:v>
                </c:pt>
                <c:pt idx="167">
                  <c:v>79.400000000000006</c:v>
                </c:pt>
                <c:pt idx="168">
                  <c:v>79.8</c:v>
                </c:pt>
                <c:pt idx="169">
                  <c:v>80.3</c:v>
                </c:pt>
                <c:pt idx="170">
                  <c:v>79.900000000000006</c:v>
                </c:pt>
                <c:pt idx="171">
                  <c:v>80.2</c:v>
                </c:pt>
                <c:pt idx="172">
                  <c:v>79.5</c:v>
                </c:pt>
                <c:pt idx="173">
                  <c:v>79.7</c:v>
                </c:pt>
                <c:pt idx="174">
                  <c:v>79</c:v>
                </c:pt>
                <c:pt idx="175">
                  <c:v>79.5</c:v>
                </c:pt>
                <c:pt idx="176">
                  <c:v>79.2</c:v>
                </c:pt>
                <c:pt idx="177">
                  <c:v>80.2</c:v>
                </c:pt>
                <c:pt idx="178">
                  <c:v>80.099999999999994</c:v>
                </c:pt>
                <c:pt idx="179">
                  <c:v>79.8</c:v>
                </c:pt>
                <c:pt idx="180">
                  <c:v>80.099999999999994</c:v>
                </c:pt>
                <c:pt idx="181">
                  <c:v>80.2</c:v>
                </c:pt>
                <c:pt idx="182">
                  <c:v>82</c:v>
                </c:pt>
                <c:pt idx="183">
                  <c:v>81.2</c:v>
                </c:pt>
                <c:pt idx="184">
                  <c:v>81.3</c:v>
                </c:pt>
                <c:pt idx="185">
                  <c:v>81</c:v>
                </c:pt>
                <c:pt idx="186">
                  <c:v>80.2</c:v>
                </c:pt>
                <c:pt idx="187">
                  <c:v>80.7</c:v>
                </c:pt>
                <c:pt idx="188">
                  <c:v>80.8</c:v>
                </c:pt>
                <c:pt idx="189">
                  <c:v>80.7</c:v>
                </c:pt>
                <c:pt idx="190">
                  <c:v>81.3</c:v>
                </c:pt>
                <c:pt idx="191">
                  <c:v>81.8</c:v>
                </c:pt>
                <c:pt idx="192">
                  <c:v>81.099999999999994</c:v>
                </c:pt>
                <c:pt idx="193">
                  <c:v>81.900000000000006</c:v>
                </c:pt>
                <c:pt idx="194">
                  <c:v>80.900000000000006</c:v>
                </c:pt>
                <c:pt idx="195">
                  <c:v>81.3</c:v>
                </c:pt>
                <c:pt idx="196">
                  <c:v>81.900000000000006</c:v>
                </c:pt>
                <c:pt idx="197">
                  <c:v>82.5</c:v>
                </c:pt>
                <c:pt idx="198">
                  <c:v>81.599999999999994</c:v>
                </c:pt>
                <c:pt idx="199">
                  <c:v>81.599999999999994</c:v>
                </c:pt>
                <c:pt idx="200">
                  <c:v>81.400000000000006</c:v>
                </c:pt>
                <c:pt idx="201">
                  <c:v>81.099999999999994</c:v>
                </c:pt>
                <c:pt idx="202">
                  <c:v>81.7</c:v>
                </c:pt>
                <c:pt idx="203">
                  <c:v>81.599999999999994</c:v>
                </c:pt>
                <c:pt idx="204">
                  <c:v>81.900000000000006</c:v>
                </c:pt>
                <c:pt idx="205">
                  <c:v>81.3</c:v>
                </c:pt>
                <c:pt idx="206">
                  <c:v>81.400000000000006</c:v>
                </c:pt>
                <c:pt idx="207">
                  <c:v>82.3</c:v>
                </c:pt>
                <c:pt idx="208">
                  <c:v>82.5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BB9-410C-A7F6-1E54E8127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801384"/>
        <c:axId val="610802040"/>
      </c:lineChart>
      <c:dateAx>
        <c:axId val="61080138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rgbClr val="14213D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610802040"/>
        <c:crosses val="autoZero"/>
        <c:auto val="1"/>
        <c:lblOffset val="100"/>
        <c:baseTimeUnit val="days"/>
      </c:dateAx>
      <c:valAx>
        <c:axId val="610802040"/>
        <c:scaling>
          <c:orientation val="minMax"/>
          <c:min val="68"/>
        </c:scaling>
        <c:delete val="1"/>
        <c:axPos val="l"/>
        <c:numFmt formatCode="General" sourceLinked="1"/>
        <c:majorTickMark val="none"/>
        <c:minorTickMark val="none"/>
        <c:tickLblPos val="nextTo"/>
        <c:crossAx val="610801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AEB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14213D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b="1">
                <a:solidFill>
                  <a:srgbClr val="14213D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Average Monthly Weight (kgs)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14213D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68738425925926E-2"/>
          <c:y val="8.4885195444752218E-2"/>
          <c:w val="0.93868101851851837"/>
          <c:h val="0.76792771402189663"/>
        </c:manualLayout>
      </c:layout>
      <c:lineChart>
        <c:grouping val="standard"/>
        <c:varyColors val="0"/>
        <c:ser>
          <c:idx val="0"/>
          <c:order val="0"/>
          <c:tx>
            <c:strRef>
              <c:f>Data!$V$1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rgbClr val="14213D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CEA03B"/>
              </a:solidFill>
              <a:ln w="12700">
                <a:solidFill>
                  <a:srgbClr val="14213D"/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-1.4583888888888889E-2"/>
                  <c:y val="-4.3062407407407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1B-4C18-AF3A-4EFF7E5C16B5}"/>
                </c:ext>
              </c:extLst>
            </c:dLbl>
            <c:dLbl>
              <c:idx val="11"/>
              <c:layout>
                <c:manualLayout>
                  <c:x val="-6.1172222222222218E-3"/>
                  <c:y val="-3.13031481481481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1B-4C18-AF3A-4EFF7E5C16B5}"/>
                </c:ext>
              </c:extLst>
            </c:dLbl>
            <c:dLbl>
              <c:idx val="12"/>
              <c:layout>
                <c:manualLayout>
                  <c:x val="-8.9394444444443402E-3"/>
                  <c:y val="-3.60068518518518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C1B-4C18-AF3A-4EFF7E5C16B5}"/>
                </c:ext>
              </c:extLst>
            </c:dLbl>
            <c:dLbl>
              <c:idx val="13"/>
              <c:layout>
                <c:manualLayout>
                  <c:x val="-4.7061111111111114E-3"/>
                  <c:y val="-3.13031481481481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1B-4C18-AF3A-4EFF7E5C16B5}"/>
                </c:ext>
              </c:extLst>
            </c:dLbl>
            <c:dLbl>
              <c:idx val="14"/>
              <c:layout>
                <c:manualLayout>
                  <c:x val="-1.0350555555555556E-2"/>
                  <c:y val="-4.3062407407407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C1B-4C18-AF3A-4EFF7E5C16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14213D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Data!$U$2:$U$17</c:f>
              <c:numCache>
                <c:formatCode>[$-409]d\-mmm\-yy;@</c:formatCode>
                <c:ptCount val="16"/>
                <c:pt idx="0">
                  <c:v>44105</c:v>
                </c:pt>
                <c:pt idx="1">
                  <c:v>44075</c:v>
                </c:pt>
                <c:pt idx="2">
                  <c:v>44044</c:v>
                </c:pt>
                <c:pt idx="3">
                  <c:v>44013</c:v>
                </c:pt>
                <c:pt idx="4">
                  <c:v>43983</c:v>
                </c:pt>
                <c:pt idx="5">
                  <c:v>43952</c:v>
                </c:pt>
                <c:pt idx="6">
                  <c:v>43922</c:v>
                </c:pt>
                <c:pt idx="7">
                  <c:v>43891</c:v>
                </c:pt>
                <c:pt idx="8">
                  <c:v>43862</c:v>
                </c:pt>
                <c:pt idx="9">
                  <c:v>43831</c:v>
                </c:pt>
                <c:pt idx="10">
                  <c:v>43800</c:v>
                </c:pt>
                <c:pt idx="11">
                  <c:v>43770</c:v>
                </c:pt>
                <c:pt idx="12">
                  <c:v>43739</c:v>
                </c:pt>
                <c:pt idx="13">
                  <c:v>43709</c:v>
                </c:pt>
                <c:pt idx="14">
                  <c:v>43678</c:v>
                </c:pt>
                <c:pt idx="15">
                  <c:v>43647</c:v>
                </c:pt>
              </c:numCache>
            </c:numRef>
          </c:cat>
          <c:val>
            <c:numRef>
              <c:f>Data!$V$2:$V$17</c:f>
              <c:numCache>
                <c:formatCode>0.0</c:formatCode>
                <c:ptCount val="16"/>
                <c:pt idx="0">
                  <c:v>70.695000000000007</c:v>
                </c:pt>
                <c:pt idx="1">
                  <c:v>71.641379310344831</c:v>
                </c:pt>
                <c:pt idx="2">
                  <c:v>72.948275862068968</c:v>
                </c:pt>
                <c:pt idx="3">
                  <c:v>74.41724137931034</c:v>
                </c:pt>
                <c:pt idx="4">
                  <c:v>76.111999999999995</c:v>
                </c:pt>
                <c:pt idx="5">
                  <c:v>78.123529411764707</c:v>
                </c:pt>
                <c:pt idx="6">
                  <c:v>78.899999999999991</c:v>
                </c:pt>
                <c:pt idx="7">
                  <c:v>79.05</c:v>
                </c:pt>
                <c:pt idx="8">
                  <c:v>79.13333333333334</c:v>
                </c:pt>
                <c:pt idx="9">
                  <c:v>79.728571428571428</c:v>
                </c:pt>
                <c:pt idx="10">
                  <c:v>79.849999999999994</c:v>
                </c:pt>
                <c:pt idx="11">
                  <c:v>79.61666666666666</c:v>
                </c:pt>
                <c:pt idx="12">
                  <c:v>80.66</c:v>
                </c:pt>
                <c:pt idx="13">
                  <c:v>80.8</c:v>
                </c:pt>
                <c:pt idx="14">
                  <c:v>81.493333333333325</c:v>
                </c:pt>
                <c:pt idx="15">
                  <c:v>81.88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C1B-4C18-AF3A-4EFF7E5C1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862472"/>
        <c:axId val="699859848"/>
      </c:lineChart>
      <c:dateAx>
        <c:axId val="69986247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rgbClr val="14213D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699859848"/>
        <c:crosses val="autoZero"/>
        <c:auto val="0"/>
        <c:lblOffset val="100"/>
        <c:baseTimeUnit val="months"/>
      </c:dateAx>
      <c:valAx>
        <c:axId val="699859848"/>
        <c:scaling>
          <c:orientation val="minMax"/>
          <c:min val="69"/>
        </c:scaling>
        <c:delete val="1"/>
        <c:axPos val="l"/>
        <c:majorGridlines>
          <c:spPr>
            <a:ln w="9525" cap="flat" cmpd="sng" algn="ctr">
              <a:solidFill>
                <a:srgbClr val="FFFAEB"/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699862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AEB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14213D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b="1">
                <a:solidFill>
                  <a:srgbClr val="14213D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Average Metabolic Age (yrs)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14213D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807777777777778E-2"/>
          <c:y val="0.10016537037037039"/>
          <c:w val="0.94309077777777772"/>
          <c:h val="0.75861790010659358"/>
        </c:manualLayout>
      </c:layout>
      <c:lineChart>
        <c:grouping val="standard"/>
        <c:varyColors val="0"/>
        <c:ser>
          <c:idx val="0"/>
          <c:order val="0"/>
          <c:tx>
            <c:strRef>
              <c:f>Data!$W$1</c:f>
              <c:strCache>
                <c:ptCount val="1"/>
                <c:pt idx="0">
                  <c:v>Age</c:v>
                </c:pt>
              </c:strCache>
            </c:strRef>
          </c:tx>
          <c:spPr>
            <a:ln w="28575" cap="rnd">
              <a:solidFill>
                <a:srgbClr val="14213D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CEA03B"/>
              </a:solidFill>
              <a:ln w="12700">
                <a:solidFill>
                  <a:srgbClr val="14213D"/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-1.4583888888888889E-2"/>
                  <c:y val="-4.3062407407407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168-4E18-A309-FC254F48A752}"/>
                </c:ext>
              </c:extLst>
            </c:dLbl>
            <c:dLbl>
              <c:idx val="11"/>
              <c:layout>
                <c:manualLayout>
                  <c:x val="-6.1172222222222218E-3"/>
                  <c:y val="-3.13031481481481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68-4E18-A309-FC254F48A752}"/>
                </c:ext>
              </c:extLst>
            </c:dLbl>
            <c:dLbl>
              <c:idx val="12"/>
              <c:layout>
                <c:manualLayout>
                  <c:x val="-8.9394444444443402E-3"/>
                  <c:y val="-3.60068518518518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68-4E18-A309-FC254F48A752}"/>
                </c:ext>
              </c:extLst>
            </c:dLbl>
            <c:dLbl>
              <c:idx val="13"/>
              <c:layout>
                <c:manualLayout>
                  <c:x val="-4.7061111111111114E-3"/>
                  <c:y val="-3.13031481481481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68-4E18-A309-FC254F48A752}"/>
                </c:ext>
              </c:extLst>
            </c:dLbl>
            <c:dLbl>
              <c:idx val="14"/>
              <c:layout>
                <c:manualLayout>
                  <c:x val="-1.0350555555555556E-2"/>
                  <c:y val="-4.3062407407407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168-4E18-A309-FC254F48A752}"/>
                </c:ext>
              </c:extLst>
            </c:dLbl>
            <c:dLbl>
              <c:idx val="15"/>
              <c:layout>
                <c:manualLayout>
                  <c:x val="-4.945949074074074E-3"/>
                  <c:y val="-4.3724845679012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168-4E18-A309-FC254F48A7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14213D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Data!$U$2:$U$17</c:f>
              <c:numCache>
                <c:formatCode>[$-409]d\-mmm\-yy;@</c:formatCode>
                <c:ptCount val="16"/>
                <c:pt idx="0">
                  <c:v>44105</c:v>
                </c:pt>
                <c:pt idx="1">
                  <c:v>44075</c:v>
                </c:pt>
                <c:pt idx="2">
                  <c:v>44044</c:v>
                </c:pt>
                <c:pt idx="3">
                  <c:v>44013</c:v>
                </c:pt>
                <c:pt idx="4">
                  <c:v>43983</c:v>
                </c:pt>
                <c:pt idx="5">
                  <c:v>43952</c:v>
                </c:pt>
                <c:pt idx="6">
                  <c:v>43922</c:v>
                </c:pt>
                <c:pt idx="7">
                  <c:v>43891</c:v>
                </c:pt>
                <c:pt idx="8">
                  <c:v>43862</c:v>
                </c:pt>
                <c:pt idx="9">
                  <c:v>43831</c:v>
                </c:pt>
                <c:pt idx="10">
                  <c:v>43800</c:v>
                </c:pt>
                <c:pt idx="11">
                  <c:v>43770</c:v>
                </c:pt>
                <c:pt idx="12">
                  <c:v>43739</c:v>
                </c:pt>
                <c:pt idx="13">
                  <c:v>43709</c:v>
                </c:pt>
                <c:pt idx="14">
                  <c:v>43678</c:v>
                </c:pt>
                <c:pt idx="15">
                  <c:v>43647</c:v>
                </c:pt>
              </c:numCache>
            </c:numRef>
          </c:cat>
          <c:val>
            <c:numRef>
              <c:f>Data!$W$2:$W$17</c:f>
              <c:numCache>
                <c:formatCode>0.0</c:formatCode>
                <c:ptCount val="16"/>
                <c:pt idx="0">
                  <c:v>26.95</c:v>
                </c:pt>
                <c:pt idx="1">
                  <c:v>27.517241379310345</c:v>
                </c:pt>
                <c:pt idx="2">
                  <c:v>28</c:v>
                </c:pt>
                <c:pt idx="3">
                  <c:v>28.310344827586206</c:v>
                </c:pt>
                <c:pt idx="4">
                  <c:v>29</c:v>
                </c:pt>
                <c:pt idx="5">
                  <c:v>29.823529411764707</c:v>
                </c:pt>
                <c:pt idx="6">
                  <c:v>30.166666666666668</c:v>
                </c:pt>
                <c:pt idx="7">
                  <c:v>30.5</c:v>
                </c:pt>
                <c:pt idx="8">
                  <c:v>30.666666666666668</c:v>
                </c:pt>
                <c:pt idx="9">
                  <c:v>30.714285714285715</c:v>
                </c:pt>
                <c:pt idx="10">
                  <c:v>30</c:v>
                </c:pt>
                <c:pt idx="11">
                  <c:v>29.833333333333332</c:v>
                </c:pt>
                <c:pt idx="12">
                  <c:v>30.2</c:v>
                </c:pt>
                <c:pt idx="13">
                  <c:v>30</c:v>
                </c:pt>
                <c:pt idx="14">
                  <c:v>30.533333333333335</c:v>
                </c:pt>
                <c:pt idx="15">
                  <c:v>30.6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B168-4E18-A309-FC254F48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862472"/>
        <c:axId val="699859848"/>
      </c:lineChart>
      <c:dateAx>
        <c:axId val="69986247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rgbClr val="14213D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699859848"/>
        <c:crosses val="autoZero"/>
        <c:auto val="0"/>
        <c:lblOffset val="100"/>
        <c:baseTimeUnit val="months"/>
      </c:dateAx>
      <c:valAx>
        <c:axId val="699859848"/>
        <c:scaling>
          <c:orientation val="minMax"/>
          <c:max val="31.5"/>
          <c:min val="26"/>
        </c:scaling>
        <c:delete val="1"/>
        <c:axPos val="l"/>
        <c:majorGridlines>
          <c:spPr>
            <a:ln w="9525" cap="flat" cmpd="sng" algn="ctr">
              <a:solidFill>
                <a:srgbClr val="FFFAEB"/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699862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AEB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619124</xdr:colOff>
      <xdr:row>3</xdr:row>
      <xdr:rowOff>85723</xdr:rowOff>
    </xdr:from>
    <xdr:to>
      <xdr:col>51</xdr:col>
      <xdr:colOff>574515</xdr:colOff>
      <xdr:row>33</xdr:row>
      <xdr:rowOff>19201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5D8843-2B17-4DFA-97AA-EEC680213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312124</xdr:colOff>
      <xdr:row>0</xdr:row>
      <xdr:rowOff>132983</xdr:rowOff>
    </xdr:from>
    <xdr:to>
      <xdr:col>37</xdr:col>
      <xdr:colOff>263374</xdr:colOff>
      <xdr:row>30</xdr:row>
      <xdr:rowOff>26852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5D50527-E61D-48A7-81E5-B810DDF70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268850</xdr:colOff>
      <xdr:row>34</xdr:row>
      <xdr:rowOff>57643</xdr:rowOff>
    </xdr:from>
    <xdr:to>
      <xdr:col>37</xdr:col>
      <xdr:colOff>219478</xdr:colOff>
      <xdr:row>63</xdr:row>
      <xdr:rowOff>130447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16CE07E-A692-4C02-A7AB-56E8913F8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0"/>
  <sheetViews>
    <sheetView showGridLines="0" tabSelected="1" topLeftCell="AI4" zoomScale="140" zoomScaleNormal="140" workbookViewId="0">
      <selection activeCell="BA11" sqref="BA11"/>
    </sheetView>
  </sheetViews>
  <sheetFormatPr defaultRowHeight="14.25" x14ac:dyDescent="0.45"/>
  <cols>
    <col min="1" max="1" width="21" bestFit="1" customWidth="1"/>
    <col min="2" max="6" width="21" customWidth="1"/>
  </cols>
  <sheetData>
    <row r="1" spans="1:23" x14ac:dyDescent="0.45">
      <c r="A1" t="s">
        <v>0</v>
      </c>
      <c r="B1" t="s">
        <v>392</v>
      </c>
      <c r="F1" t="s">
        <v>1</v>
      </c>
      <c r="G1" t="s">
        <v>13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V1" t="s">
        <v>1</v>
      </c>
      <c r="W1" t="s">
        <v>409</v>
      </c>
    </row>
    <row r="2" spans="1:23" x14ac:dyDescent="0.45">
      <c r="A2" t="s">
        <v>14</v>
      </c>
      <c r="B2" s="2">
        <v>44127</v>
      </c>
      <c r="C2" s="3">
        <f>MONTH(B2)</f>
        <v>10</v>
      </c>
      <c r="D2" s="3">
        <f>YEAR(B2)</f>
        <v>2020</v>
      </c>
      <c r="E2" s="3" t="str">
        <f>C2&amp;"-"&amp;D2</f>
        <v>10-2020</v>
      </c>
      <c r="F2" s="3">
        <v>70.2</v>
      </c>
      <c r="G2">
        <v>27</v>
      </c>
      <c r="H2">
        <v>24.9</v>
      </c>
      <c r="I2" s="1">
        <v>0.17899999999999999</v>
      </c>
      <c r="J2" t="s">
        <v>15</v>
      </c>
      <c r="K2" s="1">
        <v>0.157</v>
      </c>
      <c r="L2">
        <v>7</v>
      </c>
      <c r="M2" s="1">
        <v>0.59299999999999997</v>
      </c>
      <c r="N2" s="1">
        <v>0.53</v>
      </c>
      <c r="O2" t="s">
        <v>16</v>
      </c>
      <c r="P2" t="s">
        <v>17</v>
      </c>
      <c r="Q2" s="1">
        <v>0.187</v>
      </c>
      <c r="R2" t="s">
        <v>18</v>
      </c>
      <c r="T2" s="3" t="s">
        <v>393</v>
      </c>
      <c r="U2" s="2">
        <f t="shared" ref="U2:U16" si="0">DATEVALUE(T2)</f>
        <v>44105</v>
      </c>
      <c r="V2" s="4">
        <f t="shared" ref="V2:V17" si="1">AVERAGEIF($E$2:$E$210,T2,$F$2:$F$210)</f>
        <v>70.695000000000007</v>
      </c>
      <c r="W2" s="4">
        <f>AVERAGEIF($E$2:$E$210,T2,$G$2:$G$210)</f>
        <v>26.95</v>
      </c>
    </row>
    <row r="3" spans="1:23" x14ac:dyDescent="0.45">
      <c r="A3" t="s">
        <v>19</v>
      </c>
      <c r="B3" s="2">
        <v>44126</v>
      </c>
      <c r="C3" s="3">
        <f t="shared" ref="C3:C66" si="2">MONTH(B3)</f>
        <v>10</v>
      </c>
      <c r="D3" s="3">
        <f t="shared" ref="D3:D66" si="3">YEAR(B3)</f>
        <v>2020</v>
      </c>
      <c r="E3" s="3" t="str">
        <f t="shared" ref="E3:E66" si="4">C3&amp;"-"&amp;D3</f>
        <v>10-2020</v>
      </c>
      <c r="F3" s="3">
        <v>70.099999999999994</v>
      </c>
      <c r="G3">
        <v>26</v>
      </c>
      <c r="H3">
        <v>24.8</v>
      </c>
      <c r="I3" s="1">
        <v>0.17899999999999999</v>
      </c>
      <c r="J3" t="s">
        <v>15</v>
      </c>
      <c r="K3" s="1">
        <v>0.157</v>
      </c>
      <c r="L3">
        <v>7</v>
      </c>
      <c r="M3" s="1">
        <v>0.59299999999999997</v>
      </c>
      <c r="N3" s="1">
        <v>0.53100000000000003</v>
      </c>
      <c r="O3" t="s">
        <v>20</v>
      </c>
      <c r="P3" t="s">
        <v>17</v>
      </c>
      <c r="Q3" s="1">
        <v>0.187</v>
      </c>
      <c r="R3" t="s">
        <v>21</v>
      </c>
      <c r="T3" s="3" t="s">
        <v>394</v>
      </c>
      <c r="U3" s="2">
        <f t="shared" si="0"/>
        <v>44075</v>
      </c>
      <c r="V3" s="4">
        <f t="shared" si="1"/>
        <v>71.641379310344831</v>
      </c>
      <c r="W3" s="4">
        <f t="shared" ref="W3:W17" si="5">AVERAGEIF($E$2:$E$210,T3,$G$2:$G$210)</f>
        <v>27.517241379310345</v>
      </c>
    </row>
    <row r="4" spans="1:23" x14ac:dyDescent="0.45">
      <c r="A4" t="s">
        <v>22</v>
      </c>
      <c r="B4" s="2">
        <v>44125</v>
      </c>
      <c r="C4" s="3">
        <f t="shared" si="2"/>
        <v>10</v>
      </c>
      <c r="D4" s="3">
        <f t="shared" si="3"/>
        <v>2020</v>
      </c>
      <c r="E4" s="3" t="str">
        <f t="shared" si="4"/>
        <v>10-2020</v>
      </c>
      <c r="F4" s="3">
        <v>70.2</v>
      </c>
      <c r="G4">
        <v>27</v>
      </c>
      <c r="H4">
        <v>24.9</v>
      </c>
      <c r="I4" s="1">
        <v>0.17899999999999999</v>
      </c>
      <c r="J4" t="s">
        <v>15</v>
      </c>
      <c r="K4" s="1">
        <v>0.157</v>
      </c>
      <c r="L4">
        <v>7</v>
      </c>
      <c r="M4" s="1">
        <v>0.59199999999999997</v>
      </c>
      <c r="N4" s="1">
        <v>0.53</v>
      </c>
      <c r="O4" t="s">
        <v>16</v>
      </c>
      <c r="P4" t="s">
        <v>17</v>
      </c>
      <c r="Q4" s="1">
        <v>0.188</v>
      </c>
      <c r="R4" t="s">
        <v>23</v>
      </c>
      <c r="T4" s="3" t="s">
        <v>395</v>
      </c>
      <c r="U4" s="2">
        <f t="shared" si="0"/>
        <v>44044</v>
      </c>
      <c r="V4" s="4">
        <f t="shared" si="1"/>
        <v>72.948275862068968</v>
      </c>
      <c r="W4" s="4">
        <f t="shared" si="5"/>
        <v>28</v>
      </c>
    </row>
    <row r="5" spans="1:23" x14ac:dyDescent="0.45">
      <c r="A5" t="s">
        <v>24</v>
      </c>
      <c r="B5" s="2">
        <v>44124</v>
      </c>
      <c r="C5" s="3">
        <f t="shared" si="2"/>
        <v>10</v>
      </c>
      <c r="D5" s="3">
        <f t="shared" si="3"/>
        <v>2020</v>
      </c>
      <c r="E5" s="3" t="str">
        <f t="shared" si="4"/>
        <v>10-2020</v>
      </c>
      <c r="F5" s="3">
        <v>70.400000000000006</v>
      </c>
      <c r="G5">
        <v>27</v>
      </c>
      <c r="H5">
        <v>25</v>
      </c>
      <c r="I5" s="1">
        <v>0.18099999999999999</v>
      </c>
      <c r="J5" t="s">
        <v>25</v>
      </c>
      <c r="K5" s="1">
        <v>0.159</v>
      </c>
      <c r="L5">
        <v>7</v>
      </c>
      <c r="M5" s="1">
        <v>0.59199999999999997</v>
      </c>
      <c r="N5" s="1">
        <v>0.52900000000000003</v>
      </c>
      <c r="O5" t="s">
        <v>16</v>
      </c>
      <c r="P5" t="s">
        <v>17</v>
      </c>
      <c r="Q5" s="1">
        <v>0.186</v>
      </c>
      <c r="R5" t="s">
        <v>26</v>
      </c>
      <c r="T5" s="3" t="s">
        <v>396</v>
      </c>
      <c r="U5" s="2">
        <f t="shared" si="0"/>
        <v>44013</v>
      </c>
      <c r="V5" s="4">
        <f t="shared" si="1"/>
        <v>74.41724137931034</v>
      </c>
      <c r="W5" s="4">
        <f t="shared" si="5"/>
        <v>28.310344827586206</v>
      </c>
    </row>
    <row r="6" spans="1:23" x14ac:dyDescent="0.45">
      <c r="A6" t="s">
        <v>27</v>
      </c>
      <c r="B6" s="2">
        <v>44123</v>
      </c>
      <c r="C6" s="3">
        <f t="shared" si="2"/>
        <v>10</v>
      </c>
      <c r="D6" s="3">
        <f t="shared" si="3"/>
        <v>2020</v>
      </c>
      <c r="E6" s="3" t="str">
        <f t="shared" si="4"/>
        <v>10-2020</v>
      </c>
      <c r="F6" s="3">
        <v>70.400000000000006</v>
      </c>
      <c r="G6">
        <v>27</v>
      </c>
      <c r="H6">
        <v>24.9</v>
      </c>
      <c r="I6" s="1">
        <v>0.18</v>
      </c>
      <c r="J6" t="s">
        <v>25</v>
      </c>
      <c r="K6" s="1">
        <v>0.158</v>
      </c>
      <c r="L6">
        <v>7</v>
      </c>
      <c r="M6" s="1">
        <v>0.59199999999999997</v>
      </c>
      <c r="N6" s="1">
        <v>0.53</v>
      </c>
      <c r="O6" t="s">
        <v>16</v>
      </c>
      <c r="P6" t="s">
        <v>17</v>
      </c>
      <c r="Q6" s="1">
        <v>0.187</v>
      </c>
      <c r="R6" t="s">
        <v>26</v>
      </c>
      <c r="T6" s="3" t="s">
        <v>397</v>
      </c>
      <c r="U6" s="2">
        <f t="shared" si="0"/>
        <v>43983</v>
      </c>
      <c r="V6" s="4">
        <f t="shared" si="1"/>
        <v>76.111999999999995</v>
      </c>
      <c r="W6" s="4">
        <f t="shared" si="5"/>
        <v>29</v>
      </c>
    </row>
    <row r="7" spans="1:23" x14ac:dyDescent="0.45">
      <c r="A7" t="s">
        <v>28</v>
      </c>
      <c r="B7" s="2">
        <v>44122</v>
      </c>
      <c r="C7" s="3">
        <f t="shared" si="2"/>
        <v>10</v>
      </c>
      <c r="D7" s="3">
        <f t="shared" si="3"/>
        <v>2020</v>
      </c>
      <c r="E7" s="3" t="str">
        <f t="shared" si="4"/>
        <v>10-2020</v>
      </c>
      <c r="F7" s="3">
        <v>70.3</v>
      </c>
      <c r="G7">
        <v>27</v>
      </c>
      <c r="H7">
        <v>24.9</v>
      </c>
      <c r="I7" s="1">
        <v>0.18</v>
      </c>
      <c r="J7" t="s">
        <v>25</v>
      </c>
      <c r="K7" s="1">
        <v>0.158</v>
      </c>
      <c r="L7">
        <v>7</v>
      </c>
      <c r="M7" s="1">
        <v>0.59199999999999997</v>
      </c>
      <c r="N7" s="1">
        <v>0.53</v>
      </c>
      <c r="O7" t="s">
        <v>16</v>
      </c>
      <c r="P7" t="s">
        <v>17</v>
      </c>
      <c r="Q7" s="1">
        <v>0.187</v>
      </c>
      <c r="R7" t="s">
        <v>26</v>
      </c>
      <c r="T7" s="3" t="s">
        <v>398</v>
      </c>
      <c r="U7" s="2">
        <f t="shared" si="0"/>
        <v>43952</v>
      </c>
      <c r="V7" s="4">
        <f t="shared" si="1"/>
        <v>78.123529411764707</v>
      </c>
      <c r="W7" s="4">
        <f t="shared" si="5"/>
        <v>29.823529411764707</v>
      </c>
    </row>
    <row r="8" spans="1:23" x14ac:dyDescent="0.45">
      <c r="A8" t="s">
        <v>29</v>
      </c>
      <c r="B8" s="2">
        <v>44120</v>
      </c>
      <c r="C8" s="3">
        <f t="shared" si="2"/>
        <v>10</v>
      </c>
      <c r="D8" s="3">
        <f t="shared" si="3"/>
        <v>2020</v>
      </c>
      <c r="E8" s="3" t="str">
        <f t="shared" si="4"/>
        <v>10-2020</v>
      </c>
      <c r="F8" s="3">
        <v>70.599999999999994</v>
      </c>
      <c r="G8">
        <v>27</v>
      </c>
      <c r="H8">
        <v>25</v>
      </c>
      <c r="I8" s="1">
        <v>0.182</v>
      </c>
      <c r="J8" t="s">
        <v>30</v>
      </c>
      <c r="K8" s="1">
        <v>0.16</v>
      </c>
      <c r="L8">
        <v>7</v>
      </c>
      <c r="M8" s="1">
        <v>0.59099999999999997</v>
      </c>
      <c r="N8" s="1">
        <v>0.52900000000000003</v>
      </c>
      <c r="O8" t="s">
        <v>31</v>
      </c>
      <c r="P8" t="s">
        <v>17</v>
      </c>
      <c r="Q8" s="1">
        <v>0.186</v>
      </c>
      <c r="R8" t="s">
        <v>32</v>
      </c>
      <c r="T8" s="3" t="s">
        <v>399</v>
      </c>
      <c r="U8" s="2">
        <f t="shared" si="0"/>
        <v>43922</v>
      </c>
      <c r="V8" s="4">
        <f t="shared" si="1"/>
        <v>78.899999999999991</v>
      </c>
      <c r="W8" s="4">
        <f t="shared" si="5"/>
        <v>30.166666666666668</v>
      </c>
    </row>
    <row r="9" spans="1:23" x14ac:dyDescent="0.45">
      <c r="A9" t="s">
        <v>33</v>
      </c>
      <c r="B9" s="2">
        <v>44119</v>
      </c>
      <c r="C9" s="3">
        <f t="shared" si="2"/>
        <v>10</v>
      </c>
      <c r="D9" s="3">
        <f t="shared" si="3"/>
        <v>2020</v>
      </c>
      <c r="E9" s="3" t="str">
        <f t="shared" si="4"/>
        <v>10-2020</v>
      </c>
      <c r="F9" s="3">
        <v>70.8</v>
      </c>
      <c r="G9">
        <v>27</v>
      </c>
      <c r="H9">
        <v>25.1</v>
      </c>
      <c r="I9" s="1">
        <v>0.183</v>
      </c>
      <c r="J9" t="s">
        <v>34</v>
      </c>
      <c r="K9" s="1">
        <v>0.161</v>
      </c>
      <c r="L9">
        <v>7</v>
      </c>
      <c r="M9" s="1">
        <v>0.59</v>
      </c>
      <c r="N9" s="1">
        <v>0.52800000000000002</v>
      </c>
      <c r="O9" t="s">
        <v>35</v>
      </c>
      <c r="P9" t="s">
        <v>17</v>
      </c>
      <c r="Q9" s="1">
        <v>0.186</v>
      </c>
      <c r="R9" t="s">
        <v>36</v>
      </c>
      <c r="T9" s="3" t="s">
        <v>400</v>
      </c>
      <c r="U9" s="2">
        <f t="shared" si="0"/>
        <v>43891</v>
      </c>
      <c r="V9" s="4">
        <f t="shared" si="1"/>
        <v>79.05</v>
      </c>
      <c r="W9" s="4">
        <f t="shared" si="5"/>
        <v>30.5</v>
      </c>
    </row>
    <row r="10" spans="1:23" x14ac:dyDescent="0.45">
      <c r="A10" t="s">
        <v>37</v>
      </c>
      <c r="B10" s="2">
        <v>44118</v>
      </c>
      <c r="C10" s="3">
        <f t="shared" si="2"/>
        <v>10</v>
      </c>
      <c r="D10" s="3">
        <f t="shared" si="3"/>
        <v>2020</v>
      </c>
      <c r="E10" s="3" t="str">
        <f t="shared" si="4"/>
        <v>10-2020</v>
      </c>
      <c r="F10" s="3">
        <v>70.900000000000006</v>
      </c>
      <c r="G10">
        <v>27</v>
      </c>
      <c r="H10">
        <v>25.1</v>
      </c>
      <c r="I10" s="1">
        <v>0.183</v>
      </c>
      <c r="J10" t="s">
        <v>34</v>
      </c>
      <c r="K10" s="1">
        <v>0.159</v>
      </c>
      <c r="L10">
        <v>8</v>
      </c>
      <c r="M10" s="1">
        <v>0.59</v>
      </c>
      <c r="N10" s="1">
        <v>0.52800000000000002</v>
      </c>
      <c r="O10" t="s">
        <v>38</v>
      </c>
      <c r="P10" t="s">
        <v>17</v>
      </c>
      <c r="Q10" s="1">
        <v>0.187</v>
      </c>
      <c r="R10" t="s">
        <v>39</v>
      </c>
      <c r="T10" s="3" t="s">
        <v>401</v>
      </c>
      <c r="U10" s="2">
        <f t="shared" si="0"/>
        <v>43862</v>
      </c>
      <c r="V10" s="4">
        <f t="shared" si="1"/>
        <v>79.13333333333334</v>
      </c>
      <c r="W10" s="4">
        <f t="shared" si="5"/>
        <v>30.666666666666668</v>
      </c>
    </row>
    <row r="11" spans="1:23" x14ac:dyDescent="0.45">
      <c r="A11" t="s">
        <v>40</v>
      </c>
      <c r="B11" s="2">
        <v>44117</v>
      </c>
      <c r="C11" s="3">
        <f t="shared" si="2"/>
        <v>10</v>
      </c>
      <c r="D11" s="3">
        <f t="shared" si="3"/>
        <v>2020</v>
      </c>
      <c r="E11" s="3" t="str">
        <f t="shared" si="4"/>
        <v>10-2020</v>
      </c>
      <c r="F11" s="3">
        <v>71</v>
      </c>
      <c r="G11">
        <v>27</v>
      </c>
      <c r="H11">
        <v>25.2</v>
      </c>
      <c r="I11" s="1">
        <v>0.184</v>
      </c>
      <c r="J11" t="s">
        <v>41</v>
      </c>
      <c r="K11" s="1">
        <v>0.16</v>
      </c>
      <c r="L11">
        <v>8</v>
      </c>
      <c r="M11" s="1">
        <v>0.58899999999999997</v>
      </c>
      <c r="N11" s="1">
        <v>0.52700000000000002</v>
      </c>
      <c r="O11" t="s">
        <v>35</v>
      </c>
      <c r="P11" t="s">
        <v>17</v>
      </c>
      <c r="Q11" s="1">
        <v>0.186</v>
      </c>
      <c r="R11" t="s">
        <v>42</v>
      </c>
      <c r="T11" s="3" t="s">
        <v>402</v>
      </c>
      <c r="U11" s="2">
        <f t="shared" si="0"/>
        <v>43831</v>
      </c>
      <c r="V11" s="4">
        <f t="shared" si="1"/>
        <v>79.728571428571428</v>
      </c>
      <c r="W11" s="4">
        <f t="shared" si="5"/>
        <v>30.714285714285715</v>
      </c>
    </row>
    <row r="12" spans="1:23" x14ac:dyDescent="0.45">
      <c r="A12" t="s">
        <v>43</v>
      </c>
      <c r="B12" s="2">
        <v>44116</v>
      </c>
      <c r="C12" s="3">
        <f t="shared" si="2"/>
        <v>10</v>
      </c>
      <c r="D12" s="3">
        <f t="shared" si="3"/>
        <v>2020</v>
      </c>
      <c r="E12" s="3" t="str">
        <f t="shared" si="4"/>
        <v>10-2020</v>
      </c>
      <c r="F12" s="3">
        <v>71</v>
      </c>
      <c r="G12">
        <v>27</v>
      </c>
      <c r="H12">
        <v>25.2</v>
      </c>
      <c r="I12" s="1">
        <v>0.183</v>
      </c>
      <c r="J12" t="s">
        <v>41</v>
      </c>
      <c r="K12" s="1">
        <v>0.159</v>
      </c>
      <c r="L12">
        <v>8</v>
      </c>
      <c r="M12" s="1">
        <v>0.59</v>
      </c>
      <c r="N12" s="1">
        <v>0.52800000000000002</v>
      </c>
      <c r="O12" t="s">
        <v>38</v>
      </c>
      <c r="P12" t="s">
        <v>17</v>
      </c>
      <c r="Q12" s="1">
        <v>0.186</v>
      </c>
      <c r="R12" t="s">
        <v>39</v>
      </c>
      <c r="T12" s="3" t="s">
        <v>403</v>
      </c>
      <c r="U12" s="2">
        <f t="shared" si="0"/>
        <v>43800</v>
      </c>
      <c r="V12" s="4">
        <f t="shared" si="1"/>
        <v>79.849999999999994</v>
      </c>
      <c r="W12" s="4">
        <f t="shared" si="5"/>
        <v>30</v>
      </c>
    </row>
    <row r="13" spans="1:23" x14ac:dyDescent="0.45">
      <c r="A13" t="s">
        <v>44</v>
      </c>
      <c r="B13" s="2">
        <v>44114</v>
      </c>
      <c r="C13" s="3">
        <f t="shared" si="2"/>
        <v>10</v>
      </c>
      <c r="D13" s="3">
        <f t="shared" si="3"/>
        <v>2020</v>
      </c>
      <c r="E13" s="3" t="str">
        <f t="shared" si="4"/>
        <v>10-2020</v>
      </c>
      <c r="F13" s="3">
        <v>70.900000000000006</v>
      </c>
      <c r="G13">
        <v>27</v>
      </c>
      <c r="H13">
        <v>25.1</v>
      </c>
      <c r="I13" s="1">
        <v>0.183</v>
      </c>
      <c r="J13" t="s">
        <v>41</v>
      </c>
      <c r="K13" s="1">
        <v>0.159</v>
      </c>
      <c r="L13">
        <v>8</v>
      </c>
      <c r="M13" s="1">
        <v>0.59</v>
      </c>
      <c r="N13" s="1">
        <v>0.52800000000000002</v>
      </c>
      <c r="O13" t="s">
        <v>38</v>
      </c>
      <c r="P13" t="s">
        <v>17</v>
      </c>
      <c r="Q13" s="1">
        <v>0.186</v>
      </c>
      <c r="R13" t="s">
        <v>39</v>
      </c>
      <c r="T13" s="3" t="s">
        <v>404</v>
      </c>
      <c r="U13" s="2">
        <f t="shared" si="0"/>
        <v>43770</v>
      </c>
      <c r="V13" s="4">
        <f t="shared" si="1"/>
        <v>79.61666666666666</v>
      </c>
      <c r="W13" s="4">
        <f t="shared" si="5"/>
        <v>29.833333333333332</v>
      </c>
    </row>
    <row r="14" spans="1:23" x14ac:dyDescent="0.45">
      <c r="A14" t="s">
        <v>45</v>
      </c>
      <c r="B14" s="2">
        <v>44113</v>
      </c>
      <c r="C14" s="3">
        <f t="shared" si="2"/>
        <v>10</v>
      </c>
      <c r="D14" s="3">
        <f t="shared" si="3"/>
        <v>2020</v>
      </c>
      <c r="E14" s="3" t="str">
        <f t="shared" si="4"/>
        <v>10-2020</v>
      </c>
      <c r="F14" s="3">
        <v>70.8</v>
      </c>
      <c r="G14">
        <v>27</v>
      </c>
      <c r="H14">
        <v>25.1</v>
      </c>
      <c r="I14" s="1">
        <v>0.182</v>
      </c>
      <c r="J14" t="s">
        <v>34</v>
      </c>
      <c r="K14" s="1">
        <v>0.16</v>
      </c>
      <c r="L14">
        <v>7</v>
      </c>
      <c r="M14" s="1">
        <v>0.59</v>
      </c>
      <c r="N14" s="1">
        <v>0.52800000000000002</v>
      </c>
      <c r="O14" t="s">
        <v>35</v>
      </c>
      <c r="P14" t="s">
        <v>17</v>
      </c>
      <c r="Q14" s="1">
        <v>0.187</v>
      </c>
      <c r="R14" t="s">
        <v>36</v>
      </c>
      <c r="T14" s="3" t="s">
        <v>405</v>
      </c>
      <c r="U14" s="2">
        <f t="shared" si="0"/>
        <v>43739</v>
      </c>
      <c r="V14" s="4">
        <f t="shared" si="1"/>
        <v>80.66</v>
      </c>
      <c r="W14" s="4">
        <f t="shared" si="5"/>
        <v>30.2</v>
      </c>
    </row>
    <row r="15" spans="1:23" x14ac:dyDescent="0.45">
      <c r="A15" t="s">
        <v>46</v>
      </c>
      <c r="B15" s="2">
        <v>44112</v>
      </c>
      <c r="C15" s="3">
        <f t="shared" si="2"/>
        <v>10</v>
      </c>
      <c r="D15" s="3">
        <f t="shared" si="3"/>
        <v>2020</v>
      </c>
      <c r="E15" s="3" t="str">
        <f t="shared" si="4"/>
        <v>10-2020</v>
      </c>
      <c r="F15" s="3">
        <v>71.099999999999994</v>
      </c>
      <c r="G15">
        <v>27</v>
      </c>
      <c r="H15">
        <v>25.2</v>
      </c>
      <c r="I15" s="1">
        <v>0.184</v>
      </c>
      <c r="J15" t="s">
        <v>47</v>
      </c>
      <c r="K15" s="1">
        <v>0.16</v>
      </c>
      <c r="L15">
        <v>8</v>
      </c>
      <c r="M15" s="1">
        <v>0.58899999999999997</v>
      </c>
      <c r="N15" s="1">
        <v>0.52700000000000002</v>
      </c>
      <c r="O15" t="s">
        <v>48</v>
      </c>
      <c r="P15" t="s">
        <v>17</v>
      </c>
      <c r="Q15" s="1">
        <v>0.186</v>
      </c>
      <c r="R15" t="s">
        <v>49</v>
      </c>
      <c r="T15" s="3" t="s">
        <v>406</v>
      </c>
      <c r="U15" s="2">
        <f t="shared" si="0"/>
        <v>43709</v>
      </c>
      <c r="V15" s="4">
        <f t="shared" si="1"/>
        <v>80.8</v>
      </c>
      <c r="W15" s="4">
        <f t="shared" si="5"/>
        <v>30</v>
      </c>
    </row>
    <row r="16" spans="1:23" x14ac:dyDescent="0.45">
      <c r="A16" t="s">
        <v>50</v>
      </c>
      <c r="B16" s="2">
        <v>44111</v>
      </c>
      <c r="C16" s="3">
        <f t="shared" si="2"/>
        <v>10</v>
      </c>
      <c r="D16" s="3">
        <f t="shared" si="3"/>
        <v>2020</v>
      </c>
      <c r="E16" s="3" t="str">
        <f t="shared" si="4"/>
        <v>10-2020</v>
      </c>
      <c r="F16" s="3">
        <v>70.900000000000006</v>
      </c>
      <c r="G16">
        <v>27</v>
      </c>
      <c r="H16">
        <v>25.1</v>
      </c>
      <c r="I16" s="1">
        <v>0.183</v>
      </c>
      <c r="J16" t="s">
        <v>41</v>
      </c>
      <c r="K16" s="1">
        <v>0.159</v>
      </c>
      <c r="L16">
        <v>8</v>
      </c>
      <c r="M16" s="1">
        <v>0.59</v>
      </c>
      <c r="N16" s="1">
        <v>0.52800000000000002</v>
      </c>
      <c r="O16" t="s">
        <v>38</v>
      </c>
      <c r="P16" t="s">
        <v>17</v>
      </c>
      <c r="Q16" s="1">
        <v>0.186</v>
      </c>
      <c r="R16" t="s">
        <v>39</v>
      </c>
      <c r="T16" s="3" t="s">
        <v>407</v>
      </c>
      <c r="U16" s="2">
        <f t="shared" si="0"/>
        <v>43678</v>
      </c>
      <c r="V16" s="4">
        <f t="shared" si="1"/>
        <v>81.493333333333325</v>
      </c>
      <c r="W16" s="4">
        <f t="shared" si="5"/>
        <v>30.533333333333335</v>
      </c>
    </row>
    <row r="17" spans="1:23" x14ac:dyDescent="0.45">
      <c r="A17" t="s">
        <v>51</v>
      </c>
      <c r="B17" s="2">
        <v>44110</v>
      </c>
      <c r="C17" s="3">
        <f t="shared" si="2"/>
        <v>10</v>
      </c>
      <c r="D17" s="3">
        <f t="shared" si="3"/>
        <v>2020</v>
      </c>
      <c r="E17" s="3" t="str">
        <f t="shared" si="4"/>
        <v>10-2020</v>
      </c>
      <c r="F17" s="3">
        <v>70.8</v>
      </c>
      <c r="G17">
        <v>27</v>
      </c>
      <c r="H17">
        <v>25.1</v>
      </c>
      <c r="I17" s="1">
        <v>0.183</v>
      </c>
      <c r="J17" t="s">
        <v>34</v>
      </c>
      <c r="K17" s="1">
        <v>0.161</v>
      </c>
      <c r="L17">
        <v>7</v>
      </c>
      <c r="M17" s="1">
        <v>0.59</v>
      </c>
      <c r="N17" s="1">
        <v>0.52800000000000002</v>
      </c>
      <c r="O17" t="s">
        <v>35</v>
      </c>
      <c r="P17" t="s">
        <v>17</v>
      </c>
      <c r="Q17" s="1">
        <v>0.186</v>
      </c>
      <c r="R17" t="s">
        <v>52</v>
      </c>
      <c r="T17" s="3" t="s">
        <v>408</v>
      </c>
      <c r="U17" s="2">
        <f>DATEVALUE(T17)</f>
        <v>43647</v>
      </c>
      <c r="V17" s="4">
        <f t="shared" si="1"/>
        <v>81.88</v>
      </c>
      <c r="W17" s="4">
        <f t="shared" si="5"/>
        <v>30.6</v>
      </c>
    </row>
    <row r="18" spans="1:23" x14ac:dyDescent="0.45">
      <c r="A18" t="s">
        <v>53</v>
      </c>
      <c r="B18" s="2">
        <v>44109</v>
      </c>
      <c r="C18" s="3">
        <f t="shared" si="2"/>
        <v>10</v>
      </c>
      <c r="D18" s="3">
        <f t="shared" si="3"/>
        <v>2020</v>
      </c>
      <c r="E18" s="3" t="str">
        <f t="shared" si="4"/>
        <v>10-2020</v>
      </c>
      <c r="F18" s="3">
        <v>71</v>
      </c>
      <c r="G18">
        <v>27</v>
      </c>
      <c r="H18">
        <v>25.2</v>
      </c>
      <c r="I18" s="1">
        <v>0.183</v>
      </c>
      <c r="J18" t="s">
        <v>41</v>
      </c>
      <c r="K18" s="1">
        <v>0.159</v>
      </c>
      <c r="L18">
        <v>8</v>
      </c>
      <c r="M18" s="1">
        <v>0.59</v>
      </c>
      <c r="N18" s="1">
        <v>0.52800000000000002</v>
      </c>
      <c r="O18" t="s">
        <v>38</v>
      </c>
      <c r="P18" t="s">
        <v>17</v>
      </c>
      <c r="Q18" s="1">
        <v>0.186</v>
      </c>
      <c r="R18" t="s">
        <v>39</v>
      </c>
    </row>
    <row r="19" spans="1:23" x14ac:dyDescent="0.45">
      <c r="A19" t="s">
        <v>54</v>
      </c>
      <c r="B19" s="2">
        <v>44108</v>
      </c>
      <c r="C19" s="3">
        <f t="shared" si="2"/>
        <v>10</v>
      </c>
      <c r="D19" s="3">
        <f t="shared" si="3"/>
        <v>2020</v>
      </c>
      <c r="E19" s="3" t="str">
        <f t="shared" si="4"/>
        <v>10-2020</v>
      </c>
      <c r="F19" s="3">
        <v>70.900000000000006</v>
      </c>
      <c r="G19">
        <v>27</v>
      </c>
      <c r="H19">
        <v>25.1</v>
      </c>
      <c r="I19" s="1">
        <v>0.183</v>
      </c>
      <c r="J19" t="s">
        <v>41</v>
      </c>
      <c r="K19" s="1">
        <v>0.159</v>
      </c>
      <c r="L19">
        <v>8</v>
      </c>
      <c r="M19" s="1">
        <v>0.59</v>
      </c>
      <c r="N19" s="1">
        <v>0.52800000000000002</v>
      </c>
      <c r="O19" t="s">
        <v>38</v>
      </c>
      <c r="P19" t="s">
        <v>17</v>
      </c>
      <c r="Q19" s="1">
        <v>0.186</v>
      </c>
      <c r="R19" t="s">
        <v>39</v>
      </c>
    </row>
    <row r="20" spans="1:23" x14ac:dyDescent="0.45">
      <c r="A20" t="s">
        <v>55</v>
      </c>
      <c r="B20" s="2">
        <v>44106</v>
      </c>
      <c r="C20" s="3">
        <f t="shared" si="2"/>
        <v>10</v>
      </c>
      <c r="D20" s="3">
        <f t="shared" si="3"/>
        <v>2020</v>
      </c>
      <c r="E20" s="3" t="str">
        <f t="shared" si="4"/>
        <v>10-2020</v>
      </c>
      <c r="F20" s="3">
        <v>70.7</v>
      </c>
      <c r="G20">
        <v>27</v>
      </c>
      <c r="H20">
        <v>25.1</v>
      </c>
      <c r="I20" s="1">
        <v>0.182</v>
      </c>
      <c r="J20" t="s">
        <v>30</v>
      </c>
      <c r="K20" s="1">
        <v>0.16</v>
      </c>
      <c r="L20">
        <v>7</v>
      </c>
      <c r="M20" s="1">
        <v>0.59</v>
      </c>
      <c r="N20" s="1">
        <v>0.52800000000000002</v>
      </c>
      <c r="O20" t="s">
        <v>35</v>
      </c>
      <c r="P20" t="s">
        <v>17</v>
      </c>
      <c r="Q20" s="1">
        <v>0.187</v>
      </c>
      <c r="R20" t="s">
        <v>36</v>
      </c>
    </row>
    <row r="21" spans="1:23" x14ac:dyDescent="0.45">
      <c r="A21" t="s">
        <v>56</v>
      </c>
      <c r="B21" s="2">
        <v>44105</v>
      </c>
      <c r="C21" s="3">
        <f t="shared" si="2"/>
        <v>10</v>
      </c>
      <c r="D21" s="3">
        <f t="shared" si="3"/>
        <v>2020</v>
      </c>
      <c r="E21" s="3" t="str">
        <f t="shared" si="4"/>
        <v>10-2020</v>
      </c>
      <c r="F21" s="3">
        <v>70.900000000000006</v>
      </c>
      <c r="G21">
        <v>27</v>
      </c>
      <c r="H21">
        <v>25.1</v>
      </c>
      <c r="I21" s="1">
        <v>0.183</v>
      </c>
      <c r="J21" t="s">
        <v>34</v>
      </c>
      <c r="K21" s="1">
        <v>0.161</v>
      </c>
      <c r="L21">
        <v>7</v>
      </c>
      <c r="M21" s="1">
        <v>0.59</v>
      </c>
      <c r="N21" s="1">
        <v>0.52800000000000002</v>
      </c>
      <c r="O21" t="s">
        <v>35</v>
      </c>
      <c r="P21" t="s">
        <v>17</v>
      </c>
      <c r="Q21" s="1">
        <v>0.186</v>
      </c>
      <c r="R21" t="s">
        <v>42</v>
      </c>
    </row>
    <row r="22" spans="1:23" x14ac:dyDescent="0.45">
      <c r="A22" t="s">
        <v>57</v>
      </c>
      <c r="B22" s="2">
        <v>44104</v>
      </c>
      <c r="C22" s="3">
        <f t="shared" si="2"/>
        <v>9</v>
      </c>
      <c r="D22" s="3">
        <f t="shared" si="3"/>
        <v>2020</v>
      </c>
      <c r="E22" s="3" t="str">
        <f t="shared" si="4"/>
        <v>9-2020</v>
      </c>
      <c r="F22" s="3">
        <v>70.900000000000006</v>
      </c>
      <c r="G22">
        <v>27</v>
      </c>
      <c r="H22">
        <v>25.1</v>
      </c>
      <c r="I22" s="1">
        <v>0.183</v>
      </c>
      <c r="J22" t="s">
        <v>34</v>
      </c>
      <c r="K22" s="1">
        <v>0.159</v>
      </c>
      <c r="L22">
        <v>8</v>
      </c>
      <c r="M22" s="1">
        <v>0.59</v>
      </c>
      <c r="N22" s="1">
        <v>0.52800000000000002</v>
      </c>
      <c r="O22" t="s">
        <v>38</v>
      </c>
      <c r="P22" t="s">
        <v>17</v>
      </c>
      <c r="Q22" s="1">
        <v>0.187</v>
      </c>
      <c r="R22" t="s">
        <v>39</v>
      </c>
    </row>
    <row r="23" spans="1:23" x14ac:dyDescent="0.45">
      <c r="A23" t="s">
        <v>58</v>
      </c>
      <c r="B23" s="2">
        <v>44103</v>
      </c>
      <c r="C23" s="3">
        <f t="shared" si="2"/>
        <v>9</v>
      </c>
      <c r="D23" s="3">
        <f t="shared" si="3"/>
        <v>2020</v>
      </c>
      <c r="E23" s="3" t="str">
        <f t="shared" si="4"/>
        <v>9-2020</v>
      </c>
      <c r="F23" s="3">
        <v>71.400000000000006</v>
      </c>
      <c r="G23">
        <v>27</v>
      </c>
      <c r="H23">
        <v>25.3</v>
      </c>
      <c r="I23" s="1">
        <v>0.186</v>
      </c>
      <c r="J23" t="s">
        <v>59</v>
      </c>
      <c r="K23" s="1">
        <v>0.16200000000000001</v>
      </c>
      <c r="L23">
        <v>8</v>
      </c>
      <c r="M23" s="1">
        <v>0.58799999999999997</v>
      </c>
      <c r="N23" s="1">
        <v>0.52600000000000002</v>
      </c>
      <c r="O23" t="s">
        <v>48</v>
      </c>
      <c r="P23" t="s">
        <v>17</v>
      </c>
      <c r="Q23" s="1">
        <v>0.185</v>
      </c>
      <c r="R23" t="s">
        <v>60</v>
      </c>
    </row>
    <row r="24" spans="1:23" x14ac:dyDescent="0.45">
      <c r="A24" t="s">
        <v>61</v>
      </c>
      <c r="B24" s="2">
        <v>44102</v>
      </c>
      <c r="C24" s="3">
        <f t="shared" si="2"/>
        <v>9</v>
      </c>
      <c r="D24" s="3">
        <f t="shared" si="3"/>
        <v>2020</v>
      </c>
      <c r="E24" s="3" t="str">
        <f t="shared" si="4"/>
        <v>9-2020</v>
      </c>
      <c r="F24" s="3">
        <v>71</v>
      </c>
      <c r="G24">
        <v>27</v>
      </c>
      <c r="H24">
        <v>25.2</v>
      </c>
      <c r="I24" s="1">
        <v>0.184</v>
      </c>
      <c r="J24" t="s">
        <v>41</v>
      </c>
      <c r="K24" s="1">
        <v>0.16</v>
      </c>
      <c r="L24">
        <v>8</v>
      </c>
      <c r="M24" s="1">
        <v>0.58899999999999997</v>
      </c>
      <c r="N24" s="1">
        <v>0.52700000000000002</v>
      </c>
      <c r="O24" t="s">
        <v>35</v>
      </c>
      <c r="P24" t="s">
        <v>17</v>
      </c>
      <c r="Q24" s="1">
        <v>0.186</v>
      </c>
      <c r="R24" t="s">
        <v>42</v>
      </c>
    </row>
    <row r="25" spans="1:23" x14ac:dyDescent="0.45">
      <c r="A25" t="s">
        <v>64</v>
      </c>
      <c r="B25" s="2">
        <v>44101</v>
      </c>
      <c r="C25" s="3">
        <f t="shared" si="2"/>
        <v>9</v>
      </c>
      <c r="D25" s="3">
        <f t="shared" si="3"/>
        <v>2020</v>
      </c>
      <c r="E25" s="3" t="str">
        <f t="shared" si="4"/>
        <v>9-2020</v>
      </c>
      <c r="F25" s="3">
        <v>71.099999999999994</v>
      </c>
      <c r="G25">
        <v>27</v>
      </c>
      <c r="H25">
        <v>25.2</v>
      </c>
      <c r="I25" s="1">
        <v>0.18099999999999999</v>
      </c>
      <c r="J25" t="s">
        <v>59</v>
      </c>
      <c r="K25" s="1">
        <v>0.157</v>
      </c>
      <c r="L25">
        <v>8</v>
      </c>
      <c r="M25" s="1">
        <v>0.59099999999999997</v>
      </c>
      <c r="N25" s="1">
        <v>0.52900000000000003</v>
      </c>
      <c r="O25" t="s">
        <v>62</v>
      </c>
      <c r="P25" t="s">
        <v>17</v>
      </c>
      <c r="Q25" s="1">
        <v>0.187</v>
      </c>
      <c r="R25" t="s">
        <v>63</v>
      </c>
    </row>
    <row r="26" spans="1:23" x14ac:dyDescent="0.45">
      <c r="A26" t="s">
        <v>65</v>
      </c>
      <c r="B26" s="2">
        <v>44100</v>
      </c>
      <c r="C26" s="3">
        <f t="shared" si="2"/>
        <v>9</v>
      </c>
      <c r="D26" s="3">
        <f t="shared" si="3"/>
        <v>2020</v>
      </c>
      <c r="E26" s="3" t="str">
        <f t="shared" si="4"/>
        <v>9-2020</v>
      </c>
      <c r="F26" s="3">
        <v>71.099999999999994</v>
      </c>
      <c r="G26">
        <v>27</v>
      </c>
      <c r="H26">
        <v>25.2</v>
      </c>
      <c r="I26" s="1">
        <v>0.185</v>
      </c>
      <c r="J26" t="s">
        <v>41</v>
      </c>
      <c r="K26" s="1">
        <v>0.161</v>
      </c>
      <c r="L26">
        <v>8</v>
      </c>
      <c r="M26" s="1">
        <v>0.58899999999999997</v>
      </c>
      <c r="N26" s="1">
        <v>0.52700000000000002</v>
      </c>
      <c r="O26" t="s">
        <v>35</v>
      </c>
      <c r="P26" t="s">
        <v>17</v>
      </c>
      <c r="Q26" s="1">
        <v>0.185</v>
      </c>
      <c r="R26" t="s">
        <v>42</v>
      </c>
    </row>
    <row r="27" spans="1:23" x14ac:dyDescent="0.45">
      <c r="A27" t="s">
        <v>66</v>
      </c>
      <c r="B27" s="2">
        <v>44099</v>
      </c>
      <c r="C27" s="3">
        <f t="shared" si="2"/>
        <v>9</v>
      </c>
      <c r="D27" s="3">
        <f t="shared" si="3"/>
        <v>2020</v>
      </c>
      <c r="E27" s="3" t="str">
        <f t="shared" si="4"/>
        <v>9-2020</v>
      </c>
      <c r="F27" s="3">
        <v>70.8</v>
      </c>
      <c r="G27">
        <v>27</v>
      </c>
      <c r="H27">
        <v>25.1</v>
      </c>
      <c r="I27" s="1">
        <v>0.183</v>
      </c>
      <c r="J27" t="s">
        <v>34</v>
      </c>
      <c r="K27" s="1">
        <v>0.161</v>
      </c>
      <c r="L27">
        <v>7</v>
      </c>
      <c r="M27" s="1">
        <v>0.59</v>
      </c>
      <c r="N27" s="1">
        <v>0.52800000000000002</v>
      </c>
      <c r="O27" t="s">
        <v>35</v>
      </c>
      <c r="P27" t="s">
        <v>17</v>
      </c>
      <c r="Q27" s="1">
        <v>0.186</v>
      </c>
      <c r="R27" t="s">
        <v>36</v>
      </c>
    </row>
    <row r="28" spans="1:23" x14ac:dyDescent="0.45">
      <c r="A28" t="s">
        <v>67</v>
      </c>
      <c r="B28" s="2">
        <v>44098</v>
      </c>
      <c r="C28" s="3">
        <f t="shared" si="2"/>
        <v>9</v>
      </c>
      <c r="D28" s="3">
        <f t="shared" si="3"/>
        <v>2020</v>
      </c>
      <c r="E28" s="3" t="str">
        <f t="shared" si="4"/>
        <v>9-2020</v>
      </c>
      <c r="F28" s="3">
        <v>71.3</v>
      </c>
      <c r="G28">
        <v>27</v>
      </c>
      <c r="H28">
        <v>25.3</v>
      </c>
      <c r="I28" s="1">
        <v>0.185</v>
      </c>
      <c r="J28" t="s">
        <v>47</v>
      </c>
      <c r="K28" s="1">
        <v>0.161</v>
      </c>
      <c r="L28">
        <v>8</v>
      </c>
      <c r="M28" s="1">
        <v>0.58799999999999997</v>
      </c>
      <c r="N28" s="1">
        <v>0.52600000000000002</v>
      </c>
      <c r="O28" t="s">
        <v>48</v>
      </c>
      <c r="P28" t="s">
        <v>17</v>
      </c>
      <c r="Q28" s="1">
        <v>0.186</v>
      </c>
      <c r="R28" t="s">
        <v>68</v>
      </c>
    </row>
    <row r="29" spans="1:23" x14ac:dyDescent="0.45">
      <c r="A29" t="s">
        <v>69</v>
      </c>
      <c r="B29" s="2">
        <v>44097</v>
      </c>
      <c r="C29" s="3">
        <f t="shared" si="2"/>
        <v>9</v>
      </c>
      <c r="D29" s="3">
        <f t="shared" si="3"/>
        <v>2020</v>
      </c>
      <c r="E29" s="3" t="str">
        <f t="shared" si="4"/>
        <v>9-2020</v>
      </c>
      <c r="F29" s="3">
        <v>70.8</v>
      </c>
      <c r="G29">
        <v>27</v>
      </c>
      <c r="H29">
        <v>25.1</v>
      </c>
      <c r="I29" s="1">
        <v>0.183</v>
      </c>
      <c r="J29" t="s">
        <v>34</v>
      </c>
      <c r="K29" s="1">
        <v>0.161</v>
      </c>
      <c r="L29">
        <v>7</v>
      </c>
      <c r="M29" s="1">
        <v>0.59</v>
      </c>
      <c r="N29" s="1">
        <v>0.52800000000000002</v>
      </c>
      <c r="O29" t="s">
        <v>35</v>
      </c>
      <c r="P29" t="s">
        <v>17</v>
      </c>
      <c r="Q29" s="1">
        <v>0.186</v>
      </c>
      <c r="R29" t="s">
        <v>52</v>
      </c>
    </row>
    <row r="30" spans="1:23" x14ac:dyDescent="0.45">
      <c r="A30" t="s">
        <v>70</v>
      </c>
      <c r="B30" s="2">
        <v>44096</v>
      </c>
      <c r="C30" s="3">
        <f t="shared" si="2"/>
        <v>9</v>
      </c>
      <c r="D30" s="3">
        <f t="shared" si="3"/>
        <v>2020</v>
      </c>
      <c r="E30" s="3" t="str">
        <f t="shared" si="4"/>
        <v>9-2020</v>
      </c>
      <c r="F30" s="3">
        <v>71</v>
      </c>
      <c r="G30">
        <v>27</v>
      </c>
      <c r="H30">
        <v>25.2</v>
      </c>
      <c r="I30" s="1">
        <v>0.184</v>
      </c>
      <c r="J30" t="s">
        <v>41</v>
      </c>
      <c r="K30" s="1">
        <v>0.16</v>
      </c>
      <c r="L30">
        <v>8</v>
      </c>
      <c r="M30" s="1">
        <v>0.58899999999999997</v>
      </c>
      <c r="N30" s="1">
        <v>0.52700000000000002</v>
      </c>
      <c r="O30" t="s">
        <v>38</v>
      </c>
      <c r="P30" t="s">
        <v>17</v>
      </c>
      <c r="Q30" s="1">
        <v>0.186</v>
      </c>
      <c r="R30" t="s">
        <v>39</v>
      </c>
    </row>
    <row r="31" spans="1:23" x14ac:dyDescent="0.45">
      <c r="A31" t="s">
        <v>71</v>
      </c>
      <c r="B31" s="2">
        <v>44095</v>
      </c>
      <c r="C31" s="3">
        <f t="shared" si="2"/>
        <v>9</v>
      </c>
      <c r="D31" s="3">
        <f t="shared" si="3"/>
        <v>2020</v>
      </c>
      <c r="E31" s="3" t="str">
        <f t="shared" si="4"/>
        <v>9-2020</v>
      </c>
      <c r="F31" s="3">
        <v>71.599999999999994</v>
      </c>
      <c r="G31">
        <v>27</v>
      </c>
      <c r="H31">
        <v>25.4</v>
      </c>
      <c r="I31" s="1">
        <v>0.187</v>
      </c>
      <c r="J31" t="s">
        <v>59</v>
      </c>
      <c r="K31" s="1">
        <v>0.16300000000000001</v>
      </c>
      <c r="L31">
        <v>8</v>
      </c>
      <c r="M31" s="1">
        <v>0.58699999999999997</v>
      </c>
      <c r="N31" s="1">
        <v>0.52500000000000002</v>
      </c>
      <c r="O31" t="s">
        <v>62</v>
      </c>
      <c r="P31" t="s">
        <v>17</v>
      </c>
      <c r="Q31" s="1">
        <v>0.185</v>
      </c>
      <c r="R31" t="s">
        <v>72</v>
      </c>
    </row>
    <row r="32" spans="1:23" x14ac:dyDescent="0.45">
      <c r="A32" t="s">
        <v>73</v>
      </c>
      <c r="B32" s="2">
        <v>44094</v>
      </c>
      <c r="C32" s="3">
        <f t="shared" si="2"/>
        <v>9</v>
      </c>
      <c r="D32" s="3">
        <f t="shared" si="3"/>
        <v>2020</v>
      </c>
      <c r="E32" s="3" t="str">
        <f t="shared" si="4"/>
        <v>9-2020</v>
      </c>
      <c r="F32" s="3">
        <v>71.7</v>
      </c>
      <c r="G32">
        <v>28</v>
      </c>
      <c r="H32">
        <v>25.4</v>
      </c>
      <c r="I32" s="1">
        <v>0.188</v>
      </c>
      <c r="J32" t="s">
        <v>74</v>
      </c>
      <c r="K32" s="1">
        <v>0.16400000000000001</v>
      </c>
      <c r="L32">
        <v>8</v>
      </c>
      <c r="M32" s="1">
        <v>0.58699999999999997</v>
      </c>
      <c r="N32" s="1">
        <v>0.52500000000000002</v>
      </c>
      <c r="O32" t="s">
        <v>62</v>
      </c>
      <c r="P32" t="s">
        <v>17</v>
      </c>
      <c r="Q32" s="1">
        <v>0.185</v>
      </c>
      <c r="R32" t="s">
        <v>72</v>
      </c>
    </row>
    <row r="33" spans="1:18" x14ac:dyDescent="0.45">
      <c r="A33" t="s">
        <v>75</v>
      </c>
      <c r="B33" s="2">
        <v>44093</v>
      </c>
      <c r="C33" s="3">
        <f t="shared" si="2"/>
        <v>9</v>
      </c>
      <c r="D33" s="3">
        <f t="shared" si="3"/>
        <v>2020</v>
      </c>
      <c r="E33" s="3" t="str">
        <f t="shared" si="4"/>
        <v>9-2020</v>
      </c>
      <c r="F33" s="3">
        <v>71.8</v>
      </c>
      <c r="G33">
        <v>28</v>
      </c>
      <c r="H33">
        <v>25.4</v>
      </c>
      <c r="I33" s="1">
        <v>0.188</v>
      </c>
      <c r="J33" t="s">
        <v>74</v>
      </c>
      <c r="K33" s="1">
        <v>0.16400000000000001</v>
      </c>
      <c r="L33">
        <v>8</v>
      </c>
      <c r="M33" s="1">
        <v>0.58599999999999997</v>
      </c>
      <c r="N33" s="1">
        <v>0.52500000000000002</v>
      </c>
      <c r="O33" t="s">
        <v>76</v>
      </c>
      <c r="P33" t="s">
        <v>17</v>
      </c>
      <c r="Q33" s="1">
        <v>0.185</v>
      </c>
      <c r="R33" t="s">
        <v>77</v>
      </c>
    </row>
    <row r="34" spans="1:18" x14ac:dyDescent="0.45">
      <c r="A34" t="s">
        <v>78</v>
      </c>
      <c r="B34" s="2">
        <v>44092</v>
      </c>
      <c r="C34" s="3">
        <f t="shared" si="2"/>
        <v>9</v>
      </c>
      <c r="D34" s="3">
        <f t="shared" si="3"/>
        <v>2020</v>
      </c>
      <c r="E34" s="3" t="str">
        <f t="shared" si="4"/>
        <v>9-2020</v>
      </c>
      <c r="F34" s="3">
        <v>72</v>
      </c>
      <c r="G34">
        <v>28</v>
      </c>
      <c r="H34">
        <v>25.5</v>
      </c>
      <c r="I34" s="1">
        <v>0.189</v>
      </c>
      <c r="J34" t="s">
        <v>79</v>
      </c>
      <c r="K34" s="1">
        <v>0.16500000000000001</v>
      </c>
      <c r="L34">
        <v>8</v>
      </c>
      <c r="M34" s="1">
        <v>0.58599999999999997</v>
      </c>
      <c r="N34" s="1">
        <v>0.52400000000000002</v>
      </c>
      <c r="O34" t="s">
        <v>80</v>
      </c>
      <c r="P34" t="s">
        <v>17</v>
      </c>
      <c r="Q34" s="1">
        <v>0.185</v>
      </c>
      <c r="R34" t="s">
        <v>81</v>
      </c>
    </row>
    <row r="35" spans="1:18" x14ac:dyDescent="0.45">
      <c r="A35" t="s">
        <v>82</v>
      </c>
      <c r="B35" s="2">
        <v>44091</v>
      </c>
      <c r="C35" s="3">
        <f t="shared" si="2"/>
        <v>9</v>
      </c>
      <c r="D35" s="3">
        <f t="shared" si="3"/>
        <v>2020</v>
      </c>
      <c r="E35" s="3" t="str">
        <f t="shared" si="4"/>
        <v>9-2020</v>
      </c>
      <c r="F35" s="3">
        <v>71.5</v>
      </c>
      <c r="G35">
        <v>27</v>
      </c>
      <c r="H35">
        <v>25.3</v>
      </c>
      <c r="I35" s="1">
        <v>0.186</v>
      </c>
      <c r="J35" t="s">
        <v>59</v>
      </c>
      <c r="K35" s="1">
        <v>0.16200000000000001</v>
      </c>
      <c r="L35">
        <v>8</v>
      </c>
      <c r="M35" s="1">
        <v>0.58799999999999997</v>
      </c>
      <c r="N35" s="1">
        <v>0.52600000000000002</v>
      </c>
      <c r="O35" t="s">
        <v>62</v>
      </c>
      <c r="P35" t="s">
        <v>17</v>
      </c>
      <c r="Q35" s="1">
        <v>0.185</v>
      </c>
      <c r="R35" t="s">
        <v>63</v>
      </c>
    </row>
    <row r="36" spans="1:18" x14ac:dyDescent="0.45">
      <c r="A36" t="s">
        <v>83</v>
      </c>
      <c r="B36" s="2">
        <v>44090</v>
      </c>
      <c r="C36" s="3">
        <f t="shared" si="2"/>
        <v>9</v>
      </c>
      <c r="D36" s="3">
        <f t="shared" si="3"/>
        <v>2020</v>
      </c>
      <c r="E36" s="3" t="str">
        <f t="shared" si="4"/>
        <v>9-2020</v>
      </c>
      <c r="F36" s="3">
        <v>71.599999999999994</v>
      </c>
      <c r="G36">
        <v>27</v>
      </c>
      <c r="H36">
        <v>25.4</v>
      </c>
      <c r="I36" s="1">
        <v>0.187</v>
      </c>
      <c r="J36" t="s">
        <v>59</v>
      </c>
      <c r="K36" s="1">
        <v>0.16300000000000001</v>
      </c>
      <c r="L36">
        <v>8</v>
      </c>
      <c r="M36" s="1">
        <v>0.58699999999999997</v>
      </c>
      <c r="N36" s="1">
        <v>0.52500000000000002</v>
      </c>
      <c r="O36" t="s">
        <v>62</v>
      </c>
      <c r="P36" t="s">
        <v>17</v>
      </c>
      <c r="Q36" s="1">
        <v>0.185</v>
      </c>
      <c r="R36" t="s">
        <v>63</v>
      </c>
    </row>
    <row r="37" spans="1:18" x14ac:dyDescent="0.45">
      <c r="A37" t="s">
        <v>84</v>
      </c>
      <c r="B37" s="2">
        <v>44089</v>
      </c>
      <c r="C37" s="3">
        <f t="shared" si="2"/>
        <v>9</v>
      </c>
      <c r="D37" s="3">
        <f t="shared" si="3"/>
        <v>2020</v>
      </c>
      <c r="E37" s="3" t="str">
        <f t="shared" si="4"/>
        <v>9-2020</v>
      </c>
      <c r="F37" s="3">
        <v>71.900000000000006</v>
      </c>
      <c r="G37">
        <v>28</v>
      </c>
      <c r="H37">
        <v>25.5</v>
      </c>
      <c r="I37" s="1">
        <v>0.189</v>
      </c>
      <c r="J37" t="s">
        <v>74</v>
      </c>
      <c r="K37" s="1">
        <v>0.16500000000000001</v>
      </c>
      <c r="L37">
        <v>8</v>
      </c>
      <c r="M37" s="1">
        <v>0.58599999999999997</v>
      </c>
      <c r="N37" s="1">
        <v>0.52400000000000002</v>
      </c>
      <c r="O37" t="s">
        <v>76</v>
      </c>
      <c r="P37" t="s">
        <v>17</v>
      </c>
      <c r="Q37" s="1">
        <v>0.185</v>
      </c>
      <c r="R37" t="s">
        <v>77</v>
      </c>
    </row>
    <row r="38" spans="1:18" x14ac:dyDescent="0.45">
      <c r="A38" t="s">
        <v>85</v>
      </c>
      <c r="B38" s="2">
        <v>44088</v>
      </c>
      <c r="C38" s="3">
        <f t="shared" si="2"/>
        <v>9</v>
      </c>
      <c r="D38" s="3">
        <f t="shared" si="3"/>
        <v>2020</v>
      </c>
      <c r="E38" s="3" t="str">
        <f t="shared" si="4"/>
        <v>9-2020</v>
      </c>
      <c r="F38" s="3">
        <v>72.099999999999994</v>
      </c>
      <c r="G38">
        <v>28</v>
      </c>
      <c r="H38">
        <v>25.5</v>
      </c>
      <c r="I38" s="1">
        <v>0.189</v>
      </c>
      <c r="J38" t="s">
        <v>86</v>
      </c>
      <c r="K38" s="1">
        <v>0.16500000000000001</v>
      </c>
      <c r="L38">
        <v>8</v>
      </c>
      <c r="M38" s="1">
        <v>0.58499999999999996</v>
      </c>
      <c r="N38" s="1">
        <v>0.52400000000000002</v>
      </c>
      <c r="O38" t="s">
        <v>80</v>
      </c>
      <c r="P38" t="s">
        <v>17</v>
      </c>
      <c r="Q38" s="1">
        <v>0.185</v>
      </c>
      <c r="R38" t="s">
        <v>87</v>
      </c>
    </row>
    <row r="39" spans="1:18" x14ac:dyDescent="0.45">
      <c r="A39" t="s">
        <v>88</v>
      </c>
      <c r="B39" s="2">
        <v>44087</v>
      </c>
      <c r="C39" s="3">
        <f t="shared" si="2"/>
        <v>9</v>
      </c>
      <c r="D39" s="3">
        <f t="shared" si="3"/>
        <v>2020</v>
      </c>
      <c r="E39" s="3" t="str">
        <f t="shared" si="4"/>
        <v>9-2020</v>
      </c>
      <c r="F39" s="3">
        <v>71.5</v>
      </c>
      <c r="G39">
        <v>27</v>
      </c>
      <c r="H39">
        <v>25.4</v>
      </c>
      <c r="I39" s="1">
        <v>0.187</v>
      </c>
      <c r="J39" t="s">
        <v>59</v>
      </c>
      <c r="K39" s="1">
        <v>0.16300000000000001</v>
      </c>
      <c r="L39">
        <v>8</v>
      </c>
      <c r="M39" s="1">
        <v>0.58699999999999997</v>
      </c>
      <c r="N39" s="1">
        <v>0.52500000000000002</v>
      </c>
      <c r="O39" t="s">
        <v>62</v>
      </c>
      <c r="P39" t="s">
        <v>17</v>
      </c>
      <c r="Q39" s="1">
        <v>0.185</v>
      </c>
      <c r="R39" t="s">
        <v>68</v>
      </c>
    </row>
    <row r="40" spans="1:18" x14ac:dyDescent="0.45">
      <c r="A40" t="s">
        <v>89</v>
      </c>
      <c r="B40" s="2">
        <v>44086</v>
      </c>
      <c r="C40" s="3">
        <f t="shared" si="2"/>
        <v>9</v>
      </c>
      <c r="D40" s="3">
        <f t="shared" si="3"/>
        <v>2020</v>
      </c>
      <c r="E40" s="3" t="str">
        <f t="shared" si="4"/>
        <v>9-2020</v>
      </c>
      <c r="F40" s="3">
        <v>71.599999999999994</v>
      </c>
      <c r="G40">
        <v>27</v>
      </c>
      <c r="H40">
        <v>25.4</v>
      </c>
      <c r="I40" s="1">
        <v>0.187</v>
      </c>
      <c r="J40" t="s">
        <v>59</v>
      </c>
      <c r="K40" s="1">
        <v>0.16300000000000001</v>
      </c>
      <c r="L40">
        <v>8</v>
      </c>
      <c r="M40" s="1">
        <v>0.58699999999999997</v>
      </c>
      <c r="N40" s="1">
        <v>0.52500000000000002</v>
      </c>
      <c r="O40" t="s">
        <v>62</v>
      </c>
      <c r="P40" t="s">
        <v>17</v>
      </c>
      <c r="Q40" s="1">
        <v>0.185</v>
      </c>
      <c r="R40" t="s">
        <v>63</v>
      </c>
    </row>
    <row r="41" spans="1:18" x14ac:dyDescent="0.45">
      <c r="A41" t="s">
        <v>90</v>
      </c>
      <c r="B41" s="2">
        <v>44085</v>
      </c>
      <c r="C41" s="3">
        <f t="shared" si="2"/>
        <v>9</v>
      </c>
      <c r="D41" s="3">
        <f t="shared" si="3"/>
        <v>2020</v>
      </c>
      <c r="E41" s="3" t="str">
        <f t="shared" si="4"/>
        <v>9-2020</v>
      </c>
      <c r="F41" s="3">
        <v>72.099999999999994</v>
      </c>
      <c r="G41">
        <v>28</v>
      </c>
      <c r="H41">
        <v>25.6</v>
      </c>
      <c r="I41" s="1">
        <v>0.19</v>
      </c>
      <c r="J41" t="s">
        <v>86</v>
      </c>
      <c r="K41" s="1">
        <v>0.16600000000000001</v>
      </c>
      <c r="L41">
        <v>8</v>
      </c>
      <c r="M41" s="1">
        <v>0.58499999999999996</v>
      </c>
      <c r="N41" s="1">
        <v>0.52300000000000002</v>
      </c>
      <c r="O41" t="s">
        <v>80</v>
      </c>
      <c r="P41" t="s">
        <v>17</v>
      </c>
      <c r="Q41" s="1">
        <v>0.185</v>
      </c>
      <c r="R41" t="s">
        <v>91</v>
      </c>
    </row>
    <row r="42" spans="1:18" x14ac:dyDescent="0.45">
      <c r="A42" t="s">
        <v>92</v>
      </c>
      <c r="B42" s="2">
        <v>44084</v>
      </c>
      <c r="C42" s="3">
        <f t="shared" si="2"/>
        <v>9</v>
      </c>
      <c r="D42" s="3">
        <f t="shared" si="3"/>
        <v>2020</v>
      </c>
      <c r="E42" s="3" t="str">
        <f t="shared" si="4"/>
        <v>9-2020</v>
      </c>
      <c r="F42" s="3">
        <v>72.2</v>
      </c>
      <c r="G42">
        <v>28</v>
      </c>
      <c r="H42">
        <v>25.6</v>
      </c>
      <c r="I42" s="1">
        <v>0.19</v>
      </c>
      <c r="J42" t="s">
        <v>86</v>
      </c>
      <c r="K42" s="1">
        <v>0.16600000000000001</v>
      </c>
      <c r="L42">
        <v>8</v>
      </c>
      <c r="M42" s="1">
        <v>0.58499999999999996</v>
      </c>
      <c r="N42" s="1">
        <v>0.52300000000000002</v>
      </c>
      <c r="O42" t="s">
        <v>93</v>
      </c>
      <c r="P42" t="s">
        <v>17</v>
      </c>
      <c r="Q42" s="1">
        <v>0.185</v>
      </c>
      <c r="R42" t="s">
        <v>94</v>
      </c>
    </row>
    <row r="43" spans="1:18" x14ac:dyDescent="0.45">
      <c r="A43" t="s">
        <v>97</v>
      </c>
      <c r="B43" s="2">
        <v>44083</v>
      </c>
      <c r="C43" s="3">
        <f t="shared" si="2"/>
        <v>9</v>
      </c>
      <c r="D43" s="3">
        <f t="shared" si="3"/>
        <v>2020</v>
      </c>
      <c r="E43" s="3" t="str">
        <f t="shared" si="4"/>
        <v>9-2020</v>
      </c>
      <c r="F43" s="3">
        <v>72.400000000000006</v>
      </c>
      <c r="G43">
        <v>28</v>
      </c>
      <c r="H43">
        <v>25.7</v>
      </c>
      <c r="I43" s="1">
        <v>0.191</v>
      </c>
      <c r="J43" t="s">
        <v>95</v>
      </c>
      <c r="K43" s="1">
        <v>0.16700000000000001</v>
      </c>
      <c r="L43">
        <v>8</v>
      </c>
      <c r="M43" s="1">
        <v>0.58399999999999996</v>
      </c>
      <c r="N43" s="1">
        <v>0.52300000000000002</v>
      </c>
      <c r="O43" t="s">
        <v>93</v>
      </c>
      <c r="P43" t="s">
        <v>17</v>
      </c>
      <c r="Q43" s="1">
        <v>0.185</v>
      </c>
      <c r="R43" t="s">
        <v>96</v>
      </c>
    </row>
    <row r="44" spans="1:18" x14ac:dyDescent="0.45">
      <c r="A44" t="s">
        <v>98</v>
      </c>
      <c r="B44" s="2">
        <v>44082</v>
      </c>
      <c r="C44" s="3">
        <f t="shared" si="2"/>
        <v>9</v>
      </c>
      <c r="D44" s="3">
        <f t="shared" si="3"/>
        <v>2020</v>
      </c>
      <c r="E44" s="3" t="str">
        <f t="shared" si="4"/>
        <v>9-2020</v>
      </c>
      <c r="F44" s="3">
        <v>72</v>
      </c>
      <c r="G44">
        <v>28</v>
      </c>
      <c r="H44">
        <v>25.5</v>
      </c>
      <c r="I44" s="1">
        <v>0.189</v>
      </c>
      <c r="J44" t="s">
        <v>79</v>
      </c>
      <c r="K44" s="1">
        <v>0.16500000000000001</v>
      </c>
      <c r="L44">
        <v>8</v>
      </c>
      <c r="M44" s="1">
        <v>0.58599999999999997</v>
      </c>
      <c r="N44" s="1">
        <v>0.52400000000000002</v>
      </c>
      <c r="O44" t="s">
        <v>80</v>
      </c>
      <c r="P44" t="s">
        <v>17</v>
      </c>
      <c r="Q44" s="1">
        <v>0.185</v>
      </c>
      <c r="R44" t="s">
        <v>81</v>
      </c>
    </row>
    <row r="45" spans="1:18" x14ac:dyDescent="0.45">
      <c r="A45" t="s">
        <v>99</v>
      </c>
      <c r="B45" s="2">
        <v>44081</v>
      </c>
      <c r="C45" s="3">
        <f t="shared" si="2"/>
        <v>9</v>
      </c>
      <c r="D45" s="3">
        <f t="shared" si="3"/>
        <v>2020</v>
      </c>
      <c r="E45" s="3" t="str">
        <f t="shared" si="4"/>
        <v>9-2020</v>
      </c>
      <c r="F45" s="3">
        <v>71.900000000000006</v>
      </c>
      <c r="G45">
        <v>28</v>
      </c>
      <c r="H45">
        <v>25.5</v>
      </c>
      <c r="I45" s="1">
        <v>0.189</v>
      </c>
      <c r="J45" t="s">
        <v>74</v>
      </c>
      <c r="K45" s="1">
        <v>0.16500000000000001</v>
      </c>
      <c r="L45">
        <v>8</v>
      </c>
      <c r="M45" s="1">
        <v>0.58599999999999997</v>
      </c>
      <c r="N45" s="1">
        <v>0.52400000000000002</v>
      </c>
      <c r="O45" t="s">
        <v>76</v>
      </c>
      <c r="P45" t="s">
        <v>17</v>
      </c>
      <c r="Q45" s="1">
        <v>0.185</v>
      </c>
      <c r="R45" t="s">
        <v>77</v>
      </c>
    </row>
    <row r="46" spans="1:18" x14ac:dyDescent="0.45">
      <c r="A46" t="s">
        <v>100</v>
      </c>
      <c r="B46" s="2">
        <v>44079</v>
      </c>
      <c r="C46" s="3">
        <f t="shared" si="2"/>
        <v>9</v>
      </c>
      <c r="D46" s="3">
        <f t="shared" si="3"/>
        <v>2020</v>
      </c>
      <c r="E46" s="3" t="str">
        <f t="shared" si="4"/>
        <v>9-2020</v>
      </c>
      <c r="F46" s="3">
        <v>72</v>
      </c>
      <c r="G46">
        <v>28</v>
      </c>
      <c r="H46">
        <v>25.5</v>
      </c>
      <c r="I46" s="1">
        <v>0.19</v>
      </c>
      <c r="J46" t="s">
        <v>79</v>
      </c>
      <c r="K46" s="1">
        <v>0.16600000000000001</v>
      </c>
      <c r="L46">
        <v>8</v>
      </c>
      <c r="M46" s="1">
        <v>0.58499999999999996</v>
      </c>
      <c r="N46" s="1">
        <v>0.52400000000000002</v>
      </c>
      <c r="O46" t="s">
        <v>76</v>
      </c>
      <c r="P46" t="s">
        <v>17</v>
      </c>
      <c r="Q46" s="1">
        <v>0.184</v>
      </c>
      <c r="R46" t="s">
        <v>101</v>
      </c>
    </row>
    <row r="47" spans="1:18" x14ac:dyDescent="0.45">
      <c r="A47" t="s">
        <v>102</v>
      </c>
      <c r="B47" s="2">
        <v>44078</v>
      </c>
      <c r="C47" s="3">
        <f t="shared" si="2"/>
        <v>9</v>
      </c>
      <c r="D47" s="3">
        <f t="shared" si="3"/>
        <v>2020</v>
      </c>
      <c r="E47" s="3" t="str">
        <f t="shared" si="4"/>
        <v>9-2020</v>
      </c>
      <c r="F47" s="3">
        <v>72</v>
      </c>
      <c r="G47">
        <v>28</v>
      </c>
      <c r="H47">
        <v>25.5</v>
      </c>
      <c r="I47" s="1">
        <v>0.19</v>
      </c>
      <c r="J47" t="s">
        <v>79</v>
      </c>
      <c r="K47" s="1">
        <v>0.16600000000000001</v>
      </c>
      <c r="L47">
        <v>8</v>
      </c>
      <c r="M47" s="1">
        <v>0.58499999999999996</v>
      </c>
      <c r="N47" s="1">
        <v>0.52400000000000002</v>
      </c>
      <c r="O47" t="s">
        <v>76</v>
      </c>
      <c r="P47" t="s">
        <v>17</v>
      </c>
      <c r="Q47" s="1">
        <v>0.184</v>
      </c>
      <c r="R47" t="s">
        <v>101</v>
      </c>
    </row>
    <row r="48" spans="1:18" x14ac:dyDescent="0.45">
      <c r="A48" t="s">
        <v>103</v>
      </c>
      <c r="B48" s="2">
        <v>44077</v>
      </c>
      <c r="C48" s="3">
        <f t="shared" si="2"/>
        <v>9</v>
      </c>
      <c r="D48" s="3">
        <f t="shared" si="3"/>
        <v>2020</v>
      </c>
      <c r="E48" s="3" t="str">
        <f t="shared" si="4"/>
        <v>9-2020</v>
      </c>
      <c r="F48" s="3">
        <v>72.2</v>
      </c>
      <c r="G48">
        <v>28</v>
      </c>
      <c r="H48">
        <v>25.6</v>
      </c>
      <c r="I48" s="1">
        <v>0.19</v>
      </c>
      <c r="J48" t="s">
        <v>86</v>
      </c>
      <c r="K48" s="1">
        <v>0.16600000000000001</v>
      </c>
      <c r="L48">
        <v>8</v>
      </c>
      <c r="M48" s="1">
        <v>0.58499999999999996</v>
      </c>
      <c r="N48" s="1">
        <v>0.52300000000000002</v>
      </c>
      <c r="O48" t="s">
        <v>93</v>
      </c>
      <c r="P48" t="s">
        <v>17</v>
      </c>
      <c r="Q48" s="1">
        <v>0.185</v>
      </c>
      <c r="R48" t="s">
        <v>87</v>
      </c>
    </row>
    <row r="49" spans="1:18" x14ac:dyDescent="0.45">
      <c r="A49" t="s">
        <v>104</v>
      </c>
      <c r="B49" s="2">
        <v>44076</v>
      </c>
      <c r="C49" s="3">
        <f t="shared" si="2"/>
        <v>9</v>
      </c>
      <c r="D49" s="3">
        <f t="shared" si="3"/>
        <v>2020</v>
      </c>
      <c r="E49" s="3" t="str">
        <f t="shared" si="4"/>
        <v>9-2020</v>
      </c>
      <c r="F49" s="3">
        <v>71.900000000000006</v>
      </c>
      <c r="G49">
        <v>28</v>
      </c>
      <c r="H49">
        <v>25.5</v>
      </c>
      <c r="I49" s="1">
        <v>0.189</v>
      </c>
      <c r="J49" t="s">
        <v>74</v>
      </c>
      <c r="K49" s="1">
        <v>0.16500000000000001</v>
      </c>
      <c r="L49">
        <v>8</v>
      </c>
      <c r="M49" s="1">
        <v>0.58599999999999997</v>
      </c>
      <c r="N49" s="1">
        <v>0.52400000000000002</v>
      </c>
      <c r="O49" t="s">
        <v>76</v>
      </c>
      <c r="P49" t="s">
        <v>17</v>
      </c>
      <c r="Q49" s="1">
        <v>0.185</v>
      </c>
      <c r="R49" t="s">
        <v>77</v>
      </c>
    </row>
    <row r="50" spans="1:18" x14ac:dyDescent="0.45">
      <c r="A50" t="s">
        <v>105</v>
      </c>
      <c r="B50" s="2">
        <v>44075</v>
      </c>
      <c r="C50" s="3">
        <f t="shared" si="2"/>
        <v>9</v>
      </c>
      <c r="D50" s="3">
        <f t="shared" si="3"/>
        <v>2020</v>
      </c>
      <c r="E50" s="3" t="str">
        <f t="shared" si="4"/>
        <v>9-2020</v>
      </c>
      <c r="F50" s="3">
        <v>72.2</v>
      </c>
      <c r="G50">
        <v>28</v>
      </c>
      <c r="H50">
        <v>25.6</v>
      </c>
      <c r="I50" s="1">
        <v>0.19</v>
      </c>
      <c r="J50" t="s">
        <v>86</v>
      </c>
      <c r="K50" s="1">
        <v>0.16600000000000001</v>
      </c>
      <c r="L50">
        <v>8</v>
      </c>
      <c r="M50" s="1">
        <v>0.58499999999999996</v>
      </c>
      <c r="N50" s="1">
        <v>0.52300000000000002</v>
      </c>
      <c r="O50" t="s">
        <v>93</v>
      </c>
      <c r="P50" t="s">
        <v>17</v>
      </c>
      <c r="Q50" s="1">
        <v>0.185</v>
      </c>
      <c r="R50" t="s">
        <v>94</v>
      </c>
    </row>
    <row r="51" spans="1:18" x14ac:dyDescent="0.45">
      <c r="A51" t="s">
        <v>106</v>
      </c>
      <c r="B51" s="2">
        <v>44074</v>
      </c>
      <c r="C51" s="3">
        <f t="shared" si="2"/>
        <v>8</v>
      </c>
      <c r="D51" s="3">
        <f t="shared" si="3"/>
        <v>2020</v>
      </c>
      <c r="E51" s="3" t="str">
        <f t="shared" si="4"/>
        <v>8-2020</v>
      </c>
      <c r="F51" s="3">
        <v>72.7</v>
      </c>
      <c r="G51">
        <v>28</v>
      </c>
      <c r="H51">
        <v>25.8</v>
      </c>
      <c r="I51" s="1">
        <v>0.193</v>
      </c>
      <c r="J51" t="s">
        <v>107</v>
      </c>
      <c r="K51" s="1">
        <v>0.16900000000000001</v>
      </c>
      <c r="L51">
        <v>8</v>
      </c>
      <c r="M51" s="1">
        <v>0.58299999999999996</v>
      </c>
      <c r="N51" s="1">
        <v>0.52200000000000002</v>
      </c>
      <c r="O51" t="s">
        <v>108</v>
      </c>
      <c r="P51" t="s">
        <v>17</v>
      </c>
      <c r="Q51" s="1">
        <v>0.184</v>
      </c>
      <c r="R51" t="s">
        <v>109</v>
      </c>
    </row>
    <row r="52" spans="1:18" x14ac:dyDescent="0.45">
      <c r="A52" t="s">
        <v>110</v>
      </c>
      <c r="B52" s="2">
        <v>44073</v>
      </c>
      <c r="C52" s="3">
        <f t="shared" si="2"/>
        <v>8</v>
      </c>
      <c r="D52" s="3">
        <f t="shared" si="3"/>
        <v>2020</v>
      </c>
      <c r="E52" s="3" t="str">
        <f t="shared" si="4"/>
        <v>8-2020</v>
      </c>
      <c r="F52" s="3">
        <v>72.3</v>
      </c>
      <c r="G52">
        <v>28</v>
      </c>
      <c r="H52">
        <v>25.6</v>
      </c>
      <c r="I52" s="1">
        <v>0.191</v>
      </c>
      <c r="J52" t="s">
        <v>86</v>
      </c>
      <c r="K52" s="1">
        <v>0.16700000000000001</v>
      </c>
      <c r="L52">
        <v>8</v>
      </c>
      <c r="M52" s="1">
        <v>0.58399999999999996</v>
      </c>
      <c r="N52" s="1">
        <v>0.52200000000000002</v>
      </c>
      <c r="O52" t="s">
        <v>93</v>
      </c>
      <c r="P52" t="s">
        <v>17</v>
      </c>
      <c r="Q52" s="1">
        <v>0.185</v>
      </c>
      <c r="R52" t="s">
        <v>94</v>
      </c>
    </row>
    <row r="53" spans="1:18" x14ac:dyDescent="0.45">
      <c r="A53" t="s">
        <v>111</v>
      </c>
      <c r="B53" s="2">
        <v>44072</v>
      </c>
      <c r="C53" s="3">
        <f t="shared" si="2"/>
        <v>8</v>
      </c>
      <c r="D53" s="3">
        <f t="shared" si="3"/>
        <v>2020</v>
      </c>
      <c r="E53" s="3" t="str">
        <f t="shared" si="4"/>
        <v>8-2020</v>
      </c>
      <c r="F53" s="3">
        <v>72.7</v>
      </c>
      <c r="G53">
        <v>28</v>
      </c>
      <c r="H53">
        <v>25.8</v>
      </c>
      <c r="I53" s="1">
        <v>0.193</v>
      </c>
      <c r="J53" t="s">
        <v>107</v>
      </c>
      <c r="K53" s="1">
        <v>0.16900000000000001</v>
      </c>
      <c r="L53">
        <v>8</v>
      </c>
      <c r="M53" s="1">
        <v>0.58299999999999996</v>
      </c>
      <c r="N53" s="1">
        <v>0.52100000000000002</v>
      </c>
      <c r="O53" t="s">
        <v>112</v>
      </c>
      <c r="P53" t="s">
        <v>17</v>
      </c>
      <c r="Q53" s="1">
        <v>0.184</v>
      </c>
      <c r="R53" t="s">
        <v>113</v>
      </c>
    </row>
    <row r="54" spans="1:18" x14ac:dyDescent="0.45">
      <c r="A54" t="s">
        <v>114</v>
      </c>
      <c r="B54" s="2">
        <v>44071</v>
      </c>
      <c r="C54" s="3">
        <f t="shared" si="2"/>
        <v>8</v>
      </c>
      <c r="D54" s="3">
        <f t="shared" si="3"/>
        <v>2020</v>
      </c>
      <c r="E54" s="3" t="str">
        <f t="shared" si="4"/>
        <v>8-2020</v>
      </c>
      <c r="F54" s="3">
        <v>72.5</v>
      </c>
      <c r="G54">
        <v>28</v>
      </c>
      <c r="H54">
        <v>25.7</v>
      </c>
      <c r="I54" s="1">
        <v>0.192</v>
      </c>
      <c r="J54" t="s">
        <v>95</v>
      </c>
      <c r="K54" s="1">
        <v>0.16800000000000001</v>
      </c>
      <c r="L54">
        <v>8</v>
      </c>
      <c r="M54" s="1">
        <v>0.58299999999999996</v>
      </c>
      <c r="N54" s="1">
        <v>0.52200000000000002</v>
      </c>
      <c r="O54" t="s">
        <v>108</v>
      </c>
      <c r="P54" t="s">
        <v>17</v>
      </c>
      <c r="Q54" s="1">
        <v>0.184</v>
      </c>
      <c r="R54" t="s">
        <v>115</v>
      </c>
    </row>
    <row r="55" spans="1:18" x14ac:dyDescent="0.45">
      <c r="A55" t="s">
        <v>116</v>
      </c>
      <c r="B55" s="2">
        <v>44070</v>
      </c>
      <c r="C55" s="3">
        <f t="shared" si="2"/>
        <v>8</v>
      </c>
      <c r="D55" s="3">
        <f t="shared" si="3"/>
        <v>2020</v>
      </c>
      <c r="E55" s="3" t="str">
        <f t="shared" si="4"/>
        <v>8-2020</v>
      </c>
      <c r="F55" s="3">
        <v>72.2</v>
      </c>
      <c r="G55">
        <v>28</v>
      </c>
      <c r="H55">
        <v>25.6</v>
      </c>
      <c r="I55" s="1">
        <v>0.19</v>
      </c>
      <c r="J55" t="s">
        <v>86</v>
      </c>
      <c r="K55" s="1">
        <v>0.16600000000000001</v>
      </c>
      <c r="L55">
        <v>8</v>
      </c>
      <c r="M55" s="1">
        <v>0.58399999999999996</v>
      </c>
      <c r="N55" s="1">
        <v>0.52300000000000002</v>
      </c>
      <c r="O55" t="s">
        <v>93</v>
      </c>
      <c r="P55" t="s">
        <v>17</v>
      </c>
      <c r="Q55" s="1">
        <v>0.185</v>
      </c>
      <c r="R55" t="s">
        <v>94</v>
      </c>
    </row>
    <row r="56" spans="1:18" x14ac:dyDescent="0.45">
      <c r="A56" t="s">
        <v>117</v>
      </c>
      <c r="B56" s="2">
        <v>44069</v>
      </c>
      <c r="C56" s="3">
        <f t="shared" si="2"/>
        <v>8</v>
      </c>
      <c r="D56" s="3">
        <f t="shared" si="3"/>
        <v>2020</v>
      </c>
      <c r="E56" s="3" t="str">
        <f t="shared" si="4"/>
        <v>8-2020</v>
      </c>
      <c r="F56" s="3">
        <v>72.3</v>
      </c>
      <c r="G56">
        <v>28</v>
      </c>
      <c r="H56">
        <v>25.6</v>
      </c>
      <c r="I56" s="1">
        <v>0.191</v>
      </c>
      <c r="J56" t="s">
        <v>86</v>
      </c>
      <c r="K56" s="1">
        <v>0.16700000000000001</v>
      </c>
      <c r="L56">
        <v>8</v>
      </c>
      <c r="M56" s="1">
        <v>0.58399999999999996</v>
      </c>
      <c r="N56" s="1">
        <v>0.52300000000000002</v>
      </c>
      <c r="O56" t="s">
        <v>93</v>
      </c>
      <c r="P56" t="s">
        <v>17</v>
      </c>
      <c r="Q56" s="1">
        <v>0.185</v>
      </c>
      <c r="R56" t="s">
        <v>94</v>
      </c>
    </row>
    <row r="57" spans="1:18" x14ac:dyDescent="0.45">
      <c r="A57" t="s">
        <v>118</v>
      </c>
      <c r="B57" s="2">
        <v>44068</v>
      </c>
      <c r="C57" s="3">
        <f t="shared" si="2"/>
        <v>8</v>
      </c>
      <c r="D57" s="3">
        <f t="shared" si="3"/>
        <v>2020</v>
      </c>
      <c r="E57" s="3" t="str">
        <f t="shared" si="4"/>
        <v>8-2020</v>
      </c>
      <c r="F57" s="3">
        <v>72.599999999999994</v>
      </c>
      <c r="G57">
        <v>28</v>
      </c>
      <c r="H57">
        <v>25.7</v>
      </c>
      <c r="I57" s="1">
        <v>0.193</v>
      </c>
      <c r="J57" t="s">
        <v>107</v>
      </c>
      <c r="K57" s="1">
        <v>0.16900000000000001</v>
      </c>
      <c r="L57">
        <v>8</v>
      </c>
      <c r="M57" s="1">
        <v>0.58299999999999996</v>
      </c>
      <c r="N57" s="1">
        <v>0.52200000000000002</v>
      </c>
      <c r="O57" t="s">
        <v>108</v>
      </c>
      <c r="P57" t="s">
        <v>17</v>
      </c>
      <c r="Q57" s="1">
        <v>0.184</v>
      </c>
      <c r="R57" t="s">
        <v>115</v>
      </c>
    </row>
    <row r="58" spans="1:18" x14ac:dyDescent="0.45">
      <c r="A58" t="s">
        <v>119</v>
      </c>
      <c r="B58" s="2">
        <v>44066</v>
      </c>
      <c r="C58" s="3">
        <f t="shared" si="2"/>
        <v>8</v>
      </c>
      <c r="D58" s="3">
        <f t="shared" si="3"/>
        <v>2020</v>
      </c>
      <c r="E58" s="3" t="str">
        <f t="shared" si="4"/>
        <v>8-2020</v>
      </c>
      <c r="F58" s="3">
        <v>72.7</v>
      </c>
      <c r="G58">
        <v>28</v>
      </c>
      <c r="H58">
        <v>25.8</v>
      </c>
      <c r="I58" s="1">
        <v>0.193</v>
      </c>
      <c r="J58" t="s">
        <v>107</v>
      </c>
      <c r="K58" s="1">
        <v>0.16900000000000001</v>
      </c>
      <c r="L58">
        <v>8</v>
      </c>
      <c r="M58" s="1">
        <v>0.58299999999999996</v>
      </c>
      <c r="N58" s="1">
        <v>0.52100000000000002</v>
      </c>
      <c r="O58" t="s">
        <v>112</v>
      </c>
      <c r="P58" t="s">
        <v>17</v>
      </c>
      <c r="Q58" s="1">
        <v>0.184</v>
      </c>
      <c r="R58" t="s">
        <v>113</v>
      </c>
    </row>
    <row r="59" spans="1:18" x14ac:dyDescent="0.45">
      <c r="A59" t="s">
        <v>120</v>
      </c>
      <c r="B59" s="2">
        <v>44065</v>
      </c>
      <c r="C59" s="3">
        <f t="shared" si="2"/>
        <v>8</v>
      </c>
      <c r="D59" s="3">
        <f t="shared" si="3"/>
        <v>2020</v>
      </c>
      <c r="E59" s="3" t="str">
        <f t="shared" si="4"/>
        <v>8-2020</v>
      </c>
      <c r="F59" s="3">
        <v>72.900000000000006</v>
      </c>
      <c r="G59">
        <v>28</v>
      </c>
      <c r="H59">
        <v>25.8</v>
      </c>
      <c r="I59" s="1">
        <v>0.19400000000000001</v>
      </c>
      <c r="J59" t="s">
        <v>121</v>
      </c>
      <c r="K59" s="1">
        <v>0.17</v>
      </c>
      <c r="L59">
        <v>8</v>
      </c>
      <c r="M59" s="1">
        <v>0.58199999999999996</v>
      </c>
      <c r="N59" s="1">
        <v>0.52100000000000002</v>
      </c>
      <c r="O59" t="s">
        <v>112</v>
      </c>
      <c r="P59" t="s">
        <v>17</v>
      </c>
      <c r="Q59" s="1">
        <v>0.184</v>
      </c>
      <c r="R59" t="s">
        <v>122</v>
      </c>
    </row>
    <row r="60" spans="1:18" x14ac:dyDescent="0.45">
      <c r="A60" t="s">
        <v>123</v>
      </c>
      <c r="B60" s="2">
        <v>44064</v>
      </c>
      <c r="C60" s="3">
        <f t="shared" si="2"/>
        <v>8</v>
      </c>
      <c r="D60" s="3">
        <f t="shared" si="3"/>
        <v>2020</v>
      </c>
      <c r="E60" s="3" t="str">
        <f t="shared" si="4"/>
        <v>8-2020</v>
      </c>
      <c r="F60" s="3">
        <v>72.8</v>
      </c>
      <c r="G60">
        <v>28</v>
      </c>
      <c r="H60">
        <v>25.8</v>
      </c>
      <c r="I60" s="1">
        <v>0.193</v>
      </c>
      <c r="J60" t="s">
        <v>121</v>
      </c>
      <c r="K60" s="1">
        <v>0.16900000000000001</v>
      </c>
      <c r="L60">
        <v>8</v>
      </c>
      <c r="M60" s="1">
        <v>0.58199999999999996</v>
      </c>
      <c r="N60" s="1">
        <v>0.52100000000000002</v>
      </c>
      <c r="O60" t="s">
        <v>112</v>
      </c>
      <c r="P60" t="s">
        <v>17</v>
      </c>
      <c r="Q60" s="1">
        <v>0.184</v>
      </c>
      <c r="R60" t="s">
        <v>122</v>
      </c>
    </row>
    <row r="61" spans="1:18" x14ac:dyDescent="0.45">
      <c r="A61" t="s">
        <v>124</v>
      </c>
      <c r="B61" s="2">
        <v>44063</v>
      </c>
      <c r="C61" s="3">
        <f t="shared" si="2"/>
        <v>8</v>
      </c>
      <c r="D61" s="3">
        <f t="shared" si="3"/>
        <v>2020</v>
      </c>
      <c r="E61" s="3" t="str">
        <f t="shared" si="4"/>
        <v>8-2020</v>
      </c>
      <c r="F61" s="3">
        <v>72.7</v>
      </c>
      <c r="G61">
        <v>28</v>
      </c>
      <c r="H61">
        <v>25.8</v>
      </c>
      <c r="I61" s="1">
        <v>0.193</v>
      </c>
      <c r="J61" t="s">
        <v>107</v>
      </c>
      <c r="K61" s="1">
        <v>0.16900000000000001</v>
      </c>
      <c r="L61">
        <v>8</v>
      </c>
      <c r="M61" s="1">
        <v>0.58299999999999996</v>
      </c>
      <c r="N61" s="1">
        <v>0.52100000000000002</v>
      </c>
      <c r="O61" t="s">
        <v>108</v>
      </c>
      <c r="P61" t="s">
        <v>17</v>
      </c>
      <c r="Q61" s="1">
        <v>0.184</v>
      </c>
      <c r="R61" t="s">
        <v>109</v>
      </c>
    </row>
    <row r="62" spans="1:18" x14ac:dyDescent="0.45">
      <c r="A62" t="s">
        <v>125</v>
      </c>
      <c r="B62" s="2">
        <v>44062</v>
      </c>
      <c r="C62" s="3">
        <f t="shared" si="2"/>
        <v>8</v>
      </c>
      <c r="D62" s="3">
        <f t="shared" si="3"/>
        <v>2020</v>
      </c>
      <c r="E62" s="3" t="str">
        <f t="shared" si="4"/>
        <v>8-2020</v>
      </c>
      <c r="F62" s="3">
        <v>72.7</v>
      </c>
      <c r="G62">
        <v>28</v>
      </c>
      <c r="H62">
        <v>25.8</v>
      </c>
      <c r="I62" s="1">
        <v>0.193</v>
      </c>
      <c r="J62" t="s">
        <v>107</v>
      </c>
      <c r="K62" s="1">
        <v>0.16900000000000001</v>
      </c>
      <c r="L62">
        <v>8</v>
      </c>
      <c r="M62" s="1">
        <v>0.58299999999999996</v>
      </c>
      <c r="N62" s="1">
        <v>0.52100000000000002</v>
      </c>
      <c r="O62" t="s">
        <v>112</v>
      </c>
      <c r="P62" t="s">
        <v>17</v>
      </c>
      <c r="Q62" s="1">
        <v>0.184</v>
      </c>
      <c r="R62" t="s">
        <v>113</v>
      </c>
    </row>
    <row r="63" spans="1:18" x14ac:dyDescent="0.45">
      <c r="A63" t="s">
        <v>126</v>
      </c>
      <c r="B63" s="2">
        <v>44061</v>
      </c>
      <c r="C63" s="3">
        <f t="shared" si="2"/>
        <v>8</v>
      </c>
      <c r="D63" s="3">
        <f t="shared" si="3"/>
        <v>2020</v>
      </c>
      <c r="E63" s="3" t="str">
        <f t="shared" si="4"/>
        <v>8-2020</v>
      </c>
      <c r="F63" s="3">
        <v>72.7</v>
      </c>
      <c r="G63">
        <v>28</v>
      </c>
      <c r="H63">
        <v>25.8</v>
      </c>
      <c r="I63" s="1">
        <v>0.193</v>
      </c>
      <c r="J63" t="s">
        <v>107</v>
      </c>
      <c r="K63" s="1">
        <v>0.16900000000000001</v>
      </c>
      <c r="L63">
        <v>8</v>
      </c>
      <c r="M63" s="1">
        <v>0.58299999999999996</v>
      </c>
      <c r="N63" s="1">
        <v>0.52100000000000002</v>
      </c>
      <c r="O63" t="s">
        <v>112</v>
      </c>
      <c r="P63" t="s">
        <v>17</v>
      </c>
      <c r="Q63" s="1">
        <v>0.184</v>
      </c>
      <c r="R63" t="s">
        <v>113</v>
      </c>
    </row>
    <row r="64" spans="1:18" x14ac:dyDescent="0.45">
      <c r="A64" t="s">
        <v>127</v>
      </c>
      <c r="B64" s="2">
        <v>44060</v>
      </c>
      <c r="C64" s="3">
        <f t="shared" si="2"/>
        <v>8</v>
      </c>
      <c r="D64" s="3">
        <f t="shared" si="3"/>
        <v>2020</v>
      </c>
      <c r="E64" s="3" t="str">
        <f t="shared" si="4"/>
        <v>8-2020</v>
      </c>
      <c r="F64" s="3">
        <v>72.7</v>
      </c>
      <c r="G64">
        <v>28</v>
      </c>
      <c r="H64">
        <v>25.8</v>
      </c>
      <c r="I64" s="1">
        <v>0.193</v>
      </c>
      <c r="J64" t="s">
        <v>107</v>
      </c>
      <c r="K64" s="1">
        <v>0.16900000000000001</v>
      </c>
      <c r="L64">
        <v>8</v>
      </c>
      <c r="M64" s="1">
        <v>0.58299999999999996</v>
      </c>
      <c r="N64" s="1">
        <v>0.52100000000000002</v>
      </c>
      <c r="O64" t="s">
        <v>108</v>
      </c>
      <c r="P64" t="s">
        <v>17</v>
      </c>
      <c r="Q64" s="1">
        <v>0.184</v>
      </c>
      <c r="R64" t="s">
        <v>109</v>
      </c>
    </row>
    <row r="65" spans="1:18" x14ac:dyDescent="0.45">
      <c r="A65" t="s">
        <v>128</v>
      </c>
      <c r="B65" s="2">
        <v>44059</v>
      </c>
      <c r="C65" s="3">
        <f t="shared" si="2"/>
        <v>8</v>
      </c>
      <c r="D65" s="3">
        <f t="shared" si="3"/>
        <v>2020</v>
      </c>
      <c r="E65" s="3" t="str">
        <f t="shared" si="4"/>
        <v>8-2020</v>
      </c>
      <c r="F65" s="3">
        <v>72.8</v>
      </c>
      <c r="G65">
        <v>28</v>
      </c>
      <c r="H65">
        <v>25.8</v>
      </c>
      <c r="I65" s="1">
        <v>0.19</v>
      </c>
      <c r="J65" t="s">
        <v>129</v>
      </c>
      <c r="K65" s="1">
        <v>0.16600000000000001</v>
      </c>
      <c r="L65">
        <v>8</v>
      </c>
      <c r="M65" s="1">
        <v>0.58499999999999996</v>
      </c>
      <c r="N65" s="1">
        <v>0.52300000000000002</v>
      </c>
      <c r="O65" t="s">
        <v>130</v>
      </c>
      <c r="P65" t="s">
        <v>131</v>
      </c>
      <c r="Q65" s="1">
        <v>0.185</v>
      </c>
      <c r="R65" t="s">
        <v>132</v>
      </c>
    </row>
    <row r="66" spans="1:18" x14ac:dyDescent="0.45">
      <c r="A66" t="s">
        <v>133</v>
      </c>
      <c r="B66" s="2">
        <v>44058</v>
      </c>
      <c r="C66" s="3">
        <f t="shared" si="2"/>
        <v>8</v>
      </c>
      <c r="D66" s="3">
        <f t="shared" si="3"/>
        <v>2020</v>
      </c>
      <c r="E66" s="3" t="str">
        <f t="shared" si="4"/>
        <v>8-2020</v>
      </c>
      <c r="F66" s="3">
        <v>72.900000000000006</v>
      </c>
      <c r="G66">
        <v>28</v>
      </c>
      <c r="H66">
        <v>25.8</v>
      </c>
      <c r="I66" s="1">
        <v>0.19400000000000001</v>
      </c>
      <c r="J66" t="s">
        <v>121</v>
      </c>
      <c r="K66" s="1">
        <v>0.17</v>
      </c>
      <c r="L66">
        <v>8</v>
      </c>
      <c r="M66" s="1">
        <v>0.58199999999999996</v>
      </c>
      <c r="N66" s="1">
        <v>0.52100000000000002</v>
      </c>
      <c r="O66" t="s">
        <v>134</v>
      </c>
      <c r="P66" t="s">
        <v>17</v>
      </c>
      <c r="Q66" s="1">
        <v>0.184</v>
      </c>
      <c r="R66" t="s">
        <v>135</v>
      </c>
    </row>
    <row r="67" spans="1:18" x14ac:dyDescent="0.45">
      <c r="A67" t="s">
        <v>136</v>
      </c>
      <c r="B67" s="2">
        <v>44057</v>
      </c>
      <c r="C67" s="3">
        <f t="shared" ref="C67:C130" si="6">MONTH(B67)</f>
        <v>8</v>
      </c>
      <c r="D67" s="3">
        <f t="shared" ref="D67:D130" si="7">YEAR(B67)</f>
        <v>2020</v>
      </c>
      <c r="E67" s="3" t="str">
        <f t="shared" ref="E67:E130" si="8">C67&amp;"-"&amp;D67</f>
        <v>8-2020</v>
      </c>
      <c r="F67" s="3">
        <v>73</v>
      </c>
      <c r="G67">
        <v>28</v>
      </c>
      <c r="H67">
        <v>25.9</v>
      </c>
      <c r="I67" s="1">
        <v>0.19500000000000001</v>
      </c>
      <c r="J67" t="s">
        <v>121</v>
      </c>
      <c r="K67" s="1">
        <v>0.17100000000000001</v>
      </c>
      <c r="L67">
        <v>8</v>
      </c>
      <c r="M67" s="1">
        <v>0.58199999999999996</v>
      </c>
      <c r="N67" s="1">
        <v>0.52</v>
      </c>
      <c r="O67" t="s">
        <v>112</v>
      </c>
      <c r="P67" t="s">
        <v>17</v>
      </c>
      <c r="Q67" s="1">
        <v>0.183</v>
      </c>
      <c r="R67" t="s">
        <v>122</v>
      </c>
    </row>
    <row r="68" spans="1:18" x14ac:dyDescent="0.45">
      <c r="A68" t="s">
        <v>137</v>
      </c>
      <c r="B68" s="2">
        <v>44056</v>
      </c>
      <c r="C68" s="3">
        <f t="shared" si="6"/>
        <v>8</v>
      </c>
      <c r="D68" s="3">
        <f t="shared" si="7"/>
        <v>2020</v>
      </c>
      <c r="E68" s="3" t="str">
        <f t="shared" si="8"/>
        <v>8-2020</v>
      </c>
      <c r="F68" s="3">
        <v>72.7</v>
      </c>
      <c r="G68">
        <v>28</v>
      </c>
      <c r="H68">
        <v>25.8</v>
      </c>
      <c r="I68" s="1">
        <v>0.193</v>
      </c>
      <c r="J68" t="s">
        <v>107</v>
      </c>
      <c r="K68" s="1">
        <v>0.16900000000000001</v>
      </c>
      <c r="L68">
        <v>8</v>
      </c>
      <c r="M68" s="1">
        <v>0.58299999999999996</v>
      </c>
      <c r="N68" s="1">
        <v>0.52100000000000002</v>
      </c>
      <c r="O68" t="s">
        <v>112</v>
      </c>
      <c r="P68" t="s">
        <v>17</v>
      </c>
      <c r="Q68" s="1">
        <v>0.184</v>
      </c>
      <c r="R68" t="s">
        <v>113</v>
      </c>
    </row>
    <row r="69" spans="1:18" x14ac:dyDescent="0.45">
      <c r="A69" t="s">
        <v>138</v>
      </c>
      <c r="B69" s="2">
        <v>44055</v>
      </c>
      <c r="C69" s="3">
        <f t="shared" si="6"/>
        <v>8</v>
      </c>
      <c r="D69" s="3">
        <f t="shared" si="7"/>
        <v>2020</v>
      </c>
      <c r="E69" s="3" t="str">
        <f t="shared" si="8"/>
        <v>8-2020</v>
      </c>
      <c r="F69" s="3">
        <v>73.099999999999994</v>
      </c>
      <c r="G69">
        <v>28</v>
      </c>
      <c r="H69">
        <v>25.9</v>
      </c>
      <c r="I69" s="1">
        <v>0.19500000000000001</v>
      </c>
      <c r="J69" t="s">
        <v>139</v>
      </c>
      <c r="K69" s="1">
        <v>0.17100000000000001</v>
      </c>
      <c r="L69">
        <v>8</v>
      </c>
      <c r="M69" s="1">
        <v>0.58099999999999996</v>
      </c>
      <c r="N69" s="1">
        <v>0.52</v>
      </c>
      <c r="O69" t="s">
        <v>134</v>
      </c>
      <c r="P69" t="s">
        <v>17</v>
      </c>
      <c r="Q69" s="1">
        <v>0.183</v>
      </c>
      <c r="R69" t="s">
        <v>140</v>
      </c>
    </row>
    <row r="70" spans="1:18" x14ac:dyDescent="0.45">
      <c r="A70" t="s">
        <v>142</v>
      </c>
      <c r="B70" s="2">
        <v>44054</v>
      </c>
      <c r="C70" s="3">
        <f t="shared" si="6"/>
        <v>8</v>
      </c>
      <c r="D70" s="3">
        <f t="shared" si="7"/>
        <v>2020</v>
      </c>
      <c r="E70" s="3" t="str">
        <f t="shared" si="8"/>
        <v>8-2020</v>
      </c>
      <c r="F70" s="3">
        <v>73.3</v>
      </c>
      <c r="G70">
        <v>28</v>
      </c>
      <c r="H70">
        <v>26</v>
      </c>
      <c r="I70" s="1">
        <v>0.19600000000000001</v>
      </c>
      <c r="J70" t="s">
        <v>139</v>
      </c>
      <c r="K70" s="1">
        <v>0.17199999999999999</v>
      </c>
      <c r="L70">
        <v>8</v>
      </c>
      <c r="M70" s="1">
        <v>0.57999999999999996</v>
      </c>
      <c r="N70" s="1">
        <v>0.51900000000000002</v>
      </c>
      <c r="O70" t="s">
        <v>130</v>
      </c>
      <c r="P70" t="s">
        <v>131</v>
      </c>
      <c r="Q70" s="1">
        <v>0.183</v>
      </c>
      <c r="R70" t="s">
        <v>141</v>
      </c>
    </row>
    <row r="71" spans="1:18" x14ac:dyDescent="0.45">
      <c r="A71" t="s">
        <v>143</v>
      </c>
      <c r="B71" s="2">
        <v>44053</v>
      </c>
      <c r="C71" s="3">
        <f t="shared" si="6"/>
        <v>8</v>
      </c>
      <c r="D71" s="3">
        <f t="shared" si="7"/>
        <v>2020</v>
      </c>
      <c r="E71" s="3" t="str">
        <f t="shared" si="8"/>
        <v>8-2020</v>
      </c>
      <c r="F71" s="3">
        <v>73.3</v>
      </c>
      <c r="G71">
        <v>28</v>
      </c>
      <c r="H71">
        <v>26</v>
      </c>
      <c r="I71" s="1">
        <v>0.19600000000000001</v>
      </c>
      <c r="J71" t="s">
        <v>139</v>
      </c>
      <c r="K71" s="1">
        <v>0.17199999999999999</v>
      </c>
      <c r="L71">
        <v>8</v>
      </c>
      <c r="M71" s="1">
        <v>0.58099999999999996</v>
      </c>
      <c r="N71" s="1">
        <v>0.51900000000000002</v>
      </c>
      <c r="O71" t="s">
        <v>130</v>
      </c>
      <c r="P71" t="s">
        <v>131</v>
      </c>
      <c r="Q71" s="1">
        <v>0.183</v>
      </c>
      <c r="R71" t="s">
        <v>141</v>
      </c>
    </row>
    <row r="72" spans="1:18" x14ac:dyDescent="0.45">
      <c r="A72" t="s">
        <v>147</v>
      </c>
      <c r="B72" s="2">
        <v>44052</v>
      </c>
      <c r="C72" s="3">
        <f t="shared" si="6"/>
        <v>8</v>
      </c>
      <c r="D72" s="3">
        <f t="shared" si="7"/>
        <v>2020</v>
      </c>
      <c r="E72" s="3" t="str">
        <f t="shared" si="8"/>
        <v>8-2020</v>
      </c>
      <c r="F72" s="3">
        <v>73.7</v>
      </c>
      <c r="G72">
        <v>28</v>
      </c>
      <c r="H72">
        <v>26.1</v>
      </c>
      <c r="I72" s="1">
        <v>0.19800000000000001</v>
      </c>
      <c r="J72" t="s">
        <v>144</v>
      </c>
      <c r="K72" s="1">
        <v>0.17299999999999999</v>
      </c>
      <c r="L72">
        <v>8</v>
      </c>
      <c r="M72" s="1">
        <v>0.57899999999999996</v>
      </c>
      <c r="N72" s="1">
        <v>0.51800000000000002</v>
      </c>
      <c r="O72" t="s">
        <v>145</v>
      </c>
      <c r="P72" t="s">
        <v>131</v>
      </c>
      <c r="Q72" s="1">
        <v>0.183</v>
      </c>
      <c r="R72" t="s">
        <v>146</v>
      </c>
    </row>
    <row r="73" spans="1:18" x14ac:dyDescent="0.45">
      <c r="A73" t="s">
        <v>148</v>
      </c>
      <c r="B73" s="2">
        <v>44051</v>
      </c>
      <c r="C73" s="3">
        <f t="shared" si="6"/>
        <v>8</v>
      </c>
      <c r="D73" s="3">
        <f t="shared" si="7"/>
        <v>2020</v>
      </c>
      <c r="E73" s="3" t="str">
        <f t="shared" si="8"/>
        <v>8-2020</v>
      </c>
      <c r="F73" s="3">
        <v>72.8</v>
      </c>
      <c r="G73">
        <v>28</v>
      </c>
      <c r="H73">
        <v>25.8</v>
      </c>
      <c r="I73" s="1">
        <v>0.19400000000000001</v>
      </c>
      <c r="J73" t="s">
        <v>107</v>
      </c>
      <c r="K73" s="1">
        <v>0.17</v>
      </c>
      <c r="L73">
        <v>8</v>
      </c>
      <c r="M73" s="1">
        <v>0.58199999999999996</v>
      </c>
      <c r="N73" s="1">
        <v>0.52100000000000002</v>
      </c>
      <c r="O73" t="s">
        <v>112</v>
      </c>
      <c r="P73" t="s">
        <v>17</v>
      </c>
      <c r="Q73" s="1">
        <v>0.184</v>
      </c>
      <c r="R73" t="s">
        <v>113</v>
      </c>
    </row>
    <row r="74" spans="1:18" x14ac:dyDescent="0.45">
      <c r="A74" t="s">
        <v>149</v>
      </c>
      <c r="B74" s="2">
        <v>44050</v>
      </c>
      <c r="C74" s="3">
        <f t="shared" si="6"/>
        <v>8</v>
      </c>
      <c r="D74" s="3">
        <f t="shared" si="7"/>
        <v>2020</v>
      </c>
      <c r="E74" s="3" t="str">
        <f t="shared" si="8"/>
        <v>8-2020</v>
      </c>
      <c r="F74" s="3">
        <v>72.8</v>
      </c>
      <c r="G74">
        <v>28</v>
      </c>
      <c r="H74">
        <v>25.8</v>
      </c>
      <c r="I74" s="1">
        <v>0.193</v>
      </c>
      <c r="J74" t="s">
        <v>107</v>
      </c>
      <c r="K74" s="1">
        <v>0.16900000000000001</v>
      </c>
      <c r="L74">
        <v>8</v>
      </c>
      <c r="M74" s="1">
        <v>0.58199999999999996</v>
      </c>
      <c r="N74" s="1">
        <v>0.52100000000000002</v>
      </c>
      <c r="O74" t="s">
        <v>112</v>
      </c>
      <c r="P74" t="s">
        <v>17</v>
      </c>
      <c r="Q74" s="1">
        <v>0.184</v>
      </c>
      <c r="R74" t="s">
        <v>113</v>
      </c>
    </row>
    <row r="75" spans="1:18" x14ac:dyDescent="0.45">
      <c r="A75" t="s">
        <v>150</v>
      </c>
      <c r="B75" s="2">
        <v>44049</v>
      </c>
      <c r="C75" s="3">
        <f t="shared" si="6"/>
        <v>8</v>
      </c>
      <c r="D75" s="3">
        <f t="shared" si="7"/>
        <v>2020</v>
      </c>
      <c r="E75" s="3" t="str">
        <f t="shared" si="8"/>
        <v>8-2020</v>
      </c>
      <c r="F75" s="3">
        <v>73.7</v>
      </c>
      <c r="G75">
        <v>28</v>
      </c>
      <c r="H75">
        <v>26.1</v>
      </c>
      <c r="I75" s="1">
        <v>0.19800000000000001</v>
      </c>
      <c r="J75" t="s">
        <v>144</v>
      </c>
      <c r="K75" s="1">
        <v>0.17299999999999999</v>
      </c>
      <c r="L75">
        <v>8</v>
      </c>
      <c r="M75" s="1">
        <v>0.57899999999999996</v>
      </c>
      <c r="N75" s="1">
        <v>0.51800000000000002</v>
      </c>
      <c r="O75" t="s">
        <v>145</v>
      </c>
      <c r="P75" t="s">
        <v>131</v>
      </c>
      <c r="Q75" s="1">
        <v>0.183</v>
      </c>
      <c r="R75" t="s">
        <v>146</v>
      </c>
    </row>
    <row r="76" spans="1:18" x14ac:dyDescent="0.45">
      <c r="A76" t="s">
        <v>151</v>
      </c>
      <c r="B76" s="2">
        <v>44048</v>
      </c>
      <c r="C76" s="3">
        <f t="shared" si="6"/>
        <v>8</v>
      </c>
      <c r="D76" s="3">
        <f t="shared" si="7"/>
        <v>2020</v>
      </c>
      <c r="E76" s="3" t="str">
        <f t="shared" si="8"/>
        <v>8-2020</v>
      </c>
      <c r="F76" s="3">
        <v>73.400000000000006</v>
      </c>
      <c r="G76">
        <v>28</v>
      </c>
      <c r="H76">
        <v>26</v>
      </c>
      <c r="I76" s="1">
        <v>0.19700000000000001</v>
      </c>
      <c r="J76" t="s">
        <v>129</v>
      </c>
      <c r="K76" s="1">
        <v>0.17299999999999999</v>
      </c>
      <c r="L76">
        <v>8</v>
      </c>
      <c r="M76" s="1">
        <v>0.57999999999999996</v>
      </c>
      <c r="N76" s="1">
        <v>0.51900000000000002</v>
      </c>
      <c r="O76" t="s">
        <v>130</v>
      </c>
      <c r="P76" t="s">
        <v>131</v>
      </c>
      <c r="Q76" s="1">
        <v>0.183</v>
      </c>
      <c r="R76" t="s">
        <v>132</v>
      </c>
    </row>
    <row r="77" spans="1:18" x14ac:dyDescent="0.45">
      <c r="A77" t="s">
        <v>153</v>
      </c>
      <c r="B77" s="2">
        <v>44047</v>
      </c>
      <c r="C77" s="3">
        <f t="shared" si="6"/>
        <v>8</v>
      </c>
      <c r="D77" s="3">
        <f t="shared" si="7"/>
        <v>2020</v>
      </c>
      <c r="E77" s="3" t="str">
        <f t="shared" si="8"/>
        <v>8-2020</v>
      </c>
      <c r="F77" s="3">
        <v>73.8</v>
      </c>
      <c r="G77">
        <v>28</v>
      </c>
      <c r="H77">
        <v>26.1</v>
      </c>
      <c r="I77" s="1">
        <v>0.19900000000000001</v>
      </c>
      <c r="J77" t="s">
        <v>144</v>
      </c>
      <c r="K77" s="1">
        <v>0.17399999999999999</v>
      </c>
      <c r="L77">
        <v>8</v>
      </c>
      <c r="M77" s="1">
        <v>0.57799999999999996</v>
      </c>
      <c r="N77" s="1">
        <v>0.51800000000000002</v>
      </c>
      <c r="O77" t="s">
        <v>145</v>
      </c>
      <c r="P77" t="s">
        <v>131</v>
      </c>
      <c r="Q77" s="1">
        <v>0.182</v>
      </c>
      <c r="R77" t="s">
        <v>152</v>
      </c>
    </row>
    <row r="78" spans="1:18" x14ac:dyDescent="0.45">
      <c r="A78" t="s">
        <v>154</v>
      </c>
      <c r="B78" s="2">
        <v>44046</v>
      </c>
      <c r="C78" s="3">
        <f t="shared" si="6"/>
        <v>8</v>
      </c>
      <c r="D78" s="3">
        <f t="shared" si="7"/>
        <v>2020</v>
      </c>
      <c r="E78" s="3" t="str">
        <f t="shared" si="8"/>
        <v>8-2020</v>
      </c>
      <c r="F78" s="3">
        <v>73.8</v>
      </c>
      <c r="G78">
        <v>28</v>
      </c>
      <c r="H78">
        <v>26.1</v>
      </c>
      <c r="I78" s="1">
        <v>0.19900000000000001</v>
      </c>
      <c r="J78" t="s">
        <v>144</v>
      </c>
      <c r="K78" s="1">
        <v>0.17399999999999999</v>
      </c>
      <c r="L78">
        <v>8</v>
      </c>
      <c r="M78" s="1">
        <v>0.57799999999999996</v>
      </c>
      <c r="N78" s="1">
        <v>0.51800000000000002</v>
      </c>
      <c r="O78" t="s">
        <v>145</v>
      </c>
      <c r="P78" t="s">
        <v>131</v>
      </c>
      <c r="Q78" s="1">
        <v>0.183</v>
      </c>
      <c r="R78" t="s">
        <v>152</v>
      </c>
    </row>
    <row r="79" spans="1:18" x14ac:dyDescent="0.45">
      <c r="A79" t="s">
        <v>155</v>
      </c>
      <c r="B79" s="2">
        <v>44045</v>
      </c>
      <c r="C79" s="3">
        <f t="shared" si="6"/>
        <v>8</v>
      </c>
      <c r="D79" s="3">
        <f t="shared" si="7"/>
        <v>2020</v>
      </c>
      <c r="E79" s="3" t="str">
        <f t="shared" si="8"/>
        <v>8-2020</v>
      </c>
      <c r="F79" s="3">
        <v>73.900000000000006</v>
      </c>
      <c r="G79">
        <v>28</v>
      </c>
      <c r="H79">
        <v>26.2</v>
      </c>
      <c r="I79" s="1">
        <v>0.19900000000000001</v>
      </c>
      <c r="J79" t="s">
        <v>156</v>
      </c>
      <c r="K79" s="1">
        <v>0.17399999999999999</v>
      </c>
      <c r="L79">
        <v>8</v>
      </c>
      <c r="M79" s="1">
        <v>0.57799999999999996</v>
      </c>
      <c r="N79" s="1">
        <v>0.51700000000000002</v>
      </c>
      <c r="O79" t="s">
        <v>157</v>
      </c>
      <c r="P79" t="s">
        <v>131</v>
      </c>
      <c r="Q79" s="1">
        <v>0.183</v>
      </c>
      <c r="R79" t="s">
        <v>158</v>
      </c>
    </row>
    <row r="80" spans="1:18" x14ac:dyDescent="0.45">
      <c r="A80" t="s">
        <v>159</v>
      </c>
      <c r="B80" s="2">
        <v>44043</v>
      </c>
      <c r="C80" s="3">
        <f t="shared" si="6"/>
        <v>7</v>
      </c>
      <c r="D80" s="3">
        <f t="shared" si="7"/>
        <v>2020</v>
      </c>
      <c r="E80" s="3" t="str">
        <f t="shared" si="8"/>
        <v>7-2020</v>
      </c>
      <c r="F80" s="3">
        <v>73.8</v>
      </c>
      <c r="G80">
        <v>28</v>
      </c>
      <c r="H80">
        <v>26.1</v>
      </c>
      <c r="I80" s="1">
        <v>0.19800000000000001</v>
      </c>
      <c r="J80" t="s">
        <v>156</v>
      </c>
      <c r="K80" s="1">
        <v>0.17299999999999999</v>
      </c>
      <c r="L80">
        <v>8</v>
      </c>
      <c r="M80" s="1">
        <v>0.57899999999999996</v>
      </c>
      <c r="N80" s="1">
        <v>0.51800000000000002</v>
      </c>
      <c r="O80" t="s">
        <v>145</v>
      </c>
      <c r="P80" t="s">
        <v>131</v>
      </c>
      <c r="Q80" s="1">
        <v>0.183</v>
      </c>
      <c r="R80" t="s">
        <v>160</v>
      </c>
    </row>
    <row r="81" spans="1:18" x14ac:dyDescent="0.45">
      <c r="A81" t="s">
        <v>161</v>
      </c>
      <c r="B81" s="2">
        <v>44042</v>
      </c>
      <c r="C81" s="3">
        <f t="shared" si="6"/>
        <v>7</v>
      </c>
      <c r="D81" s="3">
        <f t="shared" si="7"/>
        <v>2020</v>
      </c>
      <c r="E81" s="3" t="str">
        <f t="shared" si="8"/>
        <v>7-2020</v>
      </c>
      <c r="F81" s="3">
        <v>73.7</v>
      </c>
      <c r="G81">
        <v>28</v>
      </c>
      <c r="H81">
        <v>26.1</v>
      </c>
      <c r="I81" s="1">
        <v>0.19800000000000001</v>
      </c>
      <c r="J81" t="s">
        <v>144</v>
      </c>
      <c r="K81" s="1">
        <v>0.17299999999999999</v>
      </c>
      <c r="L81">
        <v>8</v>
      </c>
      <c r="M81" s="1">
        <v>0.57899999999999996</v>
      </c>
      <c r="N81" s="1">
        <v>0.51800000000000002</v>
      </c>
      <c r="O81" t="s">
        <v>145</v>
      </c>
      <c r="P81" t="s">
        <v>131</v>
      </c>
      <c r="Q81" s="1">
        <v>0.183</v>
      </c>
      <c r="R81" t="s">
        <v>146</v>
      </c>
    </row>
    <row r="82" spans="1:18" x14ac:dyDescent="0.45">
      <c r="A82" t="s">
        <v>162</v>
      </c>
      <c r="B82" s="2">
        <v>44041</v>
      </c>
      <c r="C82" s="3">
        <f t="shared" si="6"/>
        <v>7</v>
      </c>
      <c r="D82" s="3">
        <f t="shared" si="7"/>
        <v>2020</v>
      </c>
      <c r="E82" s="3" t="str">
        <f t="shared" si="8"/>
        <v>7-2020</v>
      </c>
      <c r="F82" s="3">
        <v>73.599999999999994</v>
      </c>
      <c r="G82">
        <v>28</v>
      </c>
      <c r="H82">
        <v>26.1</v>
      </c>
      <c r="I82" s="1">
        <v>0.19800000000000001</v>
      </c>
      <c r="J82" t="s">
        <v>144</v>
      </c>
      <c r="K82" s="1">
        <v>0.17299999999999999</v>
      </c>
      <c r="L82">
        <v>8</v>
      </c>
      <c r="M82" s="1">
        <v>0.57899999999999996</v>
      </c>
      <c r="N82" s="1">
        <v>0.51800000000000002</v>
      </c>
      <c r="O82" t="s">
        <v>163</v>
      </c>
      <c r="P82" t="s">
        <v>131</v>
      </c>
      <c r="Q82" s="1">
        <v>0.183</v>
      </c>
      <c r="R82" t="s">
        <v>164</v>
      </c>
    </row>
    <row r="83" spans="1:18" x14ac:dyDescent="0.45">
      <c r="A83" t="s">
        <v>165</v>
      </c>
      <c r="B83" s="2">
        <v>44040</v>
      </c>
      <c r="C83" s="3">
        <f t="shared" si="6"/>
        <v>7</v>
      </c>
      <c r="D83" s="3">
        <f t="shared" si="7"/>
        <v>2020</v>
      </c>
      <c r="E83" s="3" t="str">
        <f t="shared" si="8"/>
        <v>7-2020</v>
      </c>
      <c r="F83" s="3">
        <v>74.099999999999994</v>
      </c>
      <c r="G83">
        <v>28</v>
      </c>
      <c r="H83">
        <v>26.3</v>
      </c>
      <c r="I83" s="1">
        <v>0.2</v>
      </c>
      <c r="J83" t="s">
        <v>166</v>
      </c>
      <c r="K83" s="1">
        <v>0.17299999999999999</v>
      </c>
      <c r="L83">
        <v>9</v>
      </c>
      <c r="M83" s="1">
        <v>0.57799999999999996</v>
      </c>
      <c r="N83" s="1">
        <v>0.51700000000000002</v>
      </c>
      <c r="O83" t="s">
        <v>157</v>
      </c>
      <c r="P83" t="s">
        <v>131</v>
      </c>
      <c r="Q83" s="1">
        <v>0.182</v>
      </c>
      <c r="R83" t="s">
        <v>167</v>
      </c>
    </row>
    <row r="84" spans="1:18" x14ac:dyDescent="0.45">
      <c r="A84" t="s">
        <v>168</v>
      </c>
      <c r="B84" s="2">
        <v>44039</v>
      </c>
      <c r="C84" s="3">
        <f t="shared" si="6"/>
        <v>7</v>
      </c>
      <c r="D84" s="3">
        <f t="shared" si="7"/>
        <v>2020</v>
      </c>
      <c r="E84" s="3" t="str">
        <f t="shared" si="8"/>
        <v>7-2020</v>
      </c>
      <c r="F84" s="3">
        <v>74</v>
      </c>
      <c r="G84">
        <v>28</v>
      </c>
      <c r="H84">
        <v>26.2</v>
      </c>
      <c r="I84" s="1">
        <v>0.19900000000000001</v>
      </c>
      <c r="J84" t="s">
        <v>166</v>
      </c>
      <c r="K84" s="1">
        <v>0.17399999999999999</v>
      </c>
      <c r="L84">
        <v>8</v>
      </c>
      <c r="M84" s="1">
        <v>0.57799999999999996</v>
      </c>
      <c r="N84" s="1">
        <v>0.51700000000000002</v>
      </c>
      <c r="O84" t="s">
        <v>157</v>
      </c>
      <c r="P84" t="s">
        <v>131</v>
      </c>
      <c r="Q84" s="1">
        <v>0.183</v>
      </c>
      <c r="R84" t="s">
        <v>167</v>
      </c>
    </row>
    <row r="85" spans="1:18" x14ac:dyDescent="0.45">
      <c r="A85" t="s">
        <v>169</v>
      </c>
      <c r="B85" s="2">
        <v>44038</v>
      </c>
      <c r="C85" s="3">
        <f t="shared" si="6"/>
        <v>7</v>
      </c>
      <c r="D85" s="3">
        <f t="shared" si="7"/>
        <v>2020</v>
      </c>
      <c r="E85" s="3" t="str">
        <f t="shared" si="8"/>
        <v>7-2020</v>
      </c>
      <c r="F85" s="3">
        <v>73.900000000000006</v>
      </c>
      <c r="G85">
        <v>28</v>
      </c>
      <c r="H85">
        <v>26.2</v>
      </c>
      <c r="I85" s="1">
        <v>0.19900000000000001</v>
      </c>
      <c r="J85" t="s">
        <v>156</v>
      </c>
      <c r="K85" s="1">
        <v>0.17399999999999999</v>
      </c>
      <c r="L85">
        <v>8</v>
      </c>
      <c r="M85" s="1">
        <v>0.57799999999999996</v>
      </c>
      <c r="N85" s="1">
        <v>0.51700000000000002</v>
      </c>
      <c r="O85" t="s">
        <v>157</v>
      </c>
      <c r="P85" t="s">
        <v>131</v>
      </c>
      <c r="Q85" s="1">
        <v>0.183</v>
      </c>
      <c r="R85" t="s">
        <v>158</v>
      </c>
    </row>
    <row r="86" spans="1:18" x14ac:dyDescent="0.45">
      <c r="A86" t="s">
        <v>172</v>
      </c>
      <c r="B86" s="2">
        <v>44037</v>
      </c>
      <c r="C86" s="3">
        <f t="shared" si="6"/>
        <v>7</v>
      </c>
      <c r="D86" s="3">
        <f t="shared" si="7"/>
        <v>2020</v>
      </c>
      <c r="E86" s="3" t="str">
        <f t="shared" si="8"/>
        <v>7-2020</v>
      </c>
      <c r="F86" s="3">
        <v>74.2</v>
      </c>
      <c r="G86">
        <v>28</v>
      </c>
      <c r="H86">
        <v>26.3</v>
      </c>
      <c r="I86" s="1">
        <v>0.20100000000000001</v>
      </c>
      <c r="J86" t="s">
        <v>166</v>
      </c>
      <c r="K86" s="1">
        <v>0.17399999999999999</v>
      </c>
      <c r="L86">
        <v>9</v>
      </c>
      <c r="M86" s="1">
        <v>0.57699999999999996</v>
      </c>
      <c r="N86" s="1">
        <v>0.51600000000000001</v>
      </c>
      <c r="O86" t="s">
        <v>170</v>
      </c>
      <c r="P86" t="s">
        <v>131</v>
      </c>
      <c r="Q86" s="1">
        <v>0.182</v>
      </c>
      <c r="R86" t="s">
        <v>171</v>
      </c>
    </row>
    <row r="87" spans="1:18" x14ac:dyDescent="0.45">
      <c r="A87" t="s">
        <v>173</v>
      </c>
      <c r="B87" s="2">
        <v>44036</v>
      </c>
      <c r="C87" s="3">
        <f t="shared" si="6"/>
        <v>7</v>
      </c>
      <c r="D87" s="3">
        <f t="shared" si="7"/>
        <v>2020</v>
      </c>
      <c r="E87" s="3" t="str">
        <f t="shared" si="8"/>
        <v>7-2020</v>
      </c>
      <c r="F87" s="3">
        <v>73.8</v>
      </c>
      <c r="G87">
        <v>28</v>
      </c>
      <c r="H87">
        <v>26.1</v>
      </c>
      <c r="I87" s="1">
        <v>0.19900000000000001</v>
      </c>
      <c r="J87" t="s">
        <v>144</v>
      </c>
      <c r="K87" s="1">
        <v>0.17399999999999999</v>
      </c>
      <c r="L87">
        <v>8</v>
      </c>
      <c r="M87" s="1">
        <v>0.57899999999999996</v>
      </c>
      <c r="N87" s="1">
        <v>0.51800000000000002</v>
      </c>
      <c r="O87" t="s">
        <v>145</v>
      </c>
      <c r="P87" t="s">
        <v>131</v>
      </c>
      <c r="Q87" s="1">
        <v>0.182</v>
      </c>
      <c r="R87" t="s">
        <v>152</v>
      </c>
    </row>
    <row r="88" spans="1:18" x14ac:dyDescent="0.45">
      <c r="A88" t="s">
        <v>174</v>
      </c>
      <c r="B88" s="2">
        <v>44035</v>
      </c>
      <c r="C88" s="3">
        <f t="shared" si="6"/>
        <v>7</v>
      </c>
      <c r="D88" s="3">
        <f t="shared" si="7"/>
        <v>2020</v>
      </c>
      <c r="E88" s="3" t="str">
        <f t="shared" si="8"/>
        <v>7-2020</v>
      </c>
      <c r="F88" s="3">
        <v>74.099999999999994</v>
      </c>
      <c r="G88">
        <v>28</v>
      </c>
      <c r="H88">
        <v>26.3</v>
      </c>
      <c r="I88" s="1">
        <v>0.20100000000000001</v>
      </c>
      <c r="J88" t="s">
        <v>166</v>
      </c>
      <c r="K88" s="1">
        <v>0.17399999999999999</v>
      </c>
      <c r="L88">
        <v>9</v>
      </c>
      <c r="M88" s="1">
        <v>0.57699999999999996</v>
      </c>
      <c r="N88" s="1">
        <v>0.51600000000000001</v>
      </c>
      <c r="O88" t="s">
        <v>157</v>
      </c>
      <c r="P88" t="s">
        <v>131</v>
      </c>
      <c r="Q88" s="1">
        <v>0.182</v>
      </c>
      <c r="R88" t="s">
        <v>158</v>
      </c>
    </row>
    <row r="89" spans="1:18" x14ac:dyDescent="0.45">
      <c r="A89" t="s">
        <v>175</v>
      </c>
      <c r="B89" s="2">
        <v>44034</v>
      </c>
      <c r="C89" s="3">
        <f t="shared" si="6"/>
        <v>7</v>
      </c>
      <c r="D89" s="3">
        <f t="shared" si="7"/>
        <v>2020</v>
      </c>
      <c r="E89" s="3" t="str">
        <f t="shared" si="8"/>
        <v>7-2020</v>
      </c>
      <c r="F89" s="3">
        <v>74</v>
      </c>
      <c r="G89">
        <v>28</v>
      </c>
      <c r="H89">
        <v>26.2</v>
      </c>
      <c r="I89" s="1">
        <v>0.2</v>
      </c>
      <c r="J89" t="s">
        <v>156</v>
      </c>
      <c r="K89" s="1">
        <v>0.17299999999999999</v>
      </c>
      <c r="L89">
        <v>9</v>
      </c>
      <c r="M89" s="1">
        <v>0.57799999999999996</v>
      </c>
      <c r="N89" s="1">
        <v>0.51700000000000002</v>
      </c>
      <c r="O89" t="s">
        <v>145</v>
      </c>
      <c r="P89" t="s">
        <v>131</v>
      </c>
      <c r="Q89" s="1">
        <v>0.182</v>
      </c>
      <c r="R89" t="s">
        <v>160</v>
      </c>
    </row>
    <row r="90" spans="1:18" x14ac:dyDescent="0.45">
      <c r="A90" t="s">
        <v>176</v>
      </c>
      <c r="B90" s="2">
        <v>44033</v>
      </c>
      <c r="C90" s="3">
        <f t="shared" si="6"/>
        <v>7</v>
      </c>
      <c r="D90" s="3">
        <f t="shared" si="7"/>
        <v>2020</v>
      </c>
      <c r="E90" s="3" t="str">
        <f t="shared" si="8"/>
        <v>7-2020</v>
      </c>
      <c r="F90" s="3">
        <v>74.099999999999994</v>
      </c>
      <c r="G90">
        <v>28</v>
      </c>
      <c r="H90">
        <v>26.3</v>
      </c>
      <c r="I90" s="1">
        <v>0.20100000000000001</v>
      </c>
      <c r="J90" t="s">
        <v>156</v>
      </c>
      <c r="K90" s="1">
        <v>0.17399999999999999</v>
      </c>
      <c r="L90">
        <v>9</v>
      </c>
      <c r="M90" s="1">
        <v>0.57699999999999996</v>
      </c>
      <c r="N90" s="1">
        <v>0.51600000000000001</v>
      </c>
      <c r="O90" t="s">
        <v>145</v>
      </c>
      <c r="P90" t="s">
        <v>131</v>
      </c>
      <c r="Q90" s="1">
        <v>0.182</v>
      </c>
      <c r="R90" t="s">
        <v>160</v>
      </c>
    </row>
    <row r="91" spans="1:18" x14ac:dyDescent="0.45">
      <c r="A91" t="s">
        <v>177</v>
      </c>
      <c r="B91" s="2">
        <v>44032</v>
      </c>
      <c r="C91" s="3">
        <f t="shared" si="6"/>
        <v>7</v>
      </c>
      <c r="D91" s="3">
        <f t="shared" si="7"/>
        <v>2020</v>
      </c>
      <c r="E91" s="3" t="str">
        <f t="shared" si="8"/>
        <v>7-2020</v>
      </c>
      <c r="F91" s="3">
        <v>74</v>
      </c>
      <c r="G91">
        <v>28</v>
      </c>
      <c r="H91">
        <v>26.2</v>
      </c>
      <c r="I91" s="1">
        <v>0.2</v>
      </c>
      <c r="J91" t="s">
        <v>156</v>
      </c>
      <c r="K91" s="1">
        <v>0.17299999999999999</v>
      </c>
      <c r="L91">
        <v>9</v>
      </c>
      <c r="M91" s="1">
        <v>0.57799999999999996</v>
      </c>
      <c r="N91" s="1">
        <v>0.51700000000000002</v>
      </c>
      <c r="O91" t="s">
        <v>145</v>
      </c>
      <c r="P91" t="s">
        <v>131</v>
      </c>
      <c r="Q91" s="1">
        <v>0.182</v>
      </c>
      <c r="R91" t="s">
        <v>160</v>
      </c>
    </row>
    <row r="92" spans="1:18" x14ac:dyDescent="0.45">
      <c r="A92" t="s">
        <v>178</v>
      </c>
      <c r="B92" s="2">
        <v>44031</v>
      </c>
      <c r="C92" s="3">
        <f t="shared" si="6"/>
        <v>7</v>
      </c>
      <c r="D92" s="3">
        <f t="shared" si="7"/>
        <v>2020</v>
      </c>
      <c r="E92" s="3" t="str">
        <f t="shared" si="8"/>
        <v>7-2020</v>
      </c>
      <c r="F92" s="3">
        <v>74</v>
      </c>
      <c r="G92">
        <v>28</v>
      </c>
      <c r="H92">
        <v>26.2</v>
      </c>
      <c r="I92" s="1">
        <v>0.2</v>
      </c>
      <c r="J92" t="s">
        <v>156</v>
      </c>
      <c r="K92" s="1">
        <v>0.17299999999999999</v>
      </c>
      <c r="L92">
        <v>9</v>
      </c>
      <c r="M92" s="1">
        <v>0.57799999999999996</v>
      </c>
      <c r="N92" s="1">
        <v>0.51700000000000002</v>
      </c>
      <c r="O92" t="s">
        <v>145</v>
      </c>
      <c r="P92" t="s">
        <v>131</v>
      </c>
      <c r="Q92" s="1">
        <v>0.182</v>
      </c>
      <c r="R92" t="s">
        <v>160</v>
      </c>
    </row>
    <row r="93" spans="1:18" x14ac:dyDescent="0.45">
      <c r="A93" t="s">
        <v>179</v>
      </c>
      <c r="B93" s="2">
        <v>44030</v>
      </c>
      <c r="C93" s="3">
        <f t="shared" si="6"/>
        <v>7</v>
      </c>
      <c r="D93" s="3">
        <f t="shared" si="7"/>
        <v>2020</v>
      </c>
      <c r="E93" s="3" t="str">
        <f t="shared" si="8"/>
        <v>7-2020</v>
      </c>
      <c r="F93" s="3">
        <v>74.099999999999994</v>
      </c>
      <c r="G93">
        <v>28</v>
      </c>
      <c r="H93">
        <v>26.3</v>
      </c>
      <c r="I93" s="1">
        <v>0.2</v>
      </c>
      <c r="J93" t="s">
        <v>166</v>
      </c>
      <c r="K93" s="1">
        <v>0.17299999999999999</v>
      </c>
      <c r="L93">
        <v>9</v>
      </c>
      <c r="M93" s="1">
        <v>0.57699999999999996</v>
      </c>
      <c r="N93" s="1">
        <v>0.51700000000000002</v>
      </c>
      <c r="O93" t="s">
        <v>157</v>
      </c>
      <c r="P93" t="s">
        <v>131</v>
      </c>
      <c r="Q93" s="1">
        <v>0.183</v>
      </c>
      <c r="R93" t="s">
        <v>167</v>
      </c>
    </row>
    <row r="94" spans="1:18" x14ac:dyDescent="0.45">
      <c r="A94" t="s">
        <v>180</v>
      </c>
      <c r="B94" s="2">
        <v>44029</v>
      </c>
      <c r="C94" s="3">
        <f t="shared" si="6"/>
        <v>7</v>
      </c>
      <c r="D94" s="3">
        <f t="shared" si="7"/>
        <v>2020</v>
      </c>
      <c r="E94" s="3" t="str">
        <f t="shared" si="8"/>
        <v>7-2020</v>
      </c>
      <c r="F94" s="3">
        <v>74.5</v>
      </c>
      <c r="G94">
        <v>28</v>
      </c>
      <c r="H94">
        <v>26.4</v>
      </c>
      <c r="I94" s="1">
        <v>0.20300000000000001</v>
      </c>
      <c r="J94" t="s">
        <v>181</v>
      </c>
      <c r="K94" s="1">
        <v>0.17599999999999999</v>
      </c>
      <c r="L94">
        <v>9</v>
      </c>
      <c r="M94" s="1">
        <v>0.57599999999999996</v>
      </c>
      <c r="N94" s="1">
        <v>0.51500000000000001</v>
      </c>
      <c r="O94" t="s">
        <v>170</v>
      </c>
      <c r="P94" t="s">
        <v>131</v>
      </c>
      <c r="Q94" s="1">
        <v>0.18099999999999999</v>
      </c>
      <c r="R94" t="s">
        <v>182</v>
      </c>
    </row>
    <row r="95" spans="1:18" x14ac:dyDescent="0.45">
      <c r="A95" t="s">
        <v>183</v>
      </c>
      <c r="B95" s="2">
        <v>44028</v>
      </c>
      <c r="C95" s="3">
        <f t="shared" si="6"/>
        <v>7</v>
      </c>
      <c r="D95" s="3">
        <f t="shared" si="7"/>
        <v>2020</v>
      </c>
      <c r="E95" s="3" t="str">
        <f t="shared" si="8"/>
        <v>7-2020</v>
      </c>
      <c r="F95" s="3">
        <v>74.599999999999994</v>
      </c>
      <c r="G95">
        <v>28</v>
      </c>
      <c r="H95">
        <v>26.4</v>
      </c>
      <c r="I95" s="1">
        <v>0.20300000000000001</v>
      </c>
      <c r="J95" t="s">
        <v>181</v>
      </c>
      <c r="K95" s="1">
        <v>0.17599999999999999</v>
      </c>
      <c r="L95">
        <v>9</v>
      </c>
      <c r="M95" s="1">
        <v>0.57499999999999996</v>
      </c>
      <c r="N95" s="1">
        <v>0.51500000000000001</v>
      </c>
      <c r="O95" t="s">
        <v>184</v>
      </c>
      <c r="P95" t="s">
        <v>131</v>
      </c>
      <c r="Q95" s="1">
        <v>0.182</v>
      </c>
      <c r="R95" t="s">
        <v>185</v>
      </c>
    </row>
    <row r="96" spans="1:18" x14ac:dyDescent="0.45">
      <c r="A96" t="s">
        <v>186</v>
      </c>
      <c r="B96" s="2">
        <v>44027</v>
      </c>
      <c r="C96" s="3">
        <f t="shared" si="6"/>
        <v>7</v>
      </c>
      <c r="D96" s="3">
        <f t="shared" si="7"/>
        <v>2020</v>
      </c>
      <c r="E96" s="3" t="str">
        <f t="shared" si="8"/>
        <v>7-2020</v>
      </c>
      <c r="F96" s="3">
        <v>74.5</v>
      </c>
      <c r="G96">
        <v>28</v>
      </c>
      <c r="H96">
        <v>26.4</v>
      </c>
      <c r="I96" s="1">
        <v>0.20300000000000001</v>
      </c>
      <c r="J96" t="s">
        <v>181</v>
      </c>
      <c r="K96" s="1">
        <v>0.17599999999999999</v>
      </c>
      <c r="L96">
        <v>9</v>
      </c>
      <c r="M96" s="1">
        <v>0.57499999999999996</v>
      </c>
      <c r="N96" s="1">
        <v>0.51500000000000001</v>
      </c>
      <c r="O96" t="s">
        <v>184</v>
      </c>
      <c r="P96" t="s">
        <v>131</v>
      </c>
      <c r="Q96" s="1">
        <v>0.182</v>
      </c>
      <c r="R96" t="s">
        <v>187</v>
      </c>
    </row>
    <row r="97" spans="1:18" x14ac:dyDescent="0.45">
      <c r="A97" t="s">
        <v>188</v>
      </c>
      <c r="B97" s="2">
        <v>44026</v>
      </c>
      <c r="C97" s="3">
        <f t="shared" si="6"/>
        <v>7</v>
      </c>
      <c r="D97" s="3">
        <f t="shared" si="7"/>
        <v>2020</v>
      </c>
      <c r="E97" s="3" t="str">
        <f t="shared" si="8"/>
        <v>7-2020</v>
      </c>
      <c r="F97" s="3">
        <v>74.5</v>
      </c>
      <c r="G97">
        <v>28</v>
      </c>
      <c r="H97">
        <v>26.4</v>
      </c>
      <c r="I97" s="1">
        <v>0.20300000000000001</v>
      </c>
      <c r="J97" t="s">
        <v>181</v>
      </c>
      <c r="K97" s="1">
        <v>0.17599999999999999</v>
      </c>
      <c r="L97">
        <v>9</v>
      </c>
      <c r="M97" s="1">
        <v>0.57599999999999996</v>
      </c>
      <c r="N97" s="1">
        <v>0.51500000000000001</v>
      </c>
      <c r="O97" t="s">
        <v>170</v>
      </c>
      <c r="P97" t="s">
        <v>131</v>
      </c>
      <c r="Q97" s="1">
        <v>0.18099999999999999</v>
      </c>
      <c r="R97" t="s">
        <v>182</v>
      </c>
    </row>
    <row r="98" spans="1:18" x14ac:dyDescent="0.45">
      <c r="A98" t="s">
        <v>189</v>
      </c>
      <c r="B98" s="2">
        <v>44025</v>
      </c>
      <c r="C98" s="3">
        <f t="shared" si="6"/>
        <v>7</v>
      </c>
      <c r="D98" s="3">
        <f t="shared" si="7"/>
        <v>2020</v>
      </c>
      <c r="E98" s="3" t="str">
        <f t="shared" si="8"/>
        <v>7-2020</v>
      </c>
      <c r="F98" s="3">
        <v>74.400000000000006</v>
      </c>
      <c r="G98">
        <v>28</v>
      </c>
      <c r="H98">
        <v>26.4</v>
      </c>
      <c r="I98" s="1">
        <v>0.20200000000000001</v>
      </c>
      <c r="J98" t="s">
        <v>181</v>
      </c>
      <c r="K98" s="1">
        <v>0.17499999999999999</v>
      </c>
      <c r="L98">
        <v>9</v>
      </c>
      <c r="M98" s="1">
        <v>0.57599999999999996</v>
      </c>
      <c r="N98" s="1">
        <v>0.51500000000000001</v>
      </c>
      <c r="O98" t="s">
        <v>170</v>
      </c>
      <c r="P98" t="s">
        <v>131</v>
      </c>
      <c r="Q98" s="1">
        <v>0.182</v>
      </c>
      <c r="R98" t="s">
        <v>187</v>
      </c>
    </row>
    <row r="99" spans="1:18" x14ac:dyDescent="0.45">
      <c r="A99" t="s">
        <v>193</v>
      </c>
      <c r="B99" s="2">
        <v>44024</v>
      </c>
      <c r="C99" s="3">
        <f t="shared" si="6"/>
        <v>7</v>
      </c>
      <c r="D99" s="3">
        <f t="shared" si="7"/>
        <v>2020</v>
      </c>
      <c r="E99" s="3" t="str">
        <f t="shared" si="8"/>
        <v>7-2020</v>
      </c>
      <c r="F99" s="3">
        <v>75.2</v>
      </c>
      <c r="G99">
        <v>29</v>
      </c>
      <c r="H99">
        <v>26.7</v>
      </c>
      <c r="I99" s="1">
        <v>0.20599999999999999</v>
      </c>
      <c r="J99" t="s">
        <v>194</v>
      </c>
      <c r="K99" s="1">
        <v>0.17899999999999999</v>
      </c>
      <c r="L99">
        <v>9</v>
      </c>
      <c r="M99" s="1">
        <v>0.57299999999999995</v>
      </c>
      <c r="N99" s="1">
        <v>0.51300000000000001</v>
      </c>
      <c r="O99" t="s">
        <v>195</v>
      </c>
      <c r="P99" t="s">
        <v>131</v>
      </c>
      <c r="Q99" s="1">
        <v>0.18099999999999999</v>
      </c>
      <c r="R99" t="s">
        <v>196</v>
      </c>
    </row>
    <row r="100" spans="1:18" x14ac:dyDescent="0.45">
      <c r="A100" t="s">
        <v>197</v>
      </c>
      <c r="B100" s="2">
        <v>44023</v>
      </c>
      <c r="C100" s="3">
        <f t="shared" si="6"/>
        <v>7</v>
      </c>
      <c r="D100" s="3">
        <f t="shared" si="7"/>
        <v>2020</v>
      </c>
      <c r="E100" s="3" t="str">
        <f t="shared" si="8"/>
        <v>7-2020</v>
      </c>
      <c r="F100" s="3">
        <v>75.099999999999994</v>
      </c>
      <c r="G100">
        <v>29</v>
      </c>
      <c r="H100">
        <v>26.6</v>
      </c>
      <c r="I100" s="1">
        <v>0.20599999999999999</v>
      </c>
      <c r="J100" t="s">
        <v>194</v>
      </c>
      <c r="K100" s="1">
        <v>0.17899999999999999</v>
      </c>
      <c r="L100">
        <v>9</v>
      </c>
      <c r="M100" s="1">
        <v>0.57399999999999995</v>
      </c>
      <c r="N100" s="1">
        <v>0.51300000000000001</v>
      </c>
      <c r="O100" t="s">
        <v>198</v>
      </c>
      <c r="P100" t="s">
        <v>131</v>
      </c>
      <c r="Q100" s="1">
        <v>0.18099999999999999</v>
      </c>
      <c r="R100" t="s">
        <v>199</v>
      </c>
    </row>
    <row r="101" spans="1:18" x14ac:dyDescent="0.45">
      <c r="A101" t="s">
        <v>202</v>
      </c>
      <c r="B101" s="2">
        <v>44022</v>
      </c>
      <c r="C101" s="3">
        <f t="shared" si="6"/>
        <v>7</v>
      </c>
      <c r="D101" s="3">
        <f t="shared" si="7"/>
        <v>2020</v>
      </c>
      <c r="E101" s="3" t="str">
        <f t="shared" si="8"/>
        <v>7-2020</v>
      </c>
      <c r="F101" s="3">
        <v>75</v>
      </c>
      <c r="G101">
        <v>29</v>
      </c>
      <c r="H101">
        <v>26.6</v>
      </c>
      <c r="I101" s="1">
        <v>0.20499999999999999</v>
      </c>
      <c r="J101" t="s">
        <v>200</v>
      </c>
      <c r="K101" s="1">
        <v>0.17799999999999999</v>
      </c>
      <c r="L101">
        <v>9</v>
      </c>
      <c r="M101" s="1">
        <v>0.57399999999999995</v>
      </c>
      <c r="N101" s="1">
        <v>0.51300000000000001</v>
      </c>
      <c r="O101" t="s">
        <v>198</v>
      </c>
      <c r="P101" t="s">
        <v>131</v>
      </c>
      <c r="Q101" s="1">
        <v>0.182</v>
      </c>
      <c r="R101" t="s">
        <v>201</v>
      </c>
    </row>
    <row r="102" spans="1:18" x14ac:dyDescent="0.45">
      <c r="A102" t="s">
        <v>203</v>
      </c>
      <c r="B102" s="2">
        <v>44019</v>
      </c>
      <c r="C102" s="3">
        <f t="shared" si="6"/>
        <v>7</v>
      </c>
      <c r="D102" s="3">
        <f t="shared" si="7"/>
        <v>2020</v>
      </c>
      <c r="E102" s="3" t="str">
        <f t="shared" si="8"/>
        <v>7-2020</v>
      </c>
      <c r="F102" s="3">
        <v>74.5</v>
      </c>
      <c r="G102">
        <v>28</v>
      </c>
      <c r="H102">
        <v>26.4</v>
      </c>
      <c r="I102" s="1">
        <v>0.20300000000000001</v>
      </c>
      <c r="J102" t="s">
        <v>181</v>
      </c>
      <c r="K102" s="1">
        <v>0.17599999999999999</v>
      </c>
      <c r="L102">
        <v>9</v>
      </c>
      <c r="M102" s="1">
        <v>0.57599999999999996</v>
      </c>
      <c r="N102" s="1">
        <v>0.51500000000000001</v>
      </c>
      <c r="O102" t="s">
        <v>170</v>
      </c>
      <c r="P102" t="s">
        <v>131</v>
      </c>
      <c r="Q102" s="1">
        <v>0.18099999999999999</v>
      </c>
      <c r="R102" t="s">
        <v>182</v>
      </c>
    </row>
    <row r="103" spans="1:18" x14ac:dyDescent="0.45">
      <c r="A103" t="s">
        <v>204</v>
      </c>
      <c r="B103" s="2">
        <v>44018</v>
      </c>
      <c r="C103" s="3">
        <f t="shared" si="6"/>
        <v>7</v>
      </c>
      <c r="D103" s="3">
        <f t="shared" si="7"/>
        <v>2020</v>
      </c>
      <c r="E103" s="3" t="str">
        <f t="shared" si="8"/>
        <v>7-2020</v>
      </c>
      <c r="F103" s="3">
        <v>75</v>
      </c>
      <c r="G103">
        <v>29</v>
      </c>
      <c r="H103">
        <v>26.6</v>
      </c>
      <c r="I103" s="1">
        <v>0.20499999999999999</v>
      </c>
      <c r="J103" t="s">
        <v>200</v>
      </c>
      <c r="K103" s="1">
        <v>0.17799999999999999</v>
      </c>
      <c r="L103">
        <v>9</v>
      </c>
      <c r="M103" s="1">
        <v>0.57399999999999995</v>
      </c>
      <c r="N103" s="1">
        <v>0.51400000000000001</v>
      </c>
      <c r="O103" t="s">
        <v>191</v>
      </c>
      <c r="P103" t="s">
        <v>131</v>
      </c>
      <c r="Q103" s="1">
        <v>0.18099999999999999</v>
      </c>
      <c r="R103" t="s">
        <v>199</v>
      </c>
    </row>
    <row r="104" spans="1:18" x14ac:dyDescent="0.45">
      <c r="A104" t="s">
        <v>205</v>
      </c>
      <c r="B104" s="2">
        <v>44017</v>
      </c>
      <c r="C104" s="3">
        <f t="shared" si="6"/>
        <v>7</v>
      </c>
      <c r="D104" s="3">
        <f t="shared" si="7"/>
        <v>2020</v>
      </c>
      <c r="E104" s="3" t="str">
        <f t="shared" si="8"/>
        <v>7-2020</v>
      </c>
      <c r="F104" s="3">
        <v>74.7</v>
      </c>
      <c r="G104">
        <v>29</v>
      </c>
      <c r="H104">
        <v>26.5</v>
      </c>
      <c r="I104" s="1">
        <v>0.20399999999999999</v>
      </c>
      <c r="J104" t="s">
        <v>190</v>
      </c>
      <c r="K104" s="1">
        <v>0.17699999999999999</v>
      </c>
      <c r="L104">
        <v>9</v>
      </c>
      <c r="M104" s="1">
        <v>0.57499999999999996</v>
      </c>
      <c r="N104" s="1">
        <v>0.51400000000000001</v>
      </c>
      <c r="O104" t="s">
        <v>184</v>
      </c>
      <c r="P104" t="s">
        <v>131</v>
      </c>
      <c r="Q104" s="1">
        <v>0.18099999999999999</v>
      </c>
      <c r="R104" t="s">
        <v>192</v>
      </c>
    </row>
    <row r="105" spans="1:18" x14ac:dyDescent="0.45">
      <c r="A105" t="s">
        <v>206</v>
      </c>
      <c r="B105" s="2">
        <v>44016</v>
      </c>
      <c r="C105" s="3">
        <f t="shared" si="6"/>
        <v>7</v>
      </c>
      <c r="D105" s="3">
        <f t="shared" si="7"/>
        <v>2020</v>
      </c>
      <c r="E105" s="3" t="str">
        <f t="shared" si="8"/>
        <v>7-2020</v>
      </c>
      <c r="F105" s="3">
        <v>75.400000000000006</v>
      </c>
      <c r="G105">
        <v>29</v>
      </c>
      <c r="H105">
        <v>26.7</v>
      </c>
      <c r="I105" s="1">
        <v>0.20799999999999999</v>
      </c>
      <c r="J105" t="s">
        <v>207</v>
      </c>
      <c r="K105" s="1">
        <v>0.18099999999999999</v>
      </c>
      <c r="L105">
        <v>9</v>
      </c>
      <c r="M105" s="1">
        <v>0.57199999999999995</v>
      </c>
      <c r="N105" s="1">
        <v>0.51200000000000001</v>
      </c>
      <c r="O105" t="s">
        <v>195</v>
      </c>
      <c r="P105" t="s">
        <v>131</v>
      </c>
      <c r="Q105" s="1">
        <v>0.18</v>
      </c>
      <c r="R105" t="s">
        <v>196</v>
      </c>
    </row>
    <row r="106" spans="1:18" x14ac:dyDescent="0.45">
      <c r="A106" t="s">
        <v>208</v>
      </c>
      <c r="B106" s="2">
        <v>44015</v>
      </c>
      <c r="C106" s="3">
        <f t="shared" si="6"/>
        <v>7</v>
      </c>
      <c r="D106" s="3">
        <f t="shared" si="7"/>
        <v>2020</v>
      </c>
      <c r="E106" s="3" t="str">
        <f t="shared" si="8"/>
        <v>7-2020</v>
      </c>
      <c r="F106" s="3">
        <v>75</v>
      </c>
      <c r="G106">
        <v>29</v>
      </c>
      <c r="H106">
        <v>26.6</v>
      </c>
      <c r="I106" s="1">
        <v>0.20599999999999999</v>
      </c>
      <c r="J106" t="s">
        <v>200</v>
      </c>
      <c r="K106" s="1">
        <v>0.17899999999999999</v>
      </c>
      <c r="L106">
        <v>9</v>
      </c>
      <c r="M106" s="1">
        <v>0.57399999999999995</v>
      </c>
      <c r="N106" s="1">
        <v>0.51300000000000001</v>
      </c>
      <c r="O106" t="s">
        <v>191</v>
      </c>
      <c r="P106" t="s">
        <v>131</v>
      </c>
      <c r="Q106" s="1">
        <v>0.18099999999999999</v>
      </c>
      <c r="R106" t="s">
        <v>199</v>
      </c>
    </row>
    <row r="107" spans="1:18" x14ac:dyDescent="0.45">
      <c r="A107" t="s">
        <v>209</v>
      </c>
      <c r="B107" s="2">
        <v>44014</v>
      </c>
      <c r="C107" s="3">
        <f t="shared" si="6"/>
        <v>7</v>
      </c>
      <c r="D107" s="3">
        <f t="shared" si="7"/>
        <v>2020</v>
      </c>
      <c r="E107" s="3" t="str">
        <f t="shared" si="8"/>
        <v>7-2020</v>
      </c>
      <c r="F107" s="3">
        <v>75.099999999999994</v>
      </c>
      <c r="G107">
        <v>29</v>
      </c>
      <c r="H107">
        <v>26.6</v>
      </c>
      <c r="I107" s="1">
        <v>0.20599999999999999</v>
      </c>
      <c r="J107" t="s">
        <v>194</v>
      </c>
      <c r="K107" s="1">
        <v>0.17899999999999999</v>
      </c>
      <c r="L107">
        <v>9</v>
      </c>
      <c r="M107" s="1">
        <v>0.57299999999999995</v>
      </c>
      <c r="N107" s="1">
        <v>0.51300000000000001</v>
      </c>
      <c r="O107" t="s">
        <v>198</v>
      </c>
      <c r="P107" t="s">
        <v>131</v>
      </c>
      <c r="Q107" s="1">
        <v>0.18099999999999999</v>
      </c>
      <c r="R107" t="s">
        <v>201</v>
      </c>
    </row>
    <row r="108" spans="1:18" x14ac:dyDescent="0.45">
      <c r="A108" t="s">
        <v>210</v>
      </c>
      <c r="B108" s="2">
        <v>44013</v>
      </c>
      <c r="C108" s="3">
        <f t="shared" si="6"/>
        <v>7</v>
      </c>
      <c r="D108" s="3">
        <f t="shared" si="7"/>
        <v>2020</v>
      </c>
      <c r="E108" s="3" t="str">
        <f t="shared" si="8"/>
        <v>7-2020</v>
      </c>
      <c r="F108" s="3">
        <v>75.2</v>
      </c>
      <c r="G108">
        <v>29</v>
      </c>
      <c r="H108">
        <v>26.7</v>
      </c>
      <c r="I108" s="1">
        <v>0.20699999999999999</v>
      </c>
      <c r="J108" t="s">
        <v>194</v>
      </c>
      <c r="K108" s="1">
        <v>0.18</v>
      </c>
      <c r="L108">
        <v>9</v>
      </c>
      <c r="M108" s="1">
        <v>0.57299999999999995</v>
      </c>
      <c r="N108" s="1">
        <v>0.51300000000000001</v>
      </c>
      <c r="O108" t="s">
        <v>198</v>
      </c>
      <c r="P108" t="s">
        <v>131</v>
      </c>
      <c r="Q108" s="1">
        <v>0.18</v>
      </c>
      <c r="R108" t="s">
        <v>201</v>
      </c>
    </row>
    <row r="109" spans="1:18" x14ac:dyDescent="0.45">
      <c r="A109" t="s">
        <v>211</v>
      </c>
      <c r="B109" s="2">
        <v>44011</v>
      </c>
      <c r="C109" s="3">
        <f t="shared" si="6"/>
        <v>6</v>
      </c>
      <c r="D109" s="3">
        <f t="shared" si="7"/>
        <v>2020</v>
      </c>
      <c r="E109" s="3" t="str">
        <f t="shared" si="8"/>
        <v>6-2020</v>
      </c>
      <c r="F109" s="3">
        <v>75.599999999999994</v>
      </c>
      <c r="G109">
        <v>29</v>
      </c>
      <c r="H109">
        <v>26.8</v>
      </c>
      <c r="I109" s="1">
        <v>0.20799999999999999</v>
      </c>
      <c r="J109" t="s">
        <v>212</v>
      </c>
      <c r="K109" s="1">
        <v>0.18099999999999999</v>
      </c>
      <c r="L109">
        <v>9</v>
      </c>
      <c r="M109" s="1">
        <v>0.57199999999999995</v>
      </c>
      <c r="N109" s="1">
        <v>0.51100000000000001</v>
      </c>
      <c r="O109" t="s">
        <v>213</v>
      </c>
      <c r="P109" t="s">
        <v>131</v>
      </c>
      <c r="Q109" s="1">
        <v>0.18099999999999999</v>
      </c>
      <c r="R109" t="s">
        <v>214</v>
      </c>
    </row>
    <row r="110" spans="1:18" x14ac:dyDescent="0.45">
      <c r="A110" t="s">
        <v>215</v>
      </c>
      <c r="B110" s="2">
        <v>44010</v>
      </c>
      <c r="C110" s="3">
        <f t="shared" si="6"/>
        <v>6</v>
      </c>
      <c r="D110" s="3">
        <f t="shared" si="7"/>
        <v>2020</v>
      </c>
      <c r="E110" s="3" t="str">
        <f t="shared" si="8"/>
        <v>6-2020</v>
      </c>
      <c r="F110" s="3">
        <v>75.599999999999994</v>
      </c>
      <c r="G110">
        <v>29</v>
      </c>
      <c r="H110">
        <v>26.8</v>
      </c>
      <c r="I110" s="1">
        <v>0.20799999999999999</v>
      </c>
      <c r="J110" t="s">
        <v>212</v>
      </c>
      <c r="K110" s="1">
        <v>0.18099999999999999</v>
      </c>
      <c r="L110">
        <v>9</v>
      </c>
      <c r="M110" s="1">
        <v>0.57199999999999995</v>
      </c>
      <c r="N110" s="1">
        <v>0.51100000000000001</v>
      </c>
      <c r="O110" t="s">
        <v>213</v>
      </c>
      <c r="P110" t="s">
        <v>131</v>
      </c>
      <c r="Q110" s="1">
        <v>0.18099999999999999</v>
      </c>
      <c r="R110" t="s">
        <v>214</v>
      </c>
    </row>
    <row r="111" spans="1:18" x14ac:dyDescent="0.45">
      <c r="A111" t="s">
        <v>216</v>
      </c>
      <c r="B111" s="2">
        <v>44009</v>
      </c>
      <c r="C111" s="3">
        <f t="shared" si="6"/>
        <v>6</v>
      </c>
      <c r="D111" s="3">
        <f t="shared" si="7"/>
        <v>2020</v>
      </c>
      <c r="E111" s="3" t="str">
        <f t="shared" si="8"/>
        <v>6-2020</v>
      </c>
      <c r="F111" s="3">
        <v>75.8</v>
      </c>
      <c r="G111">
        <v>29</v>
      </c>
      <c r="H111">
        <v>26.9</v>
      </c>
      <c r="I111" s="1">
        <v>0.20899999999999999</v>
      </c>
      <c r="J111" t="s">
        <v>212</v>
      </c>
      <c r="K111" s="1">
        <v>0.182</v>
      </c>
      <c r="L111">
        <v>9</v>
      </c>
      <c r="M111" s="1">
        <v>0.57099999999999995</v>
      </c>
      <c r="N111" s="1">
        <v>0.51100000000000001</v>
      </c>
      <c r="O111" t="s">
        <v>217</v>
      </c>
      <c r="P111" t="s">
        <v>131</v>
      </c>
      <c r="Q111" s="1">
        <v>0.18</v>
      </c>
      <c r="R111" t="s">
        <v>218</v>
      </c>
    </row>
    <row r="112" spans="1:18" x14ac:dyDescent="0.45">
      <c r="A112" t="s">
        <v>219</v>
      </c>
      <c r="B112" s="2">
        <v>44008</v>
      </c>
      <c r="C112" s="3">
        <f t="shared" si="6"/>
        <v>6</v>
      </c>
      <c r="D112" s="3">
        <f t="shared" si="7"/>
        <v>2020</v>
      </c>
      <c r="E112" s="3" t="str">
        <f t="shared" si="8"/>
        <v>6-2020</v>
      </c>
      <c r="F112" s="3">
        <v>75.8</v>
      </c>
      <c r="G112">
        <v>29</v>
      </c>
      <c r="H112">
        <v>26.9</v>
      </c>
      <c r="I112" s="1">
        <v>0.21</v>
      </c>
      <c r="J112" t="s">
        <v>220</v>
      </c>
      <c r="K112" s="1">
        <v>0.183</v>
      </c>
      <c r="L112">
        <v>9</v>
      </c>
      <c r="M112" s="1">
        <v>0.57099999999999995</v>
      </c>
      <c r="N112" s="1">
        <v>0.51100000000000001</v>
      </c>
      <c r="O112" t="s">
        <v>213</v>
      </c>
      <c r="P112" t="s">
        <v>131</v>
      </c>
      <c r="Q112" s="1">
        <v>0.18</v>
      </c>
      <c r="R112" t="s">
        <v>214</v>
      </c>
    </row>
    <row r="113" spans="1:18" x14ac:dyDescent="0.45">
      <c r="A113" t="s">
        <v>221</v>
      </c>
      <c r="B113" s="2">
        <v>44007</v>
      </c>
      <c r="C113" s="3">
        <f t="shared" si="6"/>
        <v>6</v>
      </c>
      <c r="D113" s="3">
        <f t="shared" si="7"/>
        <v>2020</v>
      </c>
      <c r="E113" s="3" t="str">
        <f t="shared" si="8"/>
        <v>6-2020</v>
      </c>
      <c r="F113" s="3">
        <v>75.400000000000006</v>
      </c>
      <c r="G113">
        <v>29</v>
      </c>
      <c r="H113">
        <v>26.7</v>
      </c>
      <c r="I113" s="1">
        <v>0.20699999999999999</v>
      </c>
      <c r="J113" t="s">
        <v>207</v>
      </c>
      <c r="K113" s="1">
        <v>0.18</v>
      </c>
      <c r="L113">
        <v>9</v>
      </c>
      <c r="M113" s="1">
        <v>0.57199999999999995</v>
      </c>
      <c r="N113" s="1">
        <v>0.51200000000000001</v>
      </c>
      <c r="O113" t="s">
        <v>195</v>
      </c>
      <c r="P113" t="s">
        <v>131</v>
      </c>
      <c r="Q113" s="1">
        <v>0.18099999999999999</v>
      </c>
      <c r="R113" t="s">
        <v>222</v>
      </c>
    </row>
    <row r="114" spans="1:18" x14ac:dyDescent="0.45">
      <c r="A114" t="s">
        <v>223</v>
      </c>
      <c r="B114" s="2">
        <v>44006</v>
      </c>
      <c r="C114" s="3">
        <f t="shared" si="6"/>
        <v>6</v>
      </c>
      <c r="D114" s="3">
        <f t="shared" si="7"/>
        <v>2020</v>
      </c>
      <c r="E114" s="3" t="str">
        <f t="shared" si="8"/>
        <v>6-2020</v>
      </c>
      <c r="F114" s="3">
        <v>75.900000000000006</v>
      </c>
      <c r="G114">
        <v>29</v>
      </c>
      <c r="H114">
        <v>26.9</v>
      </c>
      <c r="I114" s="1">
        <v>0.21</v>
      </c>
      <c r="J114" t="s">
        <v>220</v>
      </c>
      <c r="K114" s="1">
        <v>0.183</v>
      </c>
      <c r="L114">
        <v>9</v>
      </c>
      <c r="M114" s="1">
        <v>0.57099999999999995</v>
      </c>
      <c r="N114" s="1">
        <v>0.51100000000000001</v>
      </c>
      <c r="O114" t="s">
        <v>217</v>
      </c>
      <c r="P114" t="s">
        <v>131</v>
      </c>
      <c r="Q114" s="1">
        <v>0.18</v>
      </c>
      <c r="R114" t="s">
        <v>218</v>
      </c>
    </row>
    <row r="115" spans="1:18" x14ac:dyDescent="0.45">
      <c r="A115" t="s">
        <v>224</v>
      </c>
      <c r="B115" s="2">
        <v>44005</v>
      </c>
      <c r="C115" s="3">
        <f t="shared" si="6"/>
        <v>6</v>
      </c>
      <c r="D115" s="3">
        <f t="shared" si="7"/>
        <v>2020</v>
      </c>
      <c r="E115" s="3" t="str">
        <f t="shared" si="8"/>
        <v>6-2020</v>
      </c>
      <c r="F115" s="3">
        <v>75.8</v>
      </c>
      <c r="G115">
        <v>29</v>
      </c>
      <c r="H115">
        <v>26.9</v>
      </c>
      <c r="I115" s="1">
        <v>0.20899999999999999</v>
      </c>
      <c r="J115" t="s">
        <v>220</v>
      </c>
      <c r="K115" s="1">
        <v>0.182</v>
      </c>
      <c r="L115">
        <v>9</v>
      </c>
      <c r="M115" s="1">
        <v>0.57099999999999995</v>
      </c>
      <c r="N115" s="1">
        <v>0.51100000000000001</v>
      </c>
      <c r="O115" t="s">
        <v>217</v>
      </c>
      <c r="P115" t="s">
        <v>131</v>
      </c>
      <c r="Q115" s="1">
        <v>0.18</v>
      </c>
      <c r="R115" t="s">
        <v>218</v>
      </c>
    </row>
    <row r="116" spans="1:18" x14ac:dyDescent="0.45">
      <c r="A116" t="s">
        <v>225</v>
      </c>
      <c r="B116" s="2">
        <v>44004</v>
      </c>
      <c r="C116" s="3">
        <f t="shared" si="6"/>
        <v>6</v>
      </c>
      <c r="D116" s="3">
        <f t="shared" si="7"/>
        <v>2020</v>
      </c>
      <c r="E116" s="3" t="str">
        <f t="shared" si="8"/>
        <v>6-2020</v>
      </c>
      <c r="F116" s="3">
        <v>75.599999999999994</v>
      </c>
      <c r="G116">
        <v>29</v>
      </c>
      <c r="H116">
        <v>26.8</v>
      </c>
      <c r="I116" s="1">
        <v>0.20799999999999999</v>
      </c>
      <c r="J116" t="s">
        <v>207</v>
      </c>
      <c r="K116" s="1">
        <v>0.18099999999999999</v>
      </c>
      <c r="L116">
        <v>9</v>
      </c>
      <c r="M116" s="1">
        <v>0.57199999999999995</v>
      </c>
      <c r="N116" s="1">
        <v>0.51100000000000001</v>
      </c>
      <c r="O116" t="s">
        <v>213</v>
      </c>
      <c r="P116" t="s">
        <v>131</v>
      </c>
      <c r="Q116" s="1">
        <v>0.18099999999999999</v>
      </c>
      <c r="R116" t="s">
        <v>226</v>
      </c>
    </row>
    <row r="117" spans="1:18" x14ac:dyDescent="0.45">
      <c r="A117" t="s">
        <v>227</v>
      </c>
      <c r="B117" s="2">
        <v>44002</v>
      </c>
      <c r="C117" s="3">
        <f t="shared" si="6"/>
        <v>6</v>
      </c>
      <c r="D117" s="3">
        <f t="shared" si="7"/>
        <v>2020</v>
      </c>
      <c r="E117" s="3" t="str">
        <f t="shared" si="8"/>
        <v>6-2020</v>
      </c>
      <c r="F117" s="3">
        <v>76.099999999999994</v>
      </c>
      <c r="G117">
        <v>29</v>
      </c>
      <c r="H117">
        <v>27</v>
      </c>
      <c r="I117" s="1">
        <v>0.21099999999999999</v>
      </c>
      <c r="J117" t="s">
        <v>220</v>
      </c>
      <c r="K117" s="1">
        <v>0.184</v>
      </c>
      <c r="L117">
        <v>9</v>
      </c>
      <c r="M117" s="1">
        <v>0.56999999999999995</v>
      </c>
      <c r="N117" s="1">
        <v>0.51</v>
      </c>
      <c r="O117" t="s">
        <v>217</v>
      </c>
      <c r="P117" t="s">
        <v>131</v>
      </c>
      <c r="Q117" s="1">
        <v>0.18</v>
      </c>
      <c r="R117" t="s">
        <v>228</v>
      </c>
    </row>
    <row r="118" spans="1:18" x14ac:dyDescent="0.45">
      <c r="A118" t="s">
        <v>229</v>
      </c>
      <c r="B118" s="2">
        <v>44001</v>
      </c>
      <c r="C118" s="3">
        <f t="shared" si="6"/>
        <v>6</v>
      </c>
      <c r="D118" s="3">
        <f t="shared" si="7"/>
        <v>2020</v>
      </c>
      <c r="E118" s="3" t="str">
        <f t="shared" si="8"/>
        <v>6-2020</v>
      </c>
      <c r="F118" s="3">
        <v>76.2</v>
      </c>
      <c r="G118">
        <v>29</v>
      </c>
      <c r="H118">
        <v>27</v>
      </c>
      <c r="I118" s="1">
        <v>0.21199999999999999</v>
      </c>
      <c r="J118" t="s">
        <v>230</v>
      </c>
      <c r="K118" s="1">
        <v>0.185</v>
      </c>
      <c r="L118">
        <v>9</v>
      </c>
      <c r="M118" s="1">
        <v>0.56899999999999995</v>
      </c>
      <c r="N118" s="1">
        <v>0.50900000000000001</v>
      </c>
      <c r="O118" t="s">
        <v>217</v>
      </c>
      <c r="P118" t="s">
        <v>131</v>
      </c>
      <c r="Q118" s="1">
        <v>0.17899999999999999</v>
      </c>
      <c r="R118" t="s">
        <v>228</v>
      </c>
    </row>
    <row r="119" spans="1:18" x14ac:dyDescent="0.45">
      <c r="A119" t="s">
        <v>231</v>
      </c>
      <c r="B119" s="2">
        <v>44000</v>
      </c>
      <c r="C119" s="3">
        <f t="shared" si="6"/>
        <v>6</v>
      </c>
      <c r="D119" s="3">
        <f t="shared" si="7"/>
        <v>2020</v>
      </c>
      <c r="E119" s="3" t="str">
        <f t="shared" si="8"/>
        <v>6-2020</v>
      </c>
      <c r="F119" s="3">
        <v>76.2</v>
      </c>
      <c r="G119">
        <v>29</v>
      </c>
      <c r="H119">
        <v>27</v>
      </c>
      <c r="I119" s="1">
        <v>0.21199999999999999</v>
      </c>
      <c r="J119" t="s">
        <v>230</v>
      </c>
      <c r="K119" s="1">
        <v>0.185</v>
      </c>
      <c r="L119">
        <v>9</v>
      </c>
      <c r="M119" s="1">
        <v>0.56899999999999995</v>
      </c>
      <c r="N119" s="1">
        <v>0.50900000000000001</v>
      </c>
      <c r="O119" t="s">
        <v>232</v>
      </c>
      <c r="P119" t="s">
        <v>131</v>
      </c>
      <c r="Q119" s="1">
        <v>0.17899999999999999</v>
      </c>
      <c r="R119" t="s">
        <v>233</v>
      </c>
    </row>
    <row r="120" spans="1:18" x14ac:dyDescent="0.45">
      <c r="A120" t="s">
        <v>234</v>
      </c>
      <c r="B120" s="2">
        <v>43999</v>
      </c>
      <c r="C120" s="3">
        <f t="shared" si="6"/>
        <v>6</v>
      </c>
      <c r="D120" s="3">
        <f t="shared" si="7"/>
        <v>2020</v>
      </c>
      <c r="E120" s="3" t="str">
        <f t="shared" si="8"/>
        <v>6-2020</v>
      </c>
      <c r="F120" s="3">
        <v>76</v>
      </c>
      <c r="G120">
        <v>29</v>
      </c>
      <c r="H120">
        <v>26.9</v>
      </c>
      <c r="I120" s="1">
        <v>0.21099999999999999</v>
      </c>
      <c r="J120" t="s">
        <v>220</v>
      </c>
      <c r="K120" s="1">
        <v>0.184</v>
      </c>
      <c r="L120">
        <v>9</v>
      </c>
      <c r="M120" s="1">
        <v>0.56999999999999995</v>
      </c>
      <c r="N120" s="1">
        <v>0.51</v>
      </c>
      <c r="O120" t="s">
        <v>217</v>
      </c>
      <c r="P120" t="s">
        <v>131</v>
      </c>
      <c r="Q120" s="1">
        <v>0.18</v>
      </c>
      <c r="R120" t="s">
        <v>228</v>
      </c>
    </row>
    <row r="121" spans="1:18" x14ac:dyDescent="0.45">
      <c r="A121" t="s">
        <v>235</v>
      </c>
      <c r="B121" s="2">
        <v>43998</v>
      </c>
      <c r="C121" s="3">
        <f t="shared" si="6"/>
        <v>6</v>
      </c>
      <c r="D121" s="3">
        <f t="shared" si="7"/>
        <v>2020</v>
      </c>
      <c r="E121" s="3" t="str">
        <f t="shared" si="8"/>
        <v>6-2020</v>
      </c>
      <c r="F121" s="3">
        <v>75.900000000000006</v>
      </c>
      <c r="G121">
        <v>29</v>
      </c>
      <c r="H121">
        <v>26.9</v>
      </c>
      <c r="I121" s="1">
        <v>0.21</v>
      </c>
      <c r="J121" t="s">
        <v>220</v>
      </c>
      <c r="K121" s="1">
        <v>0.183</v>
      </c>
      <c r="L121">
        <v>9</v>
      </c>
      <c r="M121" s="1">
        <v>0.56999999999999995</v>
      </c>
      <c r="N121" s="1">
        <v>0.51</v>
      </c>
      <c r="O121" t="s">
        <v>217</v>
      </c>
      <c r="P121" t="s">
        <v>131</v>
      </c>
      <c r="Q121" s="1">
        <v>0.18</v>
      </c>
      <c r="R121" t="s">
        <v>218</v>
      </c>
    </row>
    <row r="122" spans="1:18" x14ac:dyDescent="0.45">
      <c r="A122" t="s">
        <v>236</v>
      </c>
      <c r="B122" s="2">
        <v>43997</v>
      </c>
      <c r="C122" s="3">
        <f t="shared" si="6"/>
        <v>6</v>
      </c>
      <c r="D122" s="3">
        <f t="shared" si="7"/>
        <v>2020</v>
      </c>
      <c r="E122" s="3" t="str">
        <f t="shared" si="8"/>
        <v>6-2020</v>
      </c>
      <c r="F122" s="3">
        <v>76</v>
      </c>
      <c r="G122">
        <v>29</v>
      </c>
      <c r="H122">
        <v>26.9</v>
      </c>
      <c r="I122" s="1">
        <v>0.21</v>
      </c>
      <c r="J122" t="s">
        <v>220</v>
      </c>
      <c r="K122" s="1">
        <v>0.183</v>
      </c>
      <c r="L122">
        <v>9</v>
      </c>
      <c r="M122" s="1">
        <v>0.56999999999999995</v>
      </c>
      <c r="N122" s="1">
        <v>0.51</v>
      </c>
      <c r="O122" t="s">
        <v>217</v>
      </c>
      <c r="P122" t="s">
        <v>131</v>
      </c>
      <c r="Q122" s="1">
        <v>0.18</v>
      </c>
      <c r="R122" t="s">
        <v>228</v>
      </c>
    </row>
    <row r="123" spans="1:18" x14ac:dyDescent="0.45">
      <c r="A123" t="s">
        <v>237</v>
      </c>
      <c r="B123" s="2">
        <v>43996</v>
      </c>
      <c r="C123" s="3">
        <f t="shared" si="6"/>
        <v>6</v>
      </c>
      <c r="D123" s="3">
        <f t="shared" si="7"/>
        <v>2020</v>
      </c>
      <c r="E123" s="3" t="str">
        <f t="shared" si="8"/>
        <v>6-2020</v>
      </c>
      <c r="F123" s="3">
        <v>76.3</v>
      </c>
      <c r="G123">
        <v>29</v>
      </c>
      <c r="H123">
        <v>27</v>
      </c>
      <c r="I123" s="1">
        <v>0.21199999999999999</v>
      </c>
      <c r="J123" t="s">
        <v>230</v>
      </c>
      <c r="K123" s="1">
        <v>0.185</v>
      </c>
      <c r="L123">
        <v>9</v>
      </c>
      <c r="M123" s="1">
        <v>0.56899999999999995</v>
      </c>
      <c r="N123" s="1">
        <v>0.50900000000000001</v>
      </c>
      <c r="O123" t="s">
        <v>232</v>
      </c>
      <c r="P123" t="s">
        <v>131</v>
      </c>
      <c r="Q123" s="1">
        <v>0.18</v>
      </c>
      <c r="R123" t="s">
        <v>238</v>
      </c>
    </row>
    <row r="124" spans="1:18" x14ac:dyDescent="0.45">
      <c r="A124" t="s">
        <v>239</v>
      </c>
      <c r="B124" s="2">
        <v>43995</v>
      </c>
      <c r="C124" s="3">
        <f t="shared" si="6"/>
        <v>6</v>
      </c>
      <c r="D124" s="3">
        <f t="shared" si="7"/>
        <v>2020</v>
      </c>
      <c r="E124" s="3" t="str">
        <f t="shared" si="8"/>
        <v>6-2020</v>
      </c>
      <c r="F124" s="3">
        <v>76.099999999999994</v>
      </c>
      <c r="G124">
        <v>29</v>
      </c>
      <c r="H124">
        <v>27</v>
      </c>
      <c r="I124" s="1">
        <v>0.21099999999999999</v>
      </c>
      <c r="J124" t="s">
        <v>230</v>
      </c>
      <c r="K124" s="1">
        <v>0.184</v>
      </c>
      <c r="L124">
        <v>9</v>
      </c>
      <c r="M124" s="1">
        <v>0.56999999999999995</v>
      </c>
      <c r="N124" s="1">
        <v>0.51</v>
      </c>
      <c r="O124" t="s">
        <v>232</v>
      </c>
      <c r="P124" t="s">
        <v>131</v>
      </c>
      <c r="Q124" s="1">
        <v>0.18</v>
      </c>
      <c r="R124" t="s">
        <v>233</v>
      </c>
    </row>
    <row r="125" spans="1:18" x14ac:dyDescent="0.45">
      <c r="A125" t="s">
        <v>240</v>
      </c>
      <c r="B125" s="2">
        <v>43993</v>
      </c>
      <c r="C125" s="3">
        <f t="shared" si="6"/>
        <v>6</v>
      </c>
      <c r="D125" s="3">
        <f t="shared" si="7"/>
        <v>2020</v>
      </c>
      <c r="E125" s="3" t="str">
        <f t="shared" si="8"/>
        <v>6-2020</v>
      </c>
      <c r="F125" s="3">
        <v>76</v>
      </c>
      <c r="G125">
        <v>29</v>
      </c>
      <c r="H125">
        <v>26.9</v>
      </c>
      <c r="I125" s="1">
        <v>0.21099999999999999</v>
      </c>
      <c r="J125" t="s">
        <v>220</v>
      </c>
      <c r="K125" s="1">
        <v>0.184</v>
      </c>
      <c r="L125">
        <v>9</v>
      </c>
      <c r="M125" s="1">
        <v>0.56999999999999995</v>
      </c>
      <c r="N125" s="1">
        <v>0.51</v>
      </c>
      <c r="O125" t="s">
        <v>217</v>
      </c>
      <c r="P125" t="s">
        <v>131</v>
      </c>
      <c r="Q125" s="1">
        <v>0.18</v>
      </c>
      <c r="R125" t="s">
        <v>228</v>
      </c>
    </row>
    <row r="126" spans="1:18" x14ac:dyDescent="0.45">
      <c r="A126" t="s">
        <v>241</v>
      </c>
      <c r="B126" s="2">
        <v>43992</v>
      </c>
      <c r="C126" s="3">
        <f t="shared" si="6"/>
        <v>6</v>
      </c>
      <c r="D126" s="3">
        <f t="shared" si="7"/>
        <v>2020</v>
      </c>
      <c r="E126" s="3" t="str">
        <f t="shared" si="8"/>
        <v>6-2020</v>
      </c>
      <c r="F126" s="3">
        <v>76</v>
      </c>
      <c r="G126">
        <v>29</v>
      </c>
      <c r="H126">
        <v>26.9</v>
      </c>
      <c r="I126" s="1">
        <v>0.21</v>
      </c>
      <c r="J126" t="s">
        <v>220</v>
      </c>
      <c r="K126" s="1">
        <v>0.183</v>
      </c>
      <c r="L126">
        <v>9</v>
      </c>
      <c r="M126" s="1">
        <v>0.56999999999999995</v>
      </c>
      <c r="N126" s="1">
        <v>0.51</v>
      </c>
      <c r="O126" t="s">
        <v>217</v>
      </c>
      <c r="P126" t="s">
        <v>131</v>
      </c>
      <c r="Q126" s="1">
        <v>0.18</v>
      </c>
      <c r="R126" t="s">
        <v>228</v>
      </c>
    </row>
    <row r="127" spans="1:18" x14ac:dyDescent="0.45">
      <c r="A127" t="s">
        <v>243</v>
      </c>
      <c r="B127" s="2">
        <v>43991</v>
      </c>
      <c r="C127" s="3">
        <f t="shared" si="6"/>
        <v>6</v>
      </c>
      <c r="D127" s="3">
        <f t="shared" si="7"/>
        <v>2020</v>
      </c>
      <c r="E127" s="3" t="str">
        <f t="shared" si="8"/>
        <v>6-2020</v>
      </c>
      <c r="F127" s="3">
        <v>76.400000000000006</v>
      </c>
      <c r="G127">
        <v>29</v>
      </c>
      <c r="H127">
        <v>27.1</v>
      </c>
      <c r="I127" s="1">
        <v>0.21299999999999999</v>
      </c>
      <c r="J127" t="s">
        <v>242</v>
      </c>
      <c r="K127" s="1">
        <v>0.186</v>
      </c>
      <c r="L127">
        <v>9</v>
      </c>
      <c r="M127" s="1">
        <v>0.56799999999999995</v>
      </c>
      <c r="N127" s="1">
        <v>0.50900000000000001</v>
      </c>
      <c r="O127" t="s">
        <v>232</v>
      </c>
      <c r="P127" t="s">
        <v>131</v>
      </c>
      <c r="Q127" s="1">
        <v>0.17899999999999999</v>
      </c>
      <c r="R127" t="s">
        <v>238</v>
      </c>
    </row>
    <row r="128" spans="1:18" x14ac:dyDescent="0.45">
      <c r="A128" t="s">
        <v>244</v>
      </c>
      <c r="B128" s="2">
        <v>43990</v>
      </c>
      <c r="C128" s="3">
        <f t="shared" si="6"/>
        <v>6</v>
      </c>
      <c r="D128" s="3">
        <f t="shared" si="7"/>
        <v>2020</v>
      </c>
      <c r="E128" s="3" t="str">
        <f t="shared" si="8"/>
        <v>6-2020</v>
      </c>
      <c r="F128" s="3">
        <v>76.099999999999994</v>
      </c>
      <c r="G128">
        <v>29</v>
      </c>
      <c r="H128">
        <v>27</v>
      </c>
      <c r="I128" s="1">
        <v>0.21099999999999999</v>
      </c>
      <c r="J128" t="s">
        <v>220</v>
      </c>
      <c r="K128" s="1">
        <v>0.184</v>
      </c>
      <c r="L128">
        <v>9</v>
      </c>
      <c r="M128" s="1">
        <v>0.56999999999999995</v>
      </c>
      <c r="N128" s="1">
        <v>0.51</v>
      </c>
      <c r="O128" t="s">
        <v>217</v>
      </c>
      <c r="P128" t="s">
        <v>131</v>
      </c>
      <c r="Q128" s="1">
        <v>0.18</v>
      </c>
      <c r="R128" t="s">
        <v>228</v>
      </c>
    </row>
    <row r="129" spans="1:18" x14ac:dyDescent="0.45">
      <c r="A129" t="s">
        <v>245</v>
      </c>
      <c r="B129" s="2">
        <v>43988</v>
      </c>
      <c r="C129" s="3">
        <f t="shared" si="6"/>
        <v>6</v>
      </c>
      <c r="D129" s="3">
        <f t="shared" si="7"/>
        <v>2020</v>
      </c>
      <c r="E129" s="3" t="str">
        <f t="shared" si="8"/>
        <v>6-2020</v>
      </c>
      <c r="F129" s="3">
        <v>76.099999999999994</v>
      </c>
      <c r="G129">
        <v>29</v>
      </c>
      <c r="H129">
        <v>27</v>
      </c>
      <c r="I129" s="1">
        <v>0.21099999999999999</v>
      </c>
      <c r="J129" t="s">
        <v>220</v>
      </c>
      <c r="K129" s="1">
        <v>0.184</v>
      </c>
      <c r="L129">
        <v>9</v>
      </c>
      <c r="M129" s="1">
        <v>0.56899999999999995</v>
      </c>
      <c r="N129" s="1">
        <v>0.50900000000000001</v>
      </c>
      <c r="O129" t="s">
        <v>217</v>
      </c>
      <c r="P129" t="s">
        <v>131</v>
      </c>
      <c r="Q129" s="1">
        <v>0.18</v>
      </c>
      <c r="R129" t="s">
        <v>228</v>
      </c>
    </row>
    <row r="130" spans="1:18" x14ac:dyDescent="0.45">
      <c r="A130" t="s">
        <v>246</v>
      </c>
      <c r="B130" s="2">
        <v>43987</v>
      </c>
      <c r="C130" s="3">
        <f t="shared" si="6"/>
        <v>6</v>
      </c>
      <c r="D130" s="3">
        <f t="shared" si="7"/>
        <v>2020</v>
      </c>
      <c r="E130" s="3" t="str">
        <f t="shared" si="8"/>
        <v>6-2020</v>
      </c>
      <c r="F130" s="3">
        <v>77</v>
      </c>
      <c r="G130">
        <v>29</v>
      </c>
      <c r="H130">
        <v>27.3</v>
      </c>
      <c r="I130" s="1">
        <v>0.216</v>
      </c>
      <c r="J130" t="s">
        <v>247</v>
      </c>
      <c r="K130" s="1">
        <v>0.189</v>
      </c>
      <c r="L130">
        <v>9</v>
      </c>
      <c r="M130" s="1">
        <v>0.56599999999999995</v>
      </c>
      <c r="N130" s="1">
        <v>0.50700000000000001</v>
      </c>
      <c r="O130" t="s">
        <v>248</v>
      </c>
      <c r="P130" t="s">
        <v>131</v>
      </c>
      <c r="Q130" s="1">
        <v>0.17899999999999999</v>
      </c>
      <c r="R130" t="s">
        <v>249</v>
      </c>
    </row>
    <row r="131" spans="1:18" x14ac:dyDescent="0.45">
      <c r="A131" t="s">
        <v>250</v>
      </c>
      <c r="B131" s="2">
        <v>43986</v>
      </c>
      <c r="C131" s="3">
        <f t="shared" ref="C131:C194" si="9">MONTH(B131)</f>
        <v>6</v>
      </c>
      <c r="D131" s="3">
        <f t="shared" ref="D131:D194" si="10">YEAR(B131)</f>
        <v>2020</v>
      </c>
      <c r="E131" s="3" t="str">
        <f t="shared" ref="E131:E194" si="11">C131&amp;"-"&amp;D131</f>
        <v>6-2020</v>
      </c>
      <c r="F131" s="3">
        <v>76.900000000000006</v>
      </c>
      <c r="G131">
        <v>29</v>
      </c>
      <c r="H131">
        <v>27.3</v>
      </c>
      <c r="I131" s="1">
        <v>0.216</v>
      </c>
      <c r="J131" t="s">
        <v>247</v>
      </c>
      <c r="K131" s="1">
        <v>0.189</v>
      </c>
      <c r="L131">
        <v>9</v>
      </c>
      <c r="M131" s="1">
        <v>0.56599999999999995</v>
      </c>
      <c r="N131" s="1">
        <v>0.50700000000000001</v>
      </c>
      <c r="O131" t="s">
        <v>251</v>
      </c>
      <c r="P131" t="s">
        <v>131</v>
      </c>
      <c r="Q131" s="1">
        <v>0.17799999999999999</v>
      </c>
      <c r="R131" t="s">
        <v>252</v>
      </c>
    </row>
    <row r="132" spans="1:18" x14ac:dyDescent="0.45">
      <c r="A132" t="s">
        <v>253</v>
      </c>
      <c r="B132" s="2">
        <v>43985</v>
      </c>
      <c r="C132" s="3">
        <f t="shared" si="9"/>
        <v>6</v>
      </c>
      <c r="D132" s="3">
        <f t="shared" si="10"/>
        <v>2020</v>
      </c>
      <c r="E132" s="3" t="str">
        <f t="shared" si="11"/>
        <v>6-2020</v>
      </c>
      <c r="F132" s="3">
        <v>76.900000000000006</v>
      </c>
      <c r="G132">
        <v>29</v>
      </c>
      <c r="H132">
        <v>27.2</v>
      </c>
      <c r="I132" s="1">
        <v>0.215</v>
      </c>
      <c r="J132" t="s">
        <v>254</v>
      </c>
      <c r="K132" s="1">
        <v>0.188</v>
      </c>
      <c r="L132">
        <v>9</v>
      </c>
      <c r="M132" s="1">
        <v>0.56699999999999995</v>
      </c>
      <c r="N132" s="1">
        <v>0.50700000000000001</v>
      </c>
      <c r="O132" t="s">
        <v>251</v>
      </c>
      <c r="P132" t="s">
        <v>131</v>
      </c>
      <c r="Q132" s="1">
        <v>0.17899999999999999</v>
      </c>
      <c r="R132" t="s">
        <v>252</v>
      </c>
    </row>
    <row r="133" spans="1:18" x14ac:dyDescent="0.45">
      <c r="A133" t="s">
        <v>258</v>
      </c>
      <c r="B133" s="2">
        <v>43983</v>
      </c>
      <c r="C133" s="3">
        <f t="shared" si="9"/>
        <v>6</v>
      </c>
      <c r="D133" s="3">
        <f t="shared" si="10"/>
        <v>2020</v>
      </c>
      <c r="E133" s="3" t="str">
        <f t="shared" si="11"/>
        <v>6-2020</v>
      </c>
      <c r="F133" s="3">
        <v>77.099999999999994</v>
      </c>
      <c r="G133">
        <v>29</v>
      </c>
      <c r="H133">
        <v>27.3</v>
      </c>
      <c r="I133" s="1">
        <v>0.216</v>
      </c>
      <c r="J133" t="s">
        <v>255</v>
      </c>
      <c r="K133" s="1">
        <v>0.186</v>
      </c>
      <c r="L133">
        <v>10</v>
      </c>
      <c r="M133" s="1">
        <v>0.56599999999999995</v>
      </c>
      <c r="N133" s="1">
        <v>0.50600000000000001</v>
      </c>
      <c r="O133" t="s">
        <v>256</v>
      </c>
      <c r="P133" t="s">
        <v>131</v>
      </c>
      <c r="Q133" s="1">
        <v>0.17899999999999999</v>
      </c>
      <c r="R133" t="s">
        <v>257</v>
      </c>
    </row>
    <row r="134" spans="1:18" x14ac:dyDescent="0.45">
      <c r="A134" t="s">
        <v>259</v>
      </c>
      <c r="B134" s="2">
        <v>43981</v>
      </c>
      <c r="C134" s="3">
        <f t="shared" si="9"/>
        <v>5</v>
      </c>
      <c r="D134" s="3">
        <f t="shared" si="10"/>
        <v>2020</v>
      </c>
      <c r="E134" s="3" t="str">
        <f t="shared" si="11"/>
        <v>5-2020</v>
      </c>
      <c r="F134" s="3">
        <v>77.3</v>
      </c>
      <c r="G134">
        <v>29</v>
      </c>
      <c r="H134">
        <v>27.4</v>
      </c>
      <c r="I134" s="1">
        <v>0.218</v>
      </c>
      <c r="J134" t="s">
        <v>255</v>
      </c>
      <c r="K134" s="1">
        <v>0.188</v>
      </c>
      <c r="L134">
        <v>10</v>
      </c>
      <c r="M134" s="1">
        <v>0.56499999999999995</v>
      </c>
      <c r="N134" s="1">
        <v>0.505</v>
      </c>
      <c r="O134" t="s">
        <v>248</v>
      </c>
      <c r="P134" t="s">
        <v>131</v>
      </c>
      <c r="Q134" s="1">
        <v>0.17799999999999999</v>
      </c>
      <c r="R134" t="s">
        <v>260</v>
      </c>
    </row>
    <row r="135" spans="1:18" x14ac:dyDescent="0.45">
      <c r="A135" t="s">
        <v>261</v>
      </c>
      <c r="B135" s="2">
        <v>43980</v>
      </c>
      <c r="C135" s="3">
        <f t="shared" si="9"/>
        <v>5</v>
      </c>
      <c r="D135" s="3">
        <f t="shared" si="10"/>
        <v>2020</v>
      </c>
      <c r="E135" s="3" t="str">
        <f t="shared" si="11"/>
        <v>5-2020</v>
      </c>
      <c r="F135" s="3">
        <v>77.8</v>
      </c>
      <c r="G135">
        <v>30</v>
      </c>
      <c r="H135">
        <v>27.6</v>
      </c>
      <c r="I135" s="1">
        <v>0.22</v>
      </c>
      <c r="J135" t="s">
        <v>262</v>
      </c>
      <c r="K135" s="1">
        <v>0.19</v>
      </c>
      <c r="L135">
        <v>10</v>
      </c>
      <c r="M135" s="1">
        <v>0.56299999999999994</v>
      </c>
      <c r="N135" s="1">
        <v>0.504</v>
      </c>
      <c r="O135" t="s">
        <v>25</v>
      </c>
      <c r="P135" t="s">
        <v>131</v>
      </c>
      <c r="Q135" s="1">
        <v>0.17799999999999999</v>
      </c>
      <c r="R135" t="s">
        <v>263</v>
      </c>
    </row>
    <row r="136" spans="1:18" x14ac:dyDescent="0.45">
      <c r="A136" t="s">
        <v>264</v>
      </c>
      <c r="B136" s="2">
        <v>43979</v>
      </c>
      <c r="C136" s="3">
        <f t="shared" si="9"/>
        <v>5</v>
      </c>
      <c r="D136" s="3">
        <f t="shared" si="10"/>
        <v>2020</v>
      </c>
      <c r="E136" s="3" t="str">
        <f t="shared" si="11"/>
        <v>5-2020</v>
      </c>
      <c r="F136" s="3">
        <v>77.599999999999994</v>
      </c>
      <c r="G136">
        <v>29</v>
      </c>
      <c r="H136">
        <v>27.5</v>
      </c>
      <c r="I136" s="1">
        <v>0.219</v>
      </c>
      <c r="J136" t="s">
        <v>265</v>
      </c>
      <c r="K136" s="1">
        <v>0.189</v>
      </c>
      <c r="L136">
        <v>10</v>
      </c>
      <c r="M136" s="1">
        <v>0.56399999999999995</v>
      </c>
      <c r="N136" s="1">
        <v>0.504</v>
      </c>
      <c r="O136" t="s">
        <v>15</v>
      </c>
      <c r="P136" t="s">
        <v>131</v>
      </c>
      <c r="Q136" s="1">
        <v>0.17799999999999999</v>
      </c>
      <c r="R136" t="s">
        <v>266</v>
      </c>
    </row>
    <row r="137" spans="1:18" x14ac:dyDescent="0.45">
      <c r="A137" t="s">
        <v>267</v>
      </c>
      <c r="B137" s="2">
        <v>43977</v>
      </c>
      <c r="C137" s="3">
        <f t="shared" si="9"/>
        <v>5</v>
      </c>
      <c r="D137" s="3">
        <f t="shared" si="10"/>
        <v>2020</v>
      </c>
      <c r="E137" s="3" t="str">
        <f t="shared" si="11"/>
        <v>5-2020</v>
      </c>
      <c r="F137" s="3">
        <v>77.5</v>
      </c>
      <c r="G137">
        <v>29</v>
      </c>
      <c r="H137">
        <v>27.5</v>
      </c>
      <c r="I137" s="1">
        <v>0.219</v>
      </c>
      <c r="J137" t="s">
        <v>265</v>
      </c>
      <c r="K137" s="1">
        <v>0.189</v>
      </c>
      <c r="L137">
        <v>10</v>
      </c>
      <c r="M137" s="1">
        <v>0.56399999999999995</v>
      </c>
      <c r="N137" s="1">
        <v>0.505</v>
      </c>
      <c r="O137" t="s">
        <v>256</v>
      </c>
      <c r="P137" t="s">
        <v>131</v>
      </c>
      <c r="Q137" s="1">
        <v>0.17799999999999999</v>
      </c>
      <c r="R137" t="s">
        <v>268</v>
      </c>
    </row>
    <row r="138" spans="1:18" x14ac:dyDescent="0.45">
      <c r="A138" t="s">
        <v>271</v>
      </c>
      <c r="B138" s="2">
        <v>43975</v>
      </c>
      <c r="C138" s="3">
        <f t="shared" si="9"/>
        <v>5</v>
      </c>
      <c r="D138" s="3">
        <f t="shared" si="10"/>
        <v>2020</v>
      </c>
      <c r="E138" s="3" t="str">
        <f t="shared" si="11"/>
        <v>5-2020</v>
      </c>
      <c r="F138" s="3">
        <v>78.099999999999994</v>
      </c>
      <c r="G138">
        <v>30</v>
      </c>
      <c r="H138">
        <v>27.7</v>
      </c>
      <c r="I138" s="1">
        <v>0.222</v>
      </c>
      <c r="J138" t="s">
        <v>269</v>
      </c>
      <c r="K138" s="1">
        <v>0.192</v>
      </c>
      <c r="L138">
        <v>10</v>
      </c>
      <c r="M138" s="1">
        <v>0.56200000000000006</v>
      </c>
      <c r="N138" s="1">
        <v>0.503</v>
      </c>
      <c r="O138" t="s">
        <v>30</v>
      </c>
      <c r="P138" t="s">
        <v>131</v>
      </c>
      <c r="Q138" s="1">
        <v>0.17699999999999999</v>
      </c>
      <c r="R138" t="s">
        <v>270</v>
      </c>
    </row>
    <row r="139" spans="1:18" x14ac:dyDescent="0.45">
      <c r="A139" t="s">
        <v>272</v>
      </c>
      <c r="B139" s="2">
        <v>43974</v>
      </c>
      <c r="C139" s="3">
        <f t="shared" si="9"/>
        <v>5</v>
      </c>
      <c r="D139" s="3">
        <f t="shared" si="10"/>
        <v>2020</v>
      </c>
      <c r="E139" s="3" t="str">
        <f t="shared" si="11"/>
        <v>5-2020</v>
      </c>
      <c r="F139" s="3">
        <v>77.7</v>
      </c>
      <c r="G139">
        <v>30</v>
      </c>
      <c r="H139">
        <v>27.5</v>
      </c>
      <c r="I139" s="1">
        <v>0.22</v>
      </c>
      <c r="J139" t="s">
        <v>265</v>
      </c>
      <c r="K139" s="1">
        <v>0.19</v>
      </c>
      <c r="L139">
        <v>10</v>
      </c>
      <c r="M139" s="1">
        <v>0.56299999999999994</v>
      </c>
      <c r="N139" s="1">
        <v>0.504</v>
      </c>
      <c r="O139" t="s">
        <v>15</v>
      </c>
      <c r="P139" t="s">
        <v>131</v>
      </c>
      <c r="Q139" s="1">
        <v>0.17799999999999999</v>
      </c>
      <c r="R139" t="s">
        <v>266</v>
      </c>
    </row>
    <row r="140" spans="1:18" x14ac:dyDescent="0.45">
      <c r="A140" t="s">
        <v>273</v>
      </c>
      <c r="B140" s="2">
        <v>43972</v>
      </c>
      <c r="C140" s="3">
        <f t="shared" si="9"/>
        <v>5</v>
      </c>
      <c r="D140" s="3">
        <f t="shared" si="10"/>
        <v>2020</v>
      </c>
      <c r="E140" s="3" t="str">
        <f t="shared" si="11"/>
        <v>5-2020</v>
      </c>
      <c r="F140" s="3">
        <v>77.7</v>
      </c>
      <c r="G140">
        <v>30</v>
      </c>
      <c r="H140">
        <v>27.5</v>
      </c>
      <c r="I140" s="1">
        <v>0.219</v>
      </c>
      <c r="J140" t="s">
        <v>262</v>
      </c>
      <c r="K140" s="1">
        <v>0.189</v>
      </c>
      <c r="L140">
        <v>10</v>
      </c>
      <c r="M140" s="1">
        <v>0.56399999999999995</v>
      </c>
      <c r="N140" s="1">
        <v>0.504</v>
      </c>
      <c r="O140" t="s">
        <v>25</v>
      </c>
      <c r="P140" t="s">
        <v>131</v>
      </c>
      <c r="Q140" s="1">
        <v>0.17799999999999999</v>
      </c>
      <c r="R140" t="s">
        <v>274</v>
      </c>
    </row>
    <row r="141" spans="1:18" x14ac:dyDescent="0.45">
      <c r="A141" t="s">
        <v>275</v>
      </c>
      <c r="B141" s="2">
        <v>43970</v>
      </c>
      <c r="C141" s="3">
        <f t="shared" si="9"/>
        <v>5</v>
      </c>
      <c r="D141" s="3">
        <f t="shared" si="10"/>
        <v>2020</v>
      </c>
      <c r="E141" s="3" t="str">
        <f t="shared" si="11"/>
        <v>5-2020</v>
      </c>
      <c r="F141" s="3">
        <v>78</v>
      </c>
      <c r="G141">
        <v>30</v>
      </c>
      <c r="H141">
        <v>27.7</v>
      </c>
      <c r="I141" s="1">
        <v>0.221</v>
      </c>
      <c r="J141" t="s">
        <v>269</v>
      </c>
      <c r="K141" s="1">
        <v>0.191</v>
      </c>
      <c r="L141">
        <v>10</v>
      </c>
      <c r="M141" s="1">
        <v>0.56200000000000006</v>
      </c>
      <c r="N141" s="1">
        <v>0.503</v>
      </c>
      <c r="O141" t="s">
        <v>30</v>
      </c>
      <c r="P141" t="s">
        <v>131</v>
      </c>
      <c r="Q141" s="1">
        <v>0.17799999999999999</v>
      </c>
      <c r="R141" t="s">
        <v>270</v>
      </c>
    </row>
    <row r="142" spans="1:18" x14ac:dyDescent="0.45">
      <c r="A142" t="s">
        <v>276</v>
      </c>
      <c r="B142" s="2">
        <v>43969</v>
      </c>
      <c r="C142" s="3">
        <f t="shared" si="9"/>
        <v>5</v>
      </c>
      <c r="D142" s="3">
        <f t="shared" si="10"/>
        <v>2020</v>
      </c>
      <c r="E142" s="3" t="str">
        <f t="shared" si="11"/>
        <v>5-2020</v>
      </c>
      <c r="F142" s="3">
        <v>78.2</v>
      </c>
      <c r="G142">
        <v>30</v>
      </c>
      <c r="H142">
        <v>27.7</v>
      </c>
      <c r="I142" s="1">
        <v>0.222</v>
      </c>
      <c r="J142" t="s">
        <v>269</v>
      </c>
      <c r="K142" s="1">
        <v>0.192</v>
      </c>
      <c r="L142">
        <v>10</v>
      </c>
      <c r="M142" s="1">
        <v>0.56200000000000006</v>
      </c>
      <c r="N142" s="1">
        <v>0.503</v>
      </c>
      <c r="O142" t="s">
        <v>30</v>
      </c>
      <c r="P142" t="s">
        <v>131</v>
      </c>
      <c r="Q142" s="1">
        <v>0.17699999999999999</v>
      </c>
      <c r="R142" t="s">
        <v>277</v>
      </c>
    </row>
    <row r="143" spans="1:18" x14ac:dyDescent="0.45">
      <c r="A143" t="s">
        <v>280</v>
      </c>
      <c r="B143" s="2">
        <v>43966</v>
      </c>
      <c r="C143" s="3">
        <f t="shared" si="9"/>
        <v>5</v>
      </c>
      <c r="D143" s="3">
        <f t="shared" si="10"/>
        <v>2020</v>
      </c>
      <c r="E143" s="3" t="str">
        <f t="shared" si="11"/>
        <v>5-2020</v>
      </c>
      <c r="F143" s="3">
        <v>78.8</v>
      </c>
      <c r="G143">
        <v>30</v>
      </c>
      <c r="H143">
        <v>27.9</v>
      </c>
      <c r="I143" s="1">
        <v>0.22600000000000001</v>
      </c>
      <c r="J143" t="s">
        <v>278</v>
      </c>
      <c r="K143" s="1">
        <v>0.19600000000000001</v>
      </c>
      <c r="L143">
        <v>10</v>
      </c>
      <c r="M143" s="1">
        <v>0.55900000000000005</v>
      </c>
      <c r="N143" s="1">
        <v>0.5</v>
      </c>
      <c r="O143" t="s">
        <v>41</v>
      </c>
      <c r="P143" t="s">
        <v>131</v>
      </c>
      <c r="Q143" s="1">
        <v>0.17599999999999999</v>
      </c>
      <c r="R143" t="s">
        <v>279</v>
      </c>
    </row>
    <row r="144" spans="1:18" x14ac:dyDescent="0.45">
      <c r="A144" t="s">
        <v>281</v>
      </c>
      <c r="B144" s="2">
        <v>43963</v>
      </c>
      <c r="C144" s="3">
        <f t="shared" si="9"/>
        <v>5</v>
      </c>
      <c r="D144" s="3">
        <f t="shared" si="10"/>
        <v>2020</v>
      </c>
      <c r="E144" s="3" t="str">
        <f t="shared" si="11"/>
        <v>5-2020</v>
      </c>
      <c r="F144" s="3">
        <v>78.599999999999994</v>
      </c>
      <c r="G144">
        <v>30</v>
      </c>
      <c r="H144">
        <v>27.9</v>
      </c>
      <c r="I144" s="1">
        <v>0.22500000000000001</v>
      </c>
      <c r="J144" t="s">
        <v>282</v>
      </c>
      <c r="K144" s="1">
        <v>0.19500000000000001</v>
      </c>
      <c r="L144">
        <v>10</v>
      </c>
      <c r="M144" s="1">
        <v>0.56000000000000005</v>
      </c>
      <c r="N144" s="1">
        <v>0.501</v>
      </c>
      <c r="O144" t="s">
        <v>34</v>
      </c>
      <c r="P144" t="s">
        <v>131</v>
      </c>
      <c r="Q144" s="1">
        <v>0.17699999999999999</v>
      </c>
      <c r="R144" t="s">
        <v>283</v>
      </c>
    </row>
    <row r="145" spans="1:18" x14ac:dyDescent="0.45">
      <c r="A145" t="s">
        <v>284</v>
      </c>
      <c r="B145" s="2">
        <v>43962</v>
      </c>
      <c r="C145" s="3">
        <f t="shared" si="9"/>
        <v>5</v>
      </c>
      <c r="D145" s="3">
        <f t="shared" si="10"/>
        <v>2020</v>
      </c>
      <c r="E145" s="3" t="str">
        <f t="shared" si="11"/>
        <v>5-2020</v>
      </c>
      <c r="F145" s="3">
        <v>78.2</v>
      </c>
      <c r="G145">
        <v>30</v>
      </c>
      <c r="H145">
        <v>27.7</v>
      </c>
      <c r="I145" s="1">
        <v>0.222</v>
      </c>
      <c r="J145" t="s">
        <v>269</v>
      </c>
      <c r="K145" s="1">
        <v>0.192</v>
      </c>
      <c r="L145">
        <v>10</v>
      </c>
      <c r="M145" s="1">
        <v>0.56100000000000005</v>
      </c>
      <c r="N145" s="1">
        <v>0.502</v>
      </c>
      <c r="O145" t="s">
        <v>30</v>
      </c>
      <c r="P145" t="s">
        <v>131</v>
      </c>
      <c r="Q145" s="1">
        <v>0.17799999999999999</v>
      </c>
      <c r="R145" t="s">
        <v>277</v>
      </c>
    </row>
    <row r="146" spans="1:18" x14ac:dyDescent="0.45">
      <c r="A146" t="s">
        <v>285</v>
      </c>
      <c r="B146" s="2">
        <v>43961</v>
      </c>
      <c r="C146" s="3">
        <f t="shared" si="9"/>
        <v>5</v>
      </c>
      <c r="D146" s="3">
        <f t="shared" si="10"/>
        <v>2020</v>
      </c>
      <c r="E146" s="3" t="str">
        <f t="shared" si="11"/>
        <v>5-2020</v>
      </c>
      <c r="F146" s="3">
        <v>78.3</v>
      </c>
      <c r="G146">
        <v>30</v>
      </c>
      <c r="H146">
        <v>27.8</v>
      </c>
      <c r="I146" s="1">
        <v>0.223</v>
      </c>
      <c r="J146" t="s">
        <v>286</v>
      </c>
      <c r="K146" s="1">
        <v>0.193</v>
      </c>
      <c r="L146">
        <v>10</v>
      </c>
      <c r="M146" s="1">
        <v>0.56100000000000005</v>
      </c>
      <c r="N146" s="1">
        <v>0.502</v>
      </c>
      <c r="O146" t="s">
        <v>30</v>
      </c>
      <c r="P146" t="s">
        <v>131</v>
      </c>
      <c r="Q146" s="1">
        <v>0.17699999999999999</v>
      </c>
      <c r="R146" t="s">
        <v>277</v>
      </c>
    </row>
    <row r="147" spans="1:18" x14ac:dyDescent="0.45">
      <c r="A147" t="s">
        <v>287</v>
      </c>
      <c r="B147" s="2">
        <v>43960</v>
      </c>
      <c r="C147" s="3">
        <f t="shared" si="9"/>
        <v>5</v>
      </c>
      <c r="D147" s="3">
        <f t="shared" si="10"/>
        <v>2020</v>
      </c>
      <c r="E147" s="3" t="str">
        <f t="shared" si="11"/>
        <v>5-2020</v>
      </c>
      <c r="F147" s="3">
        <v>78.400000000000006</v>
      </c>
      <c r="G147">
        <v>30</v>
      </c>
      <c r="H147">
        <v>27.8</v>
      </c>
      <c r="I147" s="1">
        <v>0.223</v>
      </c>
      <c r="J147" t="s">
        <v>286</v>
      </c>
      <c r="K147" s="1">
        <v>0.193</v>
      </c>
      <c r="L147">
        <v>10</v>
      </c>
      <c r="M147" s="1">
        <v>0.56100000000000005</v>
      </c>
      <c r="N147" s="1">
        <v>0.502</v>
      </c>
      <c r="O147" t="s">
        <v>34</v>
      </c>
      <c r="P147" t="s">
        <v>131</v>
      </c>
      <c r="Q147" s="1">
        <v>0.17699999999999999</v>
      </c>
      <c r="R147" t="s">
        <v>288</v>
      </c>
    </row>
    <row r="148" spans="1:18" x14ac:dyDescent="0.45">
      <c r="A148" t="s">
        <v>289</v>
      </c>
      <c r="B148" s="2">
        <v>43958</v>
      </c>
      <c r="C148" s="3">
        <f t="shared" si="9"/>
        <v>5</v>
      </c>
      <c r="D148" s="3">
        <f t="shared" si="10"/>
        <v>2020</v>
      </c>
      <c r="E148" s="3" t="str">
        <f t="shared" si="11"/>
        <v>5-2020</v>
      </c>
      <c r="F148" s="3">
        <v>78.5</v>
      </c>
      <c r="G148">
        <v>30</v>
      </c>
      <c r="H148">
        <v>27.8</v>
      </c>
      <c r="I148" s="1">
        <v>0.224</v>
      </c>
      <c r="J148" t="s">
        <v>286</v>
      </c>
      <c r="K148" s="1">
        <v>0.19400000000000001</v>
      </c>
      <c r="L148">
        <v>10</v>
      </c>
      <c r="M148" s="1">
        <v>0.56000000000000005</v>
      </c>
      <c r="N148" s="1">
        <v>0.501</v>
      </c>
      <c r="O148" t="s">
        <v>34</v>
      </c>
      <c r="P148" t="s">
        <v>131</v>
      </c>
      <c r="Q148" s="1">
        <v>0.17699999999999999</v>
      </c>
      <c r="R148" t="s">
        <v>283</v>
      </c>
    </row>
    <row r="149" spans="1:18" x14ac:dyDescent="0.45">
      <c r="A149" t="s">
        <v>290</v>
      </c>
      <c r="B149" s="2">
        <v>43957</v>
      </c>
      <c r="C149" s="3">
        <f t="shared" si="9"/>
        <v>5</v>
      </c>
      <c r="D149" s="3">
        <f t="shared" si="10"/>
        <v>2020</v>
      </c>
      <c r="E149" s="3" t="str">
        <f t="shared" si="11"/>
        <v>5-2020</v>
      </c>
      <c r="F149" s="3">
        <v>78.599999999999994</v>
      </c>
      <c r="G149">
        <v>30</v>
      </c>
      <c r="H149">
        <v>27.8</v>
      </c>
      <c r="I149" s="1">
        <v>0.224</v>
      </c>
      <c r="J149" t="s">
        <v>282</v>
      </c>
      <c r="K149" s="1">
        <v>0.19400000000000001</v>
      </c>
      <c r="L149">
        <v>10</v>
      </c>
      <c r="M149" s="1">
        <v>0.56000000000000005</v>
      </c>
      <c r="N149" s="1">
        <v>0.501</v>
      </c>
      <c r="O149" t="s">
        <v>41</v>
      </c>
      <c r="P149" t="s">
        <v>131</v>
      </c>
      <c r="Q149" s="1">
        <v>0.17699999999999999</v>
      </c>
      <c r="R149" t="s">
        <v>291</v>
      </c>
    </row>
    <row r="150" spans="1:18" x14ac:dyDescent="0.45">
      <c r="A150" t="s">
        <v>292</v>
      </c>
      <c r="B150" s="2">
        <v>43954</v>
      </c>
      <c r="C150" s="3">
        <f t="shared" si="9"/>
        <v>5</v>
      </c>
      <c r="D150" s="3">
        <f t="shared" si="10"/>
        <v>2020</v>
      </c>
      <c r="E150" s="3" t="str">
        <f t="shared" si="11"/>
        <v>5-2020</v>
      </c>
      <c r="F150" s="3">
        <v>78.8</v>
      </c>
      <c r="G150">
        <v>30</v>
      </c>
      <c r="H150">
        <v>27.9</v>
      </c>
      <c r="I150" s="1">
        <v>0.22600000000000001</v>
      </c>
      <c r="J150" t="s">
        <v>278</v>
      </c>
      <c r="K150" s="1">
        <v>0.19600000000000001</v>
      </c>
      <c r="L150">
        <v>10</v>
      </c>
      <c r="M150" s="1">
        <v>0.55900000000000005</v>
      </c>
      <c r="N150" s="1">
        <v>0.5</v>
      </c>
      <c r="O150" t="s">
        <v>41</v>
      </c>
      <c r="P150" t="s">
        <v>131</v>
      </c>
      <c r="Q150" s="1">
        <v>0.17599999999999999</v>
      </c>
      <c r="R150" t="s">
        <v>279</v>
      </c>
    </row>
    <row r="151" spans="1:18" x14ac:dyDescent="0.45">
      <c r="A151" t="s">
        <v>293</v>
      </c>
      <c r="B151" s="2">
        <v>43951</v>
      </c>
      <c r="C151" s="3">
        <f t="shared" si="9"/>
        <v>4</v>
      </c>
      <c r="D151" s="3">
        <f t="shared" si="10"/>
        <v>2020</v>
      </c>
      <c r="E151" s="3" t="str">
        <f t="shared" si="11"/>
        <v>4-2020</v>
      </c>
      <c r="F151" s="3">
        <v>80.3</v>
      </c>
      <c r="G151">
        <v>31</v>
      </c>
      <c r="H151">
        <v>28.5</v>
      </c>
      <c r="I151" s="1">
        <v>0.23300000000000001</v>
      </c>
      <c r="J151" t="s">
        <v>294</v>
      </c>
      <c r="K151" s="1">
        <v>0.20100000000000001</v>
      </c>
      <c r="L151">
        <v>11</v>
      </c>
      <c r="M151" s="1">
        <v>0.55400000000000005</v>
      </c>
      <c r="N151" s="1">
        <v>0.495</v>
      </c>
      <c r="O151" t="s">
        <v>86</v>
      </c>
      <c r="P151" t="s">
        <v>295</v>
      </c>
      <c r="Q151" s="1">
        <v>0.17499999999999999</v>
      </c>
      <c r="R151" t="s">
        <v>296</v>
      </c>
    </row>
    <row r="152" spans="1:18" x14ac:dyDescent="0.45">
      <c r="A152" t="s">
        <v>297</v>
      </c>
      <c r="B152" s="2">
        <v>43949</v>
      </c>
      <c r="C152" s="3">
        <f t="shared" si="9"/>
        <v>4</v>
      </c>
      <c r="D152" s="3">
        <f t="shared" si="10"/>
        <v>2020</v>
      </c>
      <c r="E152" s="3" t="str">
        <f t="shared" si="11"/>
        <v>4-2020</v>
      </c>
      <c r="F152" s="3">
        <v>79</v>
      </c>
      <c r="G152">
        <v>30</v>
      </c>
      <c r="H152">
        <v>28</v>
      </c>
      <c r="I152" s="1">
        <v>0.22600000000000001</v>
      </c>
      <c r="J152" t="s">
        <v>298</v>
      </c>
      <c r="K152" s="1">
        <v>0.19600000000000001</v>
      </c>
      <c r="L152">
        <v>10</v>
      </c>
      <c r="M152" s="1">
        <v>0.55900000000000005</v>
      </c>
      <c r="N152" s="1">
        <v>0.5</v>
      </c>
      <c r="O152" t="s">
        <v>47</v>
      </c>
      <c r="P152" t="s">
        <v>295</v>
      </c>
      <c r="Q152" s="1">
        <v>0.17699999999999999</v>
      </c>
      <c r="R152" t="s">
        <v>299</v>
      </c>
    </row>
    <row r="153" spans="1:18" x14ac:dyDescent="0.45">
      <c r="A153" t="s">
        <v>300</v>
      </c>
      <c r="B153" s="2">
        <v>43944</v>
      </c>
      <c r="C153" s="3">
        <f t="shared" si="9"/>
        <v>4</v>
      </c>
      <c r="D153" s="3">
        <f t="shared" si="10"/>
        <v>2020</v>
      </c>
      <c r="E153" s="3" t="str">
        <f t="shared" si="11"/>
        <v>4-2020</v>
      </c>
      <c r="F153" s="3">
        <v>78.3</v>
      </c>
      <c r="G153">
        <v>30</v>
      </c>
      <c r="H153">
        <v>27.8</v>
      </c>
      <c r="I153" s="1">
        <v>0.223</v>
      </c>
      <c r="J153" t="s">
        <v>286</v>
      </c>
      <c r="K153" s="1">
        <v>0.193</v>
      </c>
      <c r="L153">
        <v>10</v>
      </c>
      <c r="M153" s="1">
        <v>0.56100000000000005</v>
      </c>
      <c r="N153" s="1">
        <v>0.502</v>
      </c>
      <c r="O153" t="s">
        <v>30</v>
      </c>
      <c r="P153" t="s">
        <v>131</v>
      </c>
      <c r="Q153" s="1">
        <v>0.17699999999999999</v>
      </c>
      <c r="R153" t="s">
        <v>277</v>
      </c>
    </row>
    <row r="154" spans="1:18" x14ac:dyDescent="0.45">
      <c r="A154" t="s">
        <v>301</v>
      </c>
      <c r="B154" s="2">
        <v>43939</v>
      </c>
      <c r="C154" s="3">
        <f t="shared" si="9"/>
        <v>4</v>
      </c>
      <c r="D154" s="3">
        <f t="shared" si="10"/>
        <v>2020</v>
      </c>
      <c r="E154" s="3" t="str">
        <f t="shared" si="11"/>
        <v>4-2020</v>
      </c>
      <c r="F154" s="3">
        <v>78.7</v>
      </c>
      <c r="G154">
        <v>30</v>
      </c>
      <c r="H154">
        <v>27.9</v>
      </c>
      <c r="I154" s="1">
        <v>0.22500000000000001</v>
      </c>
      <c r="J154" t="s">
        <v>282</v>
      </c>
      <c r="K154" s="1">
        <v>0.19500000000000001</v>
      </c>
      <c r="L154">
        <v>10</v>
      </c>
      <c r="M154" s="1">
        <v>0.55900000000000005</v>
      </c>
      <c r="N154" s="1">
        <v>0.5</v>
      </c>
      <c r="O154" t="s">
        <v>41</v>
      </c>
      <c r="P154" t="s">
        <v>131</v>
      </c>
      <c r="Q154" s="1">
        <v>0.17699999999999999</v>
      </c>
      <c r="R154" t="s">
        <v>279</v>
      </c>
    </row>
    <row r="155" spans="1:18" x14ac:dyDescent="0.45">
      <c r="A155" t="s">
        <v>302</v>
      </c>
      <c r="B155" s="2">
        <v>43932</v>
      </c>
      <c r="C155" s="3">
        <f t="shared" si="9"/>
        <v>4</v>
      </c>
      <c r="D155" s="3">
        <f t="shared" si="10"/>
        <v>2020</v>
      </c>
      <c r="E155" s="3" t="str">
        <f t="shared" si="11"/>
        <v>4-2020</v>
      </c>
      <c r="F155" s="3">
        <v>79</v>
      </c>
      <c r="G155">
        <v>30</v>
      </c>
      <c r="H155">
        <v>28</v>
      </c>
      <c r="I155" s="1">
        <v>0.22600000000000001</v>
      </c>
      <c r="J155" t="s">
        <v>278</v>
      </c>
      <c r="K155" s="1">
        <v>0.19600000000000001</v>
      </c>
      <c r="L155">
        <v>10</v>
      </c>
      <c r="M155" s="1">
        <v>0.55900000000000005</v>
      </c>
      <c r="N155" s="1">
        <v>0.5</v>
      </c>
      <c r="O155" t="s">
        <v>47</v>
      </c>
      <c r="P155" t="s">
        <v>295</v>
      </c>
      <c r="Q155" s="1">
        <v>0.17599999999999999</v>
      </c>
      <c r="R155" t="s">
        <v>303</v>
      </c>
    </row>
    <row r="156" spans="1:18" x14ac:dyDescent="0.45">
      <c r="A156" t="s">
        <v>304</v>
      </c>
      <c r="B156" s="2">
        <v>43926</v>
      </c>
      <c r="C156" s="3">
        <f t="shared" si="9"/>
        <v>4</v>
      </c>
      <c r="D156" s="3">
        <f t="shared" si="10"/>
        <v>2020</v>
      </c>
      <c r="E156" s="3" t="str">
        <f t="shared" si="11"/>
        <v>4-2020</v>
      </c>
      <c r="F156" s="3">
        <v>78.099999999999994</v>
      </c>
      <c r="G156">
        <v>30</v>
      </c>
      <c r="H156">
        <v>27.7</v>
      </c>
      <c r="I156" s="1">
        <v>0.222</v>
      </c>
      <c r="J156" t="s">
        <v>269</v>
      </c>
      <c r="K156" s="1">
        <v>0.192</v>
      </c>
      <c r="L156">
        <v>10</v>
      </c>
      <c r="M156" s="1">
        <v>0.56200000000000006</v>
      </c>
      <c r="N156" s="1">
        <v>0.503</v>
      </c>
      <c r="O156" t="s">
        <v>30</v>
      </c>
      <c r="P156" t="s">
        <v>131</v>
      </c>
      <c r="Q156" s="1">
        <v>0.17699999999999999</v>
      </c>
      <c r="R156" t="s">
        <v>270</v>
      </c>
    </row>
    <row r="157" spans="1:18" x14ac:dyDescent="0.45">
      <c r="A157" t="s">
        <v>305</v>
      </c>
      <c r="B157" s="2">
        <v>43912</v>
      </c>
      <c r="C157" s="3">
        <f t="shared" si="9"/>
        <v>3</v>
      </c>
      <c r="D157" s="3">
        <f t="shared" si="10"/>
        <v>2020</v>
      </c>
      <c r="E157" s="3" t="str">
        <f t="shared" si="11"/>
        <v>3-2020</v>
      </c>
      <c r="F157" s="3">
        <v>79.3</v>
      </c>
      <c r="G157">
        <v>31</v>
      </c>
      <c r="H157">
        <v>28.1</v>
      </c>
      <c r="I157" s="1">
        <v>0.22800000000000001</v>
      </c>
      <c r="J157" t="s">
        <v>298</v>
      </c>
      <c r="K157" s="1">
        <v>0.19800000000000001</v>
      </c>
      <c r="L157">
        <v>10</v>
      </c>
      <c r="M157" s="1">
        <v>0.55700000000000005</v>
      </c>
      <c r="N157" s="1">
        <v>0.499</v>
      </c>
      <c r="O157" t="s">
        <v>59</v>
      </c>
      <c r="P157" t="s">
        <v>295</v>
      </c>
      <c r="Q157" s="1">
        <v>0.17599999999999999</v>
      </c>
      <c r="R157" t="s">
        <v>306</v>
      </c>
    </row>
    <row r="158" spans="1:18" x14ac:dyDescent="0.45">
      <c r="A158" t="s">
        <v>307</v>
      </c>
      <c r="B158" s="2">
        <v>43894</v>
      </c>
      <c r="C158" s="3">
        <f t="shared" si="9"/>
        <v>3</v>
      </c>
      <c r="D158" s="3">
        <f t="shared" si="10"/>
        <v>2020</v>
      </c>
      <c r="E158" s="3" t="str">
        <f t="shared" si="11"/>
        <v>3-2020</v>
      </c>
      <c r="F158" s="3">
        <v>78.8</v>
      </c>
      <c r="G158">
        <v>30</v>
      </c>
      <c r="H158">
        <v>27.9</v>
      </c>
      <c r="I158" s="1">
        <v>0.22500000000000001</v>
      </c>
      <c r="J158" t="s">
        <v>282</v>
      </c>
      <c r="K158" s="1">
        <v>0.19500000000000001</v>
      </c>
      <c r="L158">
        <v>10</v>
      </c>
      <c r="M158" s="1">
        <v>0.55900000000000005</v>
      </c>
      <c r="N158" s="1">
        <v>0.5</v>
      </c>
      <c r="O158" t="s">
        <v>41</v>
      </c>
      <c r="P158" t="s">
        <v>131</v>
      </c>
      <c r="Q158" s="1">
        <v>0.17699999999999999</v>
      </c>
      <c r="R158" t="s">
        <v>308</v>
      </c>
    </row>
    <row r="159" spans="1:18" x14ac:dyDescent="0.45">
      <c r="A159" t="s">
        <v>309</v>
      </c>
      <c r="B159" s="2">
        <v>43884</v>
      </c>
      <c r="C159" s="3">
        <f t="shared" si="9"/>
        <v>2</v>
      </c>
      <c r="D159" s="3">
        <f t="shared" si="10"/>
        <v>2020</v>
      </c>
      <c r="E159" s="3" t="str">
        <f t="shared" si="11"/>
        <v>2-2020</v>
      </c>
      <c r="F159" s="3">
        <v>79.5</v>
      </c>
      <c r="G159">
        <v>31</v>
      </c>
      <c r="H159">
        <v>28.2</v>
      </c>
      <c r="I159" s="1">
        <v>0.22900000000000001</v>
      </c>
      <c r="J159" t="s">
        <v>310</v>
      </c>
      <c r="K159" s="1">
        <v>0.19900000000000001</v>
      </c>
      <c r="L159">
        <v>10</v>
      </c>
      <c r="M159" s="1">
        <v>0.55700000000000005</v>
      </c>
      <c r="N159" s="1">
        <v>0.498</v>
      </c>
      <c r="O159" t="s">
        <v>59</v>
      </c>
      <c r="P159" t="s">
        <v>295</v>
      </c>
      <c r="Q159" s="1">
        <v>0.17599999999999999</v>
      </c>
      <c r="R159" t="s">
        <v>306</v>
      </c>
    </row>
    <row r="160" spans="1:18" x14ac:dyDescent="0.45">
      <c r="A160" t="s">
        <v>311</v>
      </c>
      <c r="B160" s="2">
        <v>43878</v>
      </c>
      <c r="C160" s="3">
        <f t="shared" si="9"/>
        <v>2</v>
      </c>
      <c r="D160" s="3">
        <f t="shared" si="10"/>
        <v>2020</v>
      </c>
      <c r="E160" s="3" t="str">
        <f t="shared" si="11"/>
        <v>2-2020</v>
      </c>
      <c r="F160" s="3">
        <v>79.3</v>
      </c>
      <c r="G160">
        <v>31</v>
      </c>
      <c r="H160">
        <v>28.1</v>
      </c>
      <c r="I160" s="1">
        <v>0.22800000000000001</v>
      </c>
      <c r="J160" t="s">
        <v>310</v>
      </c>
      <c r="K160" s="1">
        <v>0.19800000000000001</v>
      </c>
      <c r="L160">
        <v>10</v>
      </c>
      <c r="M160" s="1">
        <v>0.55800000000000005</v>
      </c>
      <c r="N160" s="1">
        <v>0.499</v>
      </c>
      <c r="O160" t="s">
        <v>59</v>
      </c>
      <c r="P160" t="s">
        <v>295</v>
      </c>
      <c r="Q160" s="1">
        <v>0.17599999999999999</v>
      </c>
      <c r="R160" t="s">
        <v>306</v>
      </c>
    </row>
    <row r="161" spans="1:18" x14ac:dyDescent="0.45">
      <c r="A161" t="s">
        <v>312</v>
      </c>
      <c r="B161" s="2">
        <v>43871</v>
      </c>
      <c r="C161" s="3">
        <f t="shared" si="9"/>
        <v>2</v>
      </c>
      <c r="D161" s="3">
        <f t="shared" si="10"/>
        <v>2020</v>
      </c>
      <c r="E161" s="3" t="str">
        <f t="shared" si="11"/>
        <v>2-2020</v>
      </c>
      <c r="F161" s="3">
        <v>78.599999999999994</v>
      </c>
      <c r="G161">
        <v>30</v>
      </c>
      <c r="H161">
        <v>27.8</v>
      </c>
      <c r="I161" s="1">
        <v>0.224</v>
      </c>
      <c r="J161" t="s">
        <v>282</v>
      </c>
      <c r="K161" s="1">
        <v>0.19400000000000001</v>
      </c>
      <c r="L161">
        <v>10</v>
      </c>
      <c r="M161" s="1">
        <v>0.56000000000000005</v>
      </c>
      <c r="N161" s="1">
        <v>0.501</v>
      </c>
      <c r="O161" t="s">
        <v>34</v>
      </c>
      <c r="P161" t="s">
        <v>131</v>
      </c>
      <c r="Q161" s="1">
        <v>0.17699999999999999</v>
      </c>
      <c r="R161" t="s">
        <v>291</v>
      </c>
    </row>
    <row r="162" spans="1:18" x14ac:dyDescent="0.45">
      <c r="A162" t="s">
        <v>313</v>
      </c>
      <c r="B162" s="2">
        <v>43859</v>
      </c>
      <c r="C162" s="3">
        <f t="shared" si="9"/>
        <v>1</v>
      </c>
      <c r="D162" s="3">
        <f t="shared" si="10"/>
        <v>2020</v>
      </c>
      <c r="E162" s="3" t="str">
        <f t="shared" si="11"/>
        <v>1-2020</v>
      </c>
      <c r="F162" s="3">
        <v>78.900000000000006</v>
      </c>
      <c r="G162">
        <v>30</v>
      </c>
      <c r="H162">
        <v>28</v>
      </c>
      <c r="I162" s="1">
        <v>0.22600000000000001</v>
      </c>
      <c r="J162" t="s">
        <v>278</v>
      </c>
      <c r="K162" s="1">
        <v>0.19600000000000001</v>
      </c>
      <c r="L162">
        <v>10</v>
      </c>
      <c r="M162" s="1">
        <v>0.55900000000000005</v>
      </c>
      <c r="N162" s="1">
        <v>0.5</v>
      </c>
      <c r="O162" t="s">
        <v>41</v>
      </c>
      <c r="P162" t="s">
        <v>295</v>
      </c>
      <c r="Q162" s="1">
        <v>0.17599999999999999</v>
      </c>
      <c r="R162" t="s">
        <v>308</v>
      </c>
    </row>
    <row r="163" spans="1:18" x14ac:dyDescent="0.45">
      <c r="A163" t="s">
        <v>314</v>
      </c>
      <c r="B163" s="2">
        <v>43857</v>
      </c>
      <c r="C163" s="3">
        <f t="shared" si="9"/>
        <v>1</v>
      </c>
      <c r="D163" s="3">
        <f t="shared" si="10"/>
        <v>2020</v>
      </c>
      <c r="E163" s="3" t="str">
        <f t="shared" si="11"/>
        <v>1-2020</v>
      </c>
      <c r="F163" s="3">
        <v>79.599999999999994</v>
      </c>
      <c r="G163">
        <v>31</v>
      </c>
      <c r="H163">
        <v>28.2</v>
      </c>
      <c r="I163" s="1">
        <v>0.22900000000000001</v>
      </c>
      <c r="J163" t="s">
        <v>315</v>
      </c>
      <c r="K163" s="1">
        <v>0.19900000000000001</v>
      </c>
      <c r="L163">
        <v>10</v>
      </c>
      <c r="M163" s="1">
        <v>0.55700000000000005</v>
      </c>
      <c r="N163" s="1">
        <v>0.498</v>
      </c>
      <c r="O163" t="s">
        <v>74</v>
      </c>
      <c r="P163" t="s">
        <v>295</v>
      </c>
      <c r="Q163" s="1">
        <v>0.17599999999999999</v>
      </c>
      <c r="R163" t="s">
        <v>316</v>
      </c>
    </row>
    <row r="164" spans="1:18" x14ac:dyDescent="0.45">
      <c r="A164" t="s">
        <v>317</v>
      </c>
      <c r="B164" s="2">
        <v>43853</v>
      </c>
      <c r="C164" s="3">
        <f t="shared" si="9"/>
        <v>1</v>
      </c>
      <c r="D164" s="3">
        <f t="shared" si="10"/>
        <v>2020</v>
      </c>
      <c r="E164" s="3" t="str">
        <f t="shared" si="11"/>
        <v>1-2020</v>
      </c>
      <c r="F164" s="3">
        <v>81</v>
      </c>
      <c r="G164">
        <v>31</v>
      </c>
      <c r="H164">
        <v>28.7</v>
      </c>
      <c r="I164" s="1">
        <v>0.23699999999999999</v>
      </c>
      <c r="J164" t="s">
        <v>318</v>
      </c>
      <c r="K164" s="1">
        <v>0.20499999999999999</v>
      </c>
      <c r="L164">
        <v>11</v>
      </c>
      <c r="M164" s="1">
        <v>0.55100000000000005</v>
      </c>
      <c r="N164" s="1">
        <v>0.49299999999999999</v>
      </c>
      <c r="O164" t="s">
        <v>107</v>
      </c>
      <c r="P164" t="s">
        <v>295</v>
      </c>
      <c r="Q164" s="1">
        <v>0.17399999999999999</v>
      </c>
      <c r="R164" t="s">
        <v>319</v>
      </c>
    </row>
    <row r="165" spans="1:18" x14ac:dyDescent="0.45">
      <c r="A165" t="s">
        <v>320</v>
      </c>
      <c r="B165" s="2">
        <v>43848</v>
      </c>
      <c r="C165" s="3">
        <f t="shared" si="9"/>
        <v>1</v>
      </c>
      <c r="D165" s="3">
        <f t="shared" si="10"/>
        <v>2020</v>
      </c>
      <c r="E165" s="3" t="str">
        <f t="shared" si="11"/>
        <v>1-2020</v>
      </c>
      <c r="F165" s="3">
        <v>79</v>
      </c>
      <c r="G165">
        <v>30</v>
      </c>
      <c r="H165">
        <v>28</v>
      </c>
      <c r="I165" s="1">
        <v>0.22600000000000001</v>
      </c>
      <c r="J165" t="s">
        <v>278</v>
      </c>
      <c r="K165" s="1">
        <v>0.19600000000000001</v>
      </c>
      <c r="L165">
        <v>10</v>
      </c>
      <c r="M165" s="1">
        <v>0.55900000000000005</v>
      </c>
      <c r="N165" s="1">
        <v>0.5</v>
      </c>
      <c r="O165" t="s">
        <v>47</v>
      </c>
      <c r="P165" t="s">
        <v>295</v>
      </c>
      <c r="Q165" s="1">
        <v>0.17699999999999999</v>
      </c>
      <c r="R165" t="s">
        <v>303</v>
      </c>
    </row>
    <row r="166" spans="1:18" x14ac:dyDescent="0.45">
      <c r="A166" t="s">
        <v>321</v>
      </c>
      <c r="B166" s="2">
        <v>43844</v>
      </c>
      <c r="C166" s="3">
        <f t="shared" si="9"/>
        <v>1</v>
      </c>
      <c r="D166" s="3">
        <f t="shared" si="10"/>
        <v>2020</v>
      </c>
      <c r="E166" s="3" t="str">
        <f t="shared" si="11"/>
        <v>1-2020</v>
      </c>
      <c r="F166" s="3">
        <v>80.5</v>
      </c>
      <c r="G166">
        <v>31</v>
      </c>
      <c r="H166">
        <v>28.5</v>
      </c>
      <c r="I166" s="1">
        <v>0.23499999999999999</v>
      </c>
      <c r="J166" t="s">
        <v>294</v>
      </c>
      <c r="K166" s="1">
        <v>0.20300000000000001</v>
      </c>
      <c r="L166">
        <v>11</v>
      </c>
      <c r="M166" s="1">
        <v>0.55200000000000005</v>
      </c>
      <c r="N166" s="1">
        <v>0.49399999999999999</v>
      </c>
      <c r="O166" t="s">
        <v>86</v>
      </c>
      <c r="P166" t="s">
        <v>295</v>
      </c>
      <c r="Q166" s="1">
        <v>0.17399999999999999</v>
      </c>
      <c r="R166" t="s">
        <v>322</v>
      </c>
    </row>
    <row r="167" spans="1:18" x14ac:dyDescent="0.45">
      <c r="A167" t="s">
        <v>323</v>
      </c>
      <c r="B167" s="2">
        <v>43838</v>
      </c>
      <c r="C167" s="3">
        <f t="shared" si="9"/>
        <v>1</v>
      </c>
      <c r="D167" s="3">
        <f t="shared" si="10"/>
        <v>2020</v>
      </c>
      <c r="E167" s="3" t="str">
        <f t="shared" si="11"/>
        <v>1-2020</v>
      </c>
      <c r="F167" s="3">
        <v>79.400000000000006</v>
      </c>
      <c r="G167">
        <v>31</v>
      </c>
      <c r="H167">
        <v>28.1</v>
      </c>
      <c r="I167" s="1">
        <v>0.22900000000000001</v>
      </c>
      <c r="J167" t="s">
        <v>298</v>
      </c>
      <c r="K167" s="1">
        <v>0.19900000000000001</v>
      </c>
      <c r="L167">
        <v>10</v>
      </c>
      <c r="M167" s="1">
        <v>0.55700000000000005</v>
      </c>
      <c r="N167" s="1">
        <v>0.498</v>
      </c>
      <c r="O167" t="s">
        <v>59</v>
      </c>
      <c r="P167" t="s">
        <v>295</v>
      </c>
      <c r="Q167" s="1">
        <v>0.17599999999999999</v>
      </c>
      <c r="R167" t="s">
        <v>306</v>
      </c>
    </row>
    <row r="168" spans="1:18" x14ac:dyDescent="0.45">
      <c r="A168" t="s">
        <v>324</v>
      </c>
      <c r="B168" s="2">
        <v>43833</v>
      </c>
      <c r="C168" s="3">
        <f t="shared" si="9"/>
        <v>1</v>
      </c>
      <c r="D168" s="3">
        <f t="shared" si="10"/>
        <v>2020</v>
      </c>
      <c r="E168" s="3" t="str">
        <f t="shared" si="11"/>
        <v>1-2020</v>
      </c>
      <c r="F168" s="3">
        <v>79.7</v>
      </c>
      <c r="G168">
        <v>31</v>
      </c>
      <c r="H168">
        <v>28.2</v>
      </c>
      <c r="I168" s="1">
        <v>0.23</v>
      </c>
      <c r="J168" t="s">
        <v>315</v>
      </c>
      <c r="K168" s="1">
        <v>0.2</v>
      </c>
      <c r="L168">
        <v>10</v>
      </c>
      <c r="M168" s="1">
        <v>0.55600000000000005</v>
      </c>
      <c r="N168" s="1">
        <v>0.497</v>
      </c>
      <c r="O168" t="s">
        <v>74</v>
      </c>
      <c r="P168" t="s">
        <v>295</v>
      </c>
      <c r="Q168" s="1">
        <v>0.17599999999999999</v>
      </c>
      <c r="R168" t="s">
        <v>316</v>
      </c>
    </row>
    <row r="169" spans="1:18" x14ac:dyDescent="0.45">
      <c r="A169" t="s">
        <v>325</v>
      </c>
      <c r="B169" s="2">
        <v>43828</v>
      </c>
      <c r="C169" s="3">
        <f t="shared" si="9"/>
        <v>12</v>
      </c>
      <c r="D169" s="3">
        <f t="shared" si="10"/>
        <v>2019</v>
      </c>
      <c r="E169" s="3" t="str">
        <f t="shared" si="11"/>
        <v>12-2019</v>
      </c>
      <c r="F169" s="3">
        <v>79.400000000000006</v>
      </c>
      <c r="G169">
        <v>30</v>
      </c>
      <c r="H169">
        <v>28.1</v>
      </c>
      <c r="I169" s="1">
        <v>0.22800000000000001</v>
      </c>
      <c r="J169" t="s">
        <v>310</v>
      </c>
      <c r="K169" s="1">
        <v>0.19800000000000001</v>
      </c>
      <c r="L169">
        <v>10</v>
      </c>
      <c r="M169" s="1">
        <v>0.55800000000000005</v>
      </c>
      <c r="N169" s="1">
        <v>0.499</v>
      </c>
      <c r="O169" t="s">
        <v>59</v>
      </c>
      <c r="P169" t="s">
        <v>295</v>
      </c>
      <c r="Q169" s="1">
        <v>0.17599999999999999</v>
      </c>
      <c r="R169" t="s">
        <v>326</v>
      </c>
    </row>
    <row r="170" spans="1:18" x14ac:dyDescent="0.45">
      <c r="A170" t="s">
        <v>329</v>
      </c>
      <c r="B170" s="2">
        <v>43818</v>
      </c>
      <c r="C170" s="3">
        <f t="shared" si="9"/>
        <v>12</v>
      </c>
      <c r="D170" s="3">
        <f t="shared" si="10"/>
        <v>2019</v>
      </c>
      <c r="E170" s="3" t="str">
        <f t="shared" si="11"/>
        <v>12-2019</v>
      </c>
      <c r="F170" s="3">
        <v>79.8</v>
      </c>
      <c r="G170">
        <v>30</v>
      </c>
      <c r="H170">
        <v>28.3</v>
      </c>
      <c r="I170" s="1">
        <v>0.23</v>
      </c>
      <c r="J170" t="s">
        <v>327</v>
      </c>
      <c r="K170" s="1">
        <v>0.2</v>
      </c>
      <c r="L170">
        <v>10</v>
      </c>
      <c r="M170" s="1">
        <v>0.55600000000000005</v>
      </c>
      <c r="N170" s="1">
        <v>0.497</v>
      </c>
      <c r="O170" t="s">
        <v>79</v>
      </c>
      <c r="P170" t="s">
        <v>295</v>
      </c>
      <c r="Q170" s="1">
        <v>0.17499999999999999</v>
      </c>
      <c r="R170" t="s">
        <v>328</v>
      </c>
    </row>
    <row r="171" spans="1:18" x14ac:dyDescent="0.45">
      <c r="A171" t="s">
        <v>330</v>
      </c>
      <c r="B171" s="2">
        <v>43816</v>
      </c>
      <c r="C171" s="3">
        <f t="shared" si="9"/>
        <v>12</v>
      </c>
      <c r="D171" s="3">
        <f t="shared" si="10"/>
        <v>2019</v>
      </c>
      <c r="E171" s="3" t="str">
        <f t="shared" si="11"/>
        <v>12-2019</v>
      </c>
      <c r="F171" s="3">
        <v>80.3</v>
      </c>
      <c r="G171">
        <v>30</v>
      </c>
      <c r="H171">
        <v>28.5</v>
      </c>
      <c r="I171" s="1">
        <v>0.23200000000000001</v>
      </c>
      <c r="J171" t="s">
        <v>331</v>
      </c>
      <c r="K171" s="1">
        <v>0.2</v>
      </c>
      <c r="L171">
        <v>11</v>
      </c>
      <c r="M171" s="1">
        <v>0.55400000000000005</v>
      </c>
      <c r="N171" s="1">
        <v>0.496</v>
      </c>
      <c r="O171" t="s">
        <v>95</v>
      </c>
      <c r="P171" t="s">
        <v>295</v>
      </c>
      <c r="Q171" s="1">
        <v>0.17499999999999999</v>
      </c>
      <c r="R171" t="s">
        <v>332</v>
      </c>
    </row>
    <row r="172" spans="1:18" x14ac:dyDescent="0.45">
      <c r="A172" t="s">
        <v>333</v>
      </c>
      <c r="B172" s="2">
        <v>43813</v>
      </c>
      <c r="C172" s="3">
        <f t="shared" si="9"/>
        <v>12</v>
      </c>
      <c r="D172" s="3">
        <f t="shared" si="10"/>
        <v>2019</v>
      </c>
      <c r="E172" s="3" t="str">
        <f t="shared" si="11"/>
        <v>12-2019</v>
      </c>
      <c r="F172" s="3">
        <v>79.900000000000006</v>
      </c>
      <c r="G172">
        <v>30</v>
      </c>
      <c r="H172">
        <v>28.3</v>
      </c>
      <c r="I172" s="1">
        <v>0.23</v>
      </c>
      <c r="J172" t="s">
        <v>327</v>
      </c>
      <c r="K172" s="1">
        <v>0.2</v>
      </c>
      <c r="L172">
        <v>10</v>
      </c>
      <c r="M172" s="1">
        <v>0.55600000000000005</v>
      </c>
      <c r="N172" s="1">
        <v>0.497</v>
      </c>
      <c r="O172" t="s">
        <v>86</v>
      </c>
      <c r="P172" t="s">
        <v>295</v>
      </c>
      <c r="Q172" s="1">
        <v>0.17599999999999999</v>
      </c>
      <c r="R172" t="s">
        <v>334</v>
      </c>
    </row>
    <row r="173" spans="1:18" x14ac:dyDescent="0.45">
      <c r="A173" t="s">
        <v>335</v>
      </c>
      <c r="B173" s="2">
        <v>43811</v>
      </c>
      <c r="C173" s="3">
        <f t="shared" si="9"/>
        <v>12</v>
      </c>
      <c r="D173" s="3">
        <f t="shared" si="10"/>
        <v>2019</v>
      </c>
      <c r="E173" s="3" t="str">
        <f t="shared" si="11"/>
        <v>12-2019</v>
      </c>
      <c r="F173" s="3">
        <v>80.2</v>
      </c>
      <c r="G173">
        <v>30</v>
      </c>
      <c r="H173">
        <v>28.4</v>
      </c>
      <c r="I173" s="1">
        <v>0.23100000000000001</v>
      </c>
      <c r="J173" t="s">
        <v>331</v>
      </c>
      <c r="K173" s="1">
        <v>0.19900000000000001</v>
      </c>
      <c r="L173">
        <v>11</v>
      </c>
      <c r="M173" s="1">
        <v>0.55500000000000005</v>
      </c>
      <c r="N173" s="1">
        <v>0.497</v>
      </c>
      <c r="O173" t="s">
        <v>95</v>
      </c>
      <c r="P173" t="s">
        <v>295</v>
      </c>
      <c r="Q173" s="1">
        <v>0.17499999999999999</v>
      </c>
      <c r="R173" t="s">
        <v>332</v>
      </c>
    </row>
    <row r="174" spans="1:18" x14ac:dyDescent="0.45">
      <c r="A174" t="s">
        <v>336</v>
      </c>
      <c r="B174" s="2">
        <v>43802</v>
      </c>
      <c r="C174" s="3">
        <f t="shared" si="9"/>
        <v>12</v>
      </c>
      <c r="D174" s="3">
        <f t="shared" si="10"/>
        <v>2019</v>
      </c>
      <c r="E174" s="3" t="str">
        <f t="shared" si="11"/>
        <v>12-2019</v>
      </c>
      <c r="F174" s="3">
        <v>79.5</v>
      </c>
      <c r="G174">
        <v>30</v>
      </c>
      <c r="H174">
        <v>28.2</v>
      </c>
      <c r="I174" s="1">
        <v>0.22900000000000001</v>
      </c>
      <c r="J174" t="s">
        <v>315</v>
      </c>
      <c r="K174" s="1">
        <v>0.19900000000000001</v>
      </c>
      <c r="L174">
        <v>10</v>
      </c>
      <c r="M174" s="1">
        <v>0.55700000000000005</v>
      </c>
      <c r="N174" s="1">
        <v>0.498</v>
      </c>
      <c r="O174" t="s">
        <v>74</v>
      </c>
      <c r="P174" t="s">
        <v>295</v>
      </c>
      <c r="Q174" s="1">
        <v>0.17499999999999999</v>
      </c>
      <c r="R174" t="s">
        <v>326</v>
      </c>
    </row>
    <row r="175" spans="1:18" x14ac:dyDescent="0.45">
      <c r="A175" t="s">
        <v>337</v>
      </c>
      <c r="B175" s="2">
        <v>43785</v>
      </c>
      <c r="C175" s="3">
        <f t="shared" si="9"/>
        <v>11</v>
      </c>
      <c r="D175" s="3">
        <f t="shared" si="10"/>
        <v>2019</v>
      </c>
      <c r="E175" s="3" t="str">
        <f t="shared" si="11"/>
        <v>11-2019</v>
      </c>
      <c r="F175" s="3">
        <v>79.7</v>
      </c>
      <c r="G175">
        <v>30</v>
      </c>
      <c r="H175">
        <v>28.2</v>
      </c>
      <c r="I175" s="1">
        <v>0.22900000000000001</v>
      </c>
      <c r="J175" t="s">
        <v>315</v>
      </c>
      <c r="K175" s="1">
        <v>0.19900000000000001</v>
      </c>
      <c r="L175">
        <v>10</v>
      </c>
      <c r="M175" s="1">
        <v>0.55600000000000005</v>
      </c>
      <c r="N175" s="1">
        <v>0.498</v>
      </c>
      <c r="O175" t="s">
        <v>79</v>
      </c>
      <c r="P175" t="s">
        <v>295</v>
      </c>
      <c r="Q175" s="1">
        <v>0.17599999999999999</v>
      </c>
      <c r="R175" t="s">
        <v>338</v>
      </c>
    </row>
    <row r="176" spans="1:18" x14ac:dyDescent="0.45">
      <c r="A176" t="s">
        <v>339</v>
      </c>
      <c r="B176" s="2">
        <v>43782</v>
      </c>
      <c r="C176" s="3">
        <f t="shared" si="9"/>
        <v>11</v>
      </c>
      <c r="D176" s="3">
        <f t="shared" si="10"/>
        <v>2019</v>
      </c>
      <c r="E176" s="3" t="str">
        <f t="shared" si="11"/>
        <v>11-2019</v>
      </c>
      <c r="F176" s="3">
        <v>79</v>
      </c>
      <c r="G176">
        <v>29</v>
      </c>
      <c r="H176">
        <v>28</v>
      </c>
      <c r="I176" s="1">
        <v>0.22600000000000001</v>
      </c>
      <c r="J176" t="s">
        <v>298</v>
      </c>
      <c r="K176" s="1">
        <v>0.19600000000000001</v>
      </c>
      <c r="L176">
        <v>10</v>
      </c>
      <c r="M176" s="1">
        <v>0.55900000000000005</v>
      </c>
      <c r="N176" s="1">
        <v>0.5</v>
      </c>
      <c r="O176" t="s">
        <v>47</v>
      </c>
      <c r="P176" t="s">
        <v>295</v>
      </c>
      <c r="Q176" s="1">
        <v>0.17699999999999999</v>
      </c>
      <c r="R176" t="s">
        <v>299</v>
      </c>
    </row>
    <row r="177" spans="1:18" x14ac:dyDescent="0.45">
      <c r="A177" t="s">
        <v>340</v>
      </c>
      <c r="B177" s="2">
        <v>43779</v>
      </c>
      <c r="C177" s="3">
        <f t="shared" si="9"/>
        <v>11</v>
      </c>
      <c r="D177" s="3">
        <f t="shared" si="10"/>
        <v>2019</v>
      </c>
      <c r="E177" s="3" t="str">
        <f t="shared" si="11"/>
        <v>11-2019</v>
      </c>
      <c r="F177" s="3">
        <v>79.5</v>
      </c>
      <c r="G177">
        <v>30</v>
      </c>
      <c r="H177">
        <v>28.2</v>
      </c>
      <c r="I177" s="1">
        <v>0.22800000000000001</v>
      </c>
      <c r="J177" t="s">
        <v>315</v>
      </c>
      <c r="K177" s="1">
        <v>0.19800000000000001</v>
      </c>
      <c r="L177">
        <v>10</v>
      </c>
      <c r="M177" s="1">
        <v>0.55700000000000005</v>
      </c>
      <c r="N177" s="1">
        <v>0.499</v>
      </c>
      <c r="O177" t="s">
        <v>74</v>
      </c>
      <c r="P177" t="s">
        <v>295</v>
      </c>
      <c r="Q177" s="1">
        <v>0.17599999999999999</v>
      </c>
      <c r="R177" t="s">
        <v>341</v>
      </c>
    </row>
    <row r="178" spans="1:18" x14ac:dyDescent="0.45">
      <c r="A178" t="s">
        <v>342</v>
      </c>
      <c r="B178" s="2">
        <v>43776</v>
      </c>
      <c r="C178" s="3">
        <f t="shared" si="9"/>
        <v>11</v>
      </c>
      <c r="D178" s="3">
        <f t="shared" si="10"/>
        <v>2019</v>
      </c>
      <c r="E178" s="3" t="str">
        <f t="shared" si="11"/>
        <v>11-2019</v>
      </c>
      <c r="F178" s="3">
        <v>79.2</v>
      </c>
      <c r="G178">
        <v>30</v>
      </c>
      <c r="H178">
        <v>28.1</v>
      </c>
      <c r="I178" s="1">
        <v>0.22700000000000001</v>
      </c>
      <c r="J178" t="s">
        <v>298</v>
      </c>
      <c r="K178" s="1">
        <v>0.19700000000000001</v>
      </c>
      <c r="L178">
        <v>10</v>
      </c>
      <c r="M178" s="1">
        <v>0.55800000000000005</v>
      </c>
      <c r="N178" s="1">
        <v>0.499</v>
      </c>
      <c r="O178" t="s">
        <v>59</v>
      </c>
      <c r="P178" t="s">
        <v>295</v>
      </c>
      <c r="Q178" s="1">
        <v>0.17599999999999999</v>
      </c>
      <c r="R178" t="s">
        <v>306</v>
      </c>
    </row>
    <row r="179" spans="1:18" x14ac:dyDescent="0.45">
      <c r="A179" t="s">
        <v>343</v>
      </c>
      <c r="B179" s="2">
        <v>43774</v>
      </c>
      <c r="C179" s="3">
        <f t="shared" si="9"/>
        <v>11</v>
      </c>
      <c r="D179" s="3">
        <f t="shared" si="10"/>
        <v>2019</v>
      </c>
      <c r="E179" s="3" t="str">
        <f t="shared" si="11"/>
        <v>11-2019</v>
      </c>
      <c r="F179" s="3">
        <v>80.2</v>
      </c>
      <c r="G179">
        <v>30</v>
      </c>
      <c r="H179">
        <v>28.4</v>
      </c>
      <c r="I179" s="1">
        <v>0.23200000000000001</v>
      </c>
      <c r="J179" t="s">
        <v>294</v>
      </c>
      <c r="K179" s="1">
        <v>0.2</v>
      </c>
      <c r="L179">
        <v>11</v>
      </c>
      <c r="M179" s="1">
        <v>0.55500000000000005</v>
      </c>
      <c r="N179" s="1">
        <v>0.496</v>
      </c>
      <c r="O179" t="s">
        <v>86</v>
      </c>
      <c r="P179" t="s">
        <v>295</v>
      </c>
      <c r="Q179" s="1">
        <v>0.17499999999999999</v>
      </c>
      <c r="R179" t="s">
        <v>296</v>
      </c>
    </row>
    <row r="180" spans="1:18" x14ac:dyDescent="0.45">
      <c r="A180" t="s">
        <v>344</v>
      </c>
      <c r="B180" s="2">
        <v>43772</v>
      </c>
      <c r="C180" s="3">
        <f t="shared" si="9"/>
        <v>11</v>
      </c>
      <c r="D180" s="3">
        <f t="shared" si="10"/>
        <v>2019</v>
      </c>
      <c r="E180" s="3" t="str">
        <f t="shared" si="11"/>
        <v>11-2019</v>
      </c>
      <c r="F180" s="3">
        <v>80.099999999999994</v>
      </c>
      <c r="G180">
        <v>30</v>
      </c>
      <c r="H180">
        <v>28.4</v>
      </c>
      <c r="I180" s="1">
        <v>0.23100000000000001</v>
      </c>
      <c r="J180" t="s">
        <v>294</v>
      </c>
      <c r="K180" s="1">
        <v>0.20100000000000001</v>
      </c>
      <c r="L180">
        <v>10</v>
      </c>
      <c r="M180" s="1">
        <v>0.55500000000000005</v>
      </c>
      <c r="N180" s="1">
        <v>0.497</v>
      </c>
      <c r="O180" t="s">
        <v>86</v>
      </c>
      <c r="P180" t="s">
        <v>295</v>
      </c>
      <c r="Q180" s="1">
        <v>0.17599999999999999</v>
      </c>
      <c r="R180" t="s">
        <v>296</v>
      </c>
    </row>
    <row r="181" spans="1:18" x14ac:dyDescent="0.45">
      <c r="A181" t="s">
        <v>345</v>
      </c>
      <c r="B181" s="2">
        <v>43769</v>
      </c>
      <c r="C181" s="3">
        <f t="shared" si="9"/>
        <v>10</v>
      </c>
      <c r="D181" s="3">
        <f t="shared" si="10"/>
        <v>2019</v>
      </c>
      <c r="E181" s="3" t="str">
        <f t="shared" si="11"/>
        <v>10-2019</v>
      </c>
      <c r="F181" s="3">
        <v>79.8</v>
      </c>
      <c r="G181">
        <v>30</v>
      </c>
      <c r="H181">
        <v>28.3</v>
      </c>
      <c r="I181" s="1">
        <v>0.23100000000000001</v>
      </c>
      <c r="J181" t="s">
        <v>315</v>
      </c>
      <c r="K181" s="1">
        <v>0.20100000000000001</v>
      </c>
      <c r="L181">
        <v>10</v>
      </c>
      <c r="M181" s="1">
        <v>0.55600000000000005</v>
      </c>
      <c r="N181" s="1">
        <v>0.497</v>
      </c>
      <c r="O181" t="s">
        <v>74</v>
      </c>
      <c r="P181" t="s">
        <v>295</v>
      </c>
      <c r="Q181" s="1">
        <v>0.17499999999999999</v>
      </c>
      <c r="R181" t="s">
        <v>341</v>
      </c>
    </row>
    <row r="182" spans="1:18" x14ac:dyDescent="0.45">
      <c r="A182" t="s">
        <v>346</v>
      </c>
      <c r="B182" s="2">
        <v>43767</v>
      </c>
      <c r="C182" s="3">
        <f t="shared" si="9"/>
        <v>10</v>
      </c>
      <c r="D182" s="3">
        <f t="shared" si="10"/>
        <v>2019</v>
      </c>
      <c r="E182" s="3" t="str">
        <f t="shared" si="11"/>
        <v>10-2019</v>
      </c>
      <c r="F182" s="3">
        <v>80.099999999999994</v>
      </c>
      <c r="G182">
        <v>30</v>
      </c>
      <c r="H182">
        <v>28.4</v>
      </c>
      <c r="I182" s="1">
        <v>0.23200000000000001</v>
      </c>
      <c r="J182" t="s">
        <v>327</v>
      </c>
      <c r="K182" s="1">
        <v>0.20200000000000001</v>
      </c>
      <c r="L182">
        <v>10</v>
      </c>
      <c r="M182" s="1">
        <v>0.55500000000000005</v>
      </c>
      <c r="N182" s="1">
        <v>0.496</v>
      </c>
      <c r="O182" t="s">
        <v>79</v>
      </c>
      <c r="P182" t="s">
        <v>295</v>
      </c>
      <c r="Q182" s="1">
        <v>0.17499999999999999</v>
      </c>
      <c r="R182" t="s">
        <v>328</v>
      </c>
    </row>
    <row r="183" spans="1:18" x14ac:dyDescent="0.45">
      <c r="A183" t="s">
        <v>347</v>
      </c>
      <c r="B183" s="2">
        <v>43763</v>
      </c>
      <c r="C183" s="3">
        <f t="shared" si="9"/>
        <v>10</v>
      </c>
      <c r="D183" s="3">
        <f t="shared" si="10"/>
        <v>2019</v>
      </c>
      <c r="E183" s="3" t="str">
        <f t="shared" si="11"/>
        <v>10-2019</v>
      </c>
      <c r="F183" s="3">
        <v>80.2</v>
      </c>
      <c r="G183">
        <v>30</v>
      </c>
      <c r="H183">
        <v>28.4</v>
      </c>
      <c r="I183" s="1">
        <v>0.23200000000000001</v>
      </c>
      <c r="J183" t="s">
        <v>294</v>
      </c>
      <c r="K183" s="1">
        <v>0.2</v>
      </c>
      <c r="L183">
        <v>11</v>
      </c>
      <c r="M183" s="1">
        <v>0.55500000000000005</v>
      </c>
      <c r="N183" s="1">
        <v>0.496</v>
      </c>
      <c r="O183" t="s">
        <v>86</v>
      </c>
      <c r="P183" t="s">
        <v>295</v>
      </c>
      <c r="Q183" s="1">
        <v>0.17499999999999999</v>
      </c>
      <c r="R183" t="s">
        <v>296</v>
      </c>
    </row>
    <row r="184" spans="1:18" x14ac:dyDescent="0.45">
      <c r="A184" t="s">
        <v>348</v>
      </c>
      <c r="B184" s="2">
        <v>43759</v>
      </c>
      <c r="C184" s="3">
        <f t="shared" si="9"/>
        <v>10</v>
      </c>
      <c r="D184" s="3">
        <f t="shared" si="10"/>
        <v>2019</v>
      </c>
      <c r="E184" s="3" t="str">
        <f t="shared" si="11"/>
        <v>10-2019</v>
      </c>
      <c r="F184" s="3">
        <v>82</v>
      </c>
      <c r="G184">
        <v>31</v>
      </c>
      <c r="H184">
        <v>29.1</v>
      </c>
      <c r="I184" s="1">
        <v>0.24099999999999999</v>
      </c>
      <c r="J184" t="s">
        <v>349</v>
      </c>
      <c r="K184" s="1">
        <v>0.20799999999999999</v>
      </c>
      <c r="L184">
        <v>11</v>
      </c>
      <c r="M184" s="1">
        <v>0.54800000000000004</v>
      </c>
      <c r="N184" s="1">
        <v>0.49</v>
      </c>
      <c r="O184" t="s">
        <v>156</v>
      </c>
      <c r="P184" t="s">
        <v>295</v>
      </c>
      <c r="Q184" s="1">
        <v>0.17299999999999999</v>
      </c>
      <c r="R184" t="s">
        <v>350</v>
      </c>
    </row>
    <row r="185" spans="1:18" x14ac:dyDescent="0.45">
      <c r="A185" t="s">
        <v>351</v>
      </c>
      <c r="B185" s="2">
        <v>43748</v>
      </c>
      <c r="C185" s="3">
        <f t="shared" si="9"/>
        <v>10</v>
      </c>
      <c r="D185" s="3">
        <f t="shared" si="10"/>
        <v>2019</v>
      </c>
      <c r="E185" s="3" t="str">
        <f t="shared" si="11"/>
        <v>10-2019</v>
      </c>
      <c r="F185" s="3">
        <v>81.2</v>
      </c>
      <c r="G185">
        <v>30</v>
      </c>
      <c r="H185">
        <v>28.8</v>
      </c>
      <c r="I185" s="1">
        <v>0.23699999999999999</v>
      </c>
      <c r="J185" t="s">
        <v>352</v>
      </c>
      <c r="K185" s="1">
        <v>0.20499999999999999</v>
      </c>
      <c r="L185">
        <v>11</v>
      </c>
      <c r="M185" s="1">
        <v>0.55100000000000005</v>
      </c>
      <c r="N185" s="1">
        <v>0.49299999999999999</v>
      </c>
      <c r="O185" t="s">
        <v>139</v>
      </c>
      <c r="P185" t="s">
        <v>295</v>
      </c>
      <c r="Q185" s="1">
        <v>0.17399999999999999</v>
      </c>
      <c r="R185" t="s">
        <v>353</v>
      </c>
    </row>
    <row r="186" spans="1:18" x14ac:dyDescent="0.45">
      <c r="A186" t="s">
        <v>355</v>
      </c>
      <c r="B186" s="2">
        <v>43733</v>
      </c>
      <c r="C186" s="3">
        <f t="shared" si="9"/>
        <v>9</v>
      </c>
      <c r="D186" s="3">
        <f t="shared" si="10"/>
        <v>2019</v>
      </c>
      <c r="E186" s="3" t="str">
        <f t="shared" si="11"/>
        <v>9-2019</v>
      </c>
      <c r="F186" s="3">
        <v>81.3</v>
      </c>
      <c r="G186">
        <v>30</v>
      </c>
      <c r="H186">
        <v>28.8</v>
      </c>
      <c r="I186" s="1">
        <v>0.23799999999999999</v>
      </c>
      <c r="J186" t="s">
        <v>354</v>
      </c>
      <c r="K186" s="1">
        <v>0.20499999999999999</v>
      </c>
      <c r="L186">
        <v>11</v>
      </c>
      <c r="M186" s="1">
        <v>0.55000000000000004</v>
      </c>
      <c r="N186" s="1">
        <v>0.49299999999999999</v>
      </c>
      <c r="O186" t="s">
        <v>139</v>
      </c>
      <c r="P186" t="s">
        <v>295</v>
      </c>
      <c r="Q186" s="1">
        <v>0.17299999999999999</v>
      </c>
      <c r="R186" t="s">
        <v>353</v>
      </c>
    </row>
    <row r="187" spans="1:18" x14ac:dyDescent="0.45">
      <c r="A187" t="s">
        <v>357</v>
      </c>
      <c r="B187" s="2">
        <v>43723</v>
      </c>
      <c r="C187" s="3">
        <f t="shared" si="9"/>
        <v>9</v>
      </c>
      <c r="D187" s="3">
        <f t="shared" si="10"/>
        <v>2019</v>
      </c>
      <c r="E187" s="3" t="str">
        <f t="shared" si="11"/>
        <v>9-2019</v>
      </c>
      <c r="F187" s="3">
        <v>81</v>
      </c>
      <c r="G187">
        <v>30</v>
      </c>
      <c r="H187">
        <v>28.7</v>
      </c>
      <c r="I187" s="1">
        <v>0.23599999999999999</v>
      </c>
      <c r="J187" t="s">
        <v>352</v>
      </c>
      <c r="K187" s="1">
        <v>0.20399999999999999</v>
      </c>
      <c r="L187">
        <v>11</v>
      </c>
      <c r="M187" s="1">
        <v>0.55200000000000005</v>
      </c>
      <c r="N187" s="1">
        <v>0.49399999999999999</v>
      </c>
      <c r="O187" t="s">
        <v>121</v>
      </c>
      <c r="P187" t="s">
        <v>295</v>
      </c>
      <c r="Q187" s="1">
        <v>0.17399999999999999</v>
      </c>
      <c r="R187" t="s">
        <v>356</v>
      </c>
    </row>
    <row r="188" spans="1:18" x14ac:dyDescent="0.45">
      <c r="A188" t="s">
        <v>358</v>
      </c>
      <c r="B188" s="2">
        <v>43718</v>
      </c>
      <c r="C188" s="3">
        <f t="shared" si="9"/>
        <v>9</v>
      </c>
      <c r="D188" s="3">
        <f t="shared" si="10"/>
        <v>2019</v>
      </c>
      <c r="E188" s="3" t="str">
        <f t="shared" si="11"/>
        <v>9-2019</v>
      </c>
      <c r="F188" s="3">
        <v>80.2</v>
      </c>
      <c r="G188">
        <v>30</v>
      </c>
      <c r="H188">
        <v>28.4</v>
      </c>
      <c r="I188" s="1">
        <v>0.23200000000000001</v>
      </c>
      <c r="J188" t="s">
        <v>294</v>
      </c>
      <c r="K188" s="1">
        <v>0.2</v>
      </c>
      <c r="L188">
        <v>11</v>
      </c>
      <c r="M188" s="1">
        <v>0.55500000000000005</v>
      </c>
      <c r="N188" s="1">
        <v>0.496</v>
      </c>
      <c r="O188" t="s">
        <v>86</v>
      </c>
      <c r="P188" t="s">
        <v>295</v>
      </c>
      <c r="Q188" s="1">
        <v>0.17499999999999999</v>
      </c>
      <c r="R188" t="s">
        <v>296</v>
      </c>
    </row>
    <row r="189" spans="1:18" x14ac:dyDescent="0.45">
      <c r="A189" t="s">
        <v>359</v>
      </c>
      <c r="B189" s="2">
        <v>43713</v>
      </c>
      <c r="C189" s="3">
        <f t="shared" si="9"/>
        <v>9</v>
      </c>
      <c r="D189" s="3">
        <f t="shared" si="10"/>
        <v>2019</v>
      </c>
      <c r="E189" s="3" t="str">
        <f t="shared" si="11"/>
        <v>9-2019</v>
      </c>
      <c r="F189" s="3">
        <v>80.7</v>
      </c>
      <c r="G189">
        <v>30</v>
      </c>
      <c r="H189">
        <v>28.6</v>
      </c>
      <c r="I189" s="1">
        <v>0.23499999999999999</v>
      </c>
      <c r="J189" t="s">
        <v>318</v>
      </c>
      <c r="K189" s="1">
        <v>0.20300000000000001</v>
      </c>
      <c r="L189">
        <v>11</v>
      </c>
      <c r="M189" s="1">
        <v>0.55200000000000005</v>
      </c>
      <c r="N189" s="1">
        <v>0.49399999999999999</v>
      </c>
      <c r="O189" t="s">
        <v>107</v>
      </c>
      <c r="P189" t="s">
        <v>295</v>
      </c>
      <c r="Q189" s="1">
        <v>0.17399999999999999</v>
      </c>
      <c r="R189" t="s">
        <v>319</v>
      </c>
    </row>
    <row r="190" spans="1:18" x14ac:dyDescent="0.45">
      <c r="A190" t="s">
        <v>360</v>
      </c>
      <c r="B190" s="2">
        <v>43710</v>
      </c>
      <c r="C190" s="3">
        <f t="shared" si="9"/>
        <v>9</v>
      </c>
      <c r="D190" s="3">
        <f t="shared" si="10"/>
        <v>2019</v>
      </c>
      <c r="E190" s="3" t="str">
        <f t="shared" si="11"/>
        <v>9-2019</v>
      </c>
      <c r="F190" s="3">
        <v>80.8</v>
      </c>
      <c r="G190">
        <v>30</v>
      </c>
      <c r="H190">
        <v>28.6</v>
      </c>
      <c r="I190" s="1">
        <v>0.23499999999999999</v>
      </c>
      <c r="J190" t="s">
        <v>318</v>
      </c>
      <c r="K190" s="1">
        <v>0.20300000000000001</v>
      </c>
      <c r="L190">
        <v>11</v>
      </c>
      <c r="M190" s="1">
        <v>0.55200000000000005</v>
      </c>
      <c r="N190" s="1">
        <v>0.49399999999999999</v>
      </c>
      <c r="O190" t="s">
        <v>121</v>
      </c>
      <c r="P190" t="s">
        <v>295</v>
      </c>
      <c r="Q190" s="1">
        <v>0.17499999999999999</v>
      </c>
      <c r="R190" t="s">
        <v>361</v>
      </c>
    </row>
    <row r="191" spans="1:18" x14ac:dyDescent="0.45">
      <c r="A191" t="s">
        <v>362</v>
      </c>
      <c r="B191" s="2">
        <v>43708</v>
      </c>
      <c r="C191" s="3">
        <f t="shared" si="9"/>
        <v>8</v>
      </c>
      <c r="D191" s="3">
        <f t="shared" si="10"/>
        <v>2019</v>
      </c>
      <c r="E191" s="3" t="str">
        <f t="shared" si="11"/>
        <v>8-2019</v>
      </c>
      <c r="F191" s="3">
        <v>80.7</v>
      </c>
      <c r="G191">
        <v>30</v>
      </c>
      <c r="H191">
        <v>28.6</v>
      </c>
      <c r="I191" s="1">
        <v>0.23499999999999999</v>
      </c>
      <c r="J191" t="s">
        <v>318</v>
      </c>
      <c r="K191" s="1">
        <v>0.20300000000000001</v>
      </c>
      <c r="L191">
        <v>11</v>
      </c>
      <c r="M191" s="1">
        <v>0.55200000000000005</v>
      </c>
      <c r="N191" s="1">
        <v>0.49399999999999999</v>
      </c>
      <c r="O191" t="s">
        <v>107</v>
      </c>
      <c r="P191" t="s">
        <v>295</v>
      </c>
      <c r="Q191" s="1">
        <v>0.17399999999999999</v>
      </c>
      <c r="R191" t="s">
        <v>319</v>
      </c>
    </row>
    <row r="192" spans="1:18" x14ac:dyDescent="0.45">
      <c r="A192" t="s">
        <v>364</v>
      </c>
      <c r="B192" s="2">
        <v>43705</v>
      </c>
      <c r="C192" s="3">
        <f t="shared" si="9"/>
        <v>8</v>
      </c>
      <c r="D192" s="3">
        <f t="shared" si="10"/>
        <v>2019</v>
      </c>
      <c r="E192" s="3" t="str">
        <f t="shared" si="11"/>
        <v>8-2019</v>
      </c>
      <c r="F192" s="3">
        <v>81.3</v>
      </c>
      <c r="G192">
        <v>30</v>
      </c>
      <c r="H192">
        <v>28.8</v>
      </c>
      <c r="I192" s="1">
        <v>0.23699999999999999</v>
      </c>
      <c r="J192" t="s">
        <v>354</v>
      </c>
      <c r="K192" s="1">
        <v>0.20499999999999999</v>
      </c>
      <c r="L192">
        <v>11</v>
      </c>
      <c r="M192" s="1">
        <v>0.55100000000000005</v>
      </c>
      <c r="N192" s="1">
        <v>0.49299999999999999</v>
      </c>
      <c r="O192" t="s">
        <v>129</v>
      </c>
      <c r="P192" t="s">
        <v>295</v>
      </c>
      <c r="Q192" s="1">
        <v>0.17399999999999999</v>
      </c>
      <c r="R192" t="s">
        <v>363</v>
      </c>
    </row>
    <row r="193" spans="1:18" x14ac:dyDescent="0.45">
      <c r="A193" t="s">
        <v>367</v>
      </c>
      <c r="B193" s="2">
        <v>43704</v>
      </c>
      <c r="C193" s="3">
        <f t="shared" si="9"/>
        <v>8</v>
      </c>
      <c r="D193" s="3">
        <f t="shared" si="10"/>
        <v>2019</v>
      </c>
      <c r="E193" s="3" t="str">
        <f t="shared" si="11"/>
        <v>8-2019</v>
      </c>
      <c r="F193" s="3">
        <v>81.8</v>
      </c>
      <c r="G193">
        <v>31</v>
      </c>
      <c r="H193">
        <v>29</v>
      </c>
      <c r="I193" s="1">
        <v>0.24</v>
      </c>
      <c r="J193" t="s">
        <v>365</v>
      </c>
      <c r="K193" s="1">
        <v>0.20699999999999999</v>
      </c>
      <c r="L193">
        <v>11</v>
      </c>
      <c r="M193" s="1">
        <v>0.54900000000000004</v>
      </c>
      <c r="N193" s="1">
        <v>0.49099999999999999</v>
      </c>
      <c r="O193" t="s">
        <v>144</v>
      </c>
      <c r="P193" t="s">
        <v>295</v>
      </c>
      <c r="Q193" s="1">
        <v>0.17299999999999999</v>
      </c>
      <c r="R193" t="s">
        <v>366</v>
      </c>
    </row>
    <row r="194" spans="1:18" x14ac:dyDescent="0.45">
      <c r="A194" t="s">
        <v>368</v>
      </c>
      <c r="B194" s="2">
        <v>43701</v>
      </c>
      <c r="C194" s="3">
        <f t="shared" si="9"/>
        <v>8</v>
      </c>
      <c r="D194" s="3">
        <f t="shared" si="10"/>
        <v>2019</v>
      </c>
      <c r="E194" s="3" t="str">
        <f t="shared" si="11"/>
        <v>8-2019</v>
      </c>
      <c r="F194" s="3">
        <v>81.099999999999994</v>
      </c>
      <c r="G194">
        <v>30</v>
      </c>
      <c r="H194">
        <v>28.7</v>
      </c>
      <c r="I194" s="1">
        <v>0.23599999999999999</v>
      </c>
      <c r="J194" t="s">
        <v>352</v>
      </c>
      <c r="K194" s="1">
        <v>0.20399999999999999</v>
      </c>
      <c r="L194">
        <v>11</v>
      </c>
      <c r="M194" s="1">
        <v>0.55100000000000005</v>
      </c>
      <c r="N194" s="1">
        <v>0.49299999999999999</v>
      </c>
      <c r="O194" t="s">
        <v>139</v>
      </c>
      <c r="P194" t="s">
        <v>295</v>
      </c>
      <c r="Q194" s="1">
        <v>0.17499999999999999</v>
      </c>
      <c r="R194" t="s">
        <v>353</v>
      </c>
    </row>
    <row r="195" spans="1:18" x14ac:dyDescent="0.45">
      <c r="A195" t="s">
        <v>369</v>
      </c>
      <c r="B195" s="2">
        <v>43700</v>
      </c>
      <c r="C195" s="3">
        <f t="shared" ref="C195:C210" si="12">MONTH(B195)</f>
        <v>8</v>
      </c>
      <c r="D195" s="3">
        <f t="shared" ref="D195:D210" si="13">YEAR(B195)</f>
        <v>2019</v>
      </c>
      <c r="E195" s="3" t="str">
        <f t="shared" ref="E195:E210" si="14">C195&amp;"-"&amp;D195</f>
        <v>8-2019</v>
      </c>
      <c r="F195" s="3">
        <v>81.900000000000006</v>
      </c>
      <c r="G195">
        <v>31</v>
      </c>
      <c r="H195">
        <v>29</v>
      </c>
      <c r="I195" s="1">
        <v>0.24099999999999999</v>
      </c>
      <c r="J195" t="s">
        <v>365</v>
      </c>
      <c r="K195" s="1">
        <v>0.20799999999999999</v>
      </c>
      <c r="L195">
        <v>11</v>
      </c>
      <c r="M195" s="1">
        <v>0.54800000000000004</v>
      </c>
      <c r="N195" s="1">
        <v>0.49</v>
      </c>
      <c r="O195" t="s">
        <v>144</v>
      </c>
      <c r="P195" t="s">
        <v>295</v>
      </c>
      <c r="Q195" s="1">
        <v>0.17299999999999999</v>
      </c>
      <c r="R195" t="s">
        <v>366</v>
      </c>
    </row>
    <row r="196" spans="1:18" x14ac:dyDescent="0.45">
      <c r="A196" t="s">
        <v>370</v>
      </c>
      <c r="B196" s="2">
        <v>43698</v>
      </c>
      <c r="C196" s="3">
        <f t="shared" si="12"/>
        <v>8</v>
      </c>
      <c r="D196" s="3">
        <f t="shared" si="13"/>
        <v>2019</v>
      </c>
      <c r="E196" s="3" t="str">
        <f t="shared" si="14"/>
        <v>8-2019</v>
      </c>
      <c r="F196" s="3">
        <v>80.900000000000006</v>
      </c>
      <c r="G196">
        <v>30</v>
      </c>
      <c r="H196">
        <v>28.7</v>
      </c>
      <c r="I196" s="1">
        <v>0.23499999999999999</v>
      </c>
      <c r="J196" t="s">
        <v>352</v>
      </c>
      <c r="K196" s="1">
        <v>0.20300000000000001</v>
      </c>
      <c r="L196">
        <v>11</v>
      </c>
      <c r="M196" s="1">
        <v>0.55200000000000005</v>
      </c>
      <c r="N196" s="1">
        <v>0.49399999999999999</v>
      </c>
      <c r="O196" t="s">
        <v>121</v>
      </c>
      <c r="P196" t="s">
        <v>295</v>
      </c>
      <c r="Q196" s="1">
        <v>0.17499999999999999</v>
      </c>
      <c r="R196" t="s">
        <v>356</v>
      </c>
    </row>
    <row r="197" spans="1:18" x14ac:dyDescent="0.45">
      <c r="A197" t="s">
        <v>371</v>
      </c>
      <c r="B197" s="2">
        <v>43697</v>
      </c>
      <c r="C197" s="3">
        <f t="shared" si="12"/>
        <v>8</v>
      </c>
      <c r="D197" s="3">
        <f t="shared" si="13"/>
        <v>2019</v>
      </c>
      <c r="E197" s="3" t="str">
        <f t="shared" si="14"/>
        <v>8-2019</v>
      </c>
      <c r="F197" s="3">
        <v>81.3</v>
      </c>
      <c r="G197">
        <v>30</v>
      </c>
      <c r="H197">
        <v>28.8</v>
      </c>
      <c r="I197" s="1">
        <v>0.23799999999999999</v>
      </c>
      <c r="J197" t="s">
        <v>354</v>
      </c>
      <c r="K197" s="1">
        <v>0.20499999999999999</v>
      </c>
      <c r="L197">
        <v>11</v>
      </c>
      <c r="M197" s="1">
        <v>0.55100000000000005</v>
      </c>
      <c r="N197" s="1">
        <v>0.49299999999999999</v>
      </c>
      <c r="O197" t="s">
        <v>139</v>
      </c>
      <c r="P197" t="s">
        <v>295</v>
      </c>
      <c r="Q197" s="1">
        <v>0.17299999999999999</v>
      </c>
      <c r="R197" t="s">
        <v>353</v>
      </c>
    </row>
    <row r="198" spans="1:18" x14ac:dyDescent="0.45">
      <c r="A198" t="s">
        <v>372</v>
      </c>
      <c r="B198" s="2">
        <v>43693</v>
      </c>
      <c r="C198" s="3">
        <f t="shared" si="12"/>
        <v>8</v>
      </c>
      <c r="D198" s="3">
        <f t="shared" si="13"/>
        <v>2019</v>
      </c>
      <c r="E198" s="3" t="str">
        <f t="shared" si="14"/>
        <v>8-2019</v>
      </c>
      <c r="F198" s="3">
        <v>81.900000000000006</v>
      </c>
      <c r="G198">
        <v>31</v>
      </c>
      <c r="H198">
        <v>29</v>
      </c>
      <c r="I198" s="1">
        <v>0.24099999999999999</v>
      </c>
      <c r="J198" t="s">
        <v>365</v>
      </c>
      <c r="K198" s="1">
        <v>0.20799999999999999</v>
      </c>
      <c r="L198">
        <v>11</v>
      </c>
      <c r="M198" s="1">
        <v>0.54800000000000004</v>
      </c>
      <c r="N198" s="1">
        <v>0.49</v>
      </c>
      <c r="O198" t="s">
        <v>144</v>
      </c>
      <c r="P198" t="s">
        <v>295</v>
      </c>
      <c r="Q198" s="1">
        <v>0.17299999999999999</v>
      </c>
      <c r="R198" t="s">
        <v>366</v>
      </c>
    </row>
    <row r="199" spans="1:18" x14ac:dyDescent="0.45">
      <c r="A199" t="s">
        <v>373</v>
      </c>
      <c r="B199" s="2">
        <v>43692</v>
      </c>
      <c r="C199" s="3">
        <f t="shared" si="12"/>
        <v>8</v>
      </c>
      <c r="D199" s="3">
        <f t="shared" si="13"/>
        <v>2019</v>
      </c>
      <c r="E199" s="3" t="str">
        <f t="shared" si="14"/>
        <v>8-2019</v>
      </c>
      <c r="F199" s="3">
        <v>82.5</v>
      </c>
      <c r="G199">
        <v>31</v>
      </c>
      <c r="H199">
        <v>29.2</v>
      </c>
      <c r="I199" s="1">
        <v>0.24399999999999999</v>
      </c>
      <c r="J199" t="s">
        <v>374</v>
      </c>
      <c r="K199" s="1">
        <v>0.21099999999999999</v>
      </c>
      <c r="L199">
        <v>11</v>
      </c>
      <c r="M199" s="1">
        <v>0.54600000000000004</v>
      </c>
      <c r="N199" s="1">
        <v>0.48799999999999999</v>
      </c>
      <c r="O199" t="s">
        <v>166</v>
      </c>
      <c r="P199" t="s">
        <v>295</v>
      </c>
      <c r="Q199" s="1">
        <v>0.17299999999999999</v>
      </c>
      <c r="R199" t="s">
        <v>375</v>
      </c>
    </row>
    <row r="200" spans="1:18" x14ac:dyDescent="0.45">
      <c r="A200" t="s">
        <v>376</v>
      </c>
      <c r="B200" s="2">
        <v>43689</v>
      </c>
      <c r="C200" s="3">
        <f t="shared" si="12"/>
        <v>8</v>
      </c>
      <c r="D200" s="3">
        <f t="shared" si="13"/>
        <v>2019</v>
      </c>
      <c r="E200" s="3" t="str">
        <f t="shared" si="14"/>
        <v>8-2019</v>
      </c>
      <c r="F200" s="3">
        <v>81.599999999999994</v>
      </c>
      <c r="G200">
        <v>31</v>
      </c>
      <c r="H200">
        <v>28.9</v>
      </c>
      <c r="I200" s="1">
        <v>0.23899999999999999</v>
      </c>
      <c r="J200" t="s">
        <v>377</v>
      </c>
      <c r="K200" s="1">
        <v>0.20599999999999999</v>
      </c>
      <c r="L200">
        <v>11</v>
      </c>
      <c r="M200" s="1">
        <v>0.55000000000000004</v>
      </c>
      <c r="N200" s="1">
        <v>0.49199999999999999</v>
      </c>
      <c r="O200" t="s">
        <v>129</v>
      </c>
      <c r="P200" t="s">
        <v>295</v>
      </c>
      <c r="Q200" s="1">
        <v>0.17299999999999999</v>
      </c>
      <c r="R200" t="s">
        <v>378</v>
      </c>
    </row>
    <row r="201" spans="1:18" x14ac:dyDescent="0.45">
      <c r="A201" t="s">
        <v>379</v>
      </c>
      <c r="B201" s="2">
        <v>43685</v>
      </c>
      <c r="C201" s="3">
        <f t="shared" si="12"/>
        <v>8</v>
      </c>
      <c r="D201" s="3">
        <f t="shared" si="13"/>
        <v>2019</v>
      </c>
      <c r="E201" s="3" t="str">
        <f t="shared" si="14"/>
        <v>8-2019</v>
      </c>
      <c r="F201" s="3">
        <v>81.599999999999994</v>
      </c>
      <c r="G201">
        <v>31</v>
      </c>
      <c r="H201">
        <v>28.9</v>
      </c>
      <c r="I201" s="1">
        <v>0.23899999999999999</v>
      </c>
      <c r="J201" t="s">
        <v>377</v>
      </c>
      <c r="K201" s="1">
        <v>0.20599999999999999</v>
      </c>
      <c r="L201">
        <v>11</v>
      </c>
      <c r="M201" s="1">
        <v>0.54900000000000004</v>
      </c>
      <c r="N201" s="1">
        <v>0.49099999999999999</v>
      </c>
      <c r="O201" t="s">
        <v>129</v>
      </c>
      <c r="P201" t="s">
        <v>295</v>
      </c>
      <c r="Q201" s="1">
        <v>0.17399999999999999</v>
      </c>
      <c r="R201" t="s">
        <v>380</v>
      </c>
    </row>
    <row r="202" spans="1:18" x14ac:dyDescent="0.45">
      <c r="A202" t="s">
        <v>381</v>
      </c>
      <c r="B202" s="2">
        <v>43683</v>
      </c>
      <c r="C202" s="3">
        <f t="shared" si="12"/>
        <v>8</v>
      </c>
      <c r="D202" s="3">
        <f t="shared" si="13"/>
        <v>2019</v>
      </c>
      <c r="E202" s="3" t="str">
        <f t="shared" si="14"/>
        <v>8-2019</v>
      </c>
      <c r="F202" s="3">
        <v>81.400000000000006</v>
      </c>
      <c r="G202">
        <v>30</v>
      </c>
      <c r="H202">
        <v>28.9</v>
      </c>
      <c r="I202" s="1">
        <v>0.23799999999999999</v>
      </c>
      <c r="J202" t="s">
        <v>377</v>
      </c>
      <c r="K202" s="1">
        <v>0.20499999999999999</v>
      </c>
      <c r="L202">
        <v>11</v>
      </c>
      <c r="M202" s="1">
        <v>0.55000000000000004</v>
      </c>
      <c r="N202" s="1">
        <v>0.49199999999999999</v>
      </c>
      <c r="O202" t="s">
        <v>129</v>
      </c>
      <c r="P202" t="s">
        <v>295</v>
      </c>
      <c r="Q202" s="1">
        <v>0.17399999999999999</v>
      </c>
      <c r="R202" t="s">
        <v>363</v>
      </c>
    </row>
    <row r="203" spans="1:18" x14ac:dyDescent="0.45">
      <c r="A203" t="s">
        <v>382</v>
      </c>
      <c r="B203" s="2">
        <v>43681</v>
      </c>
      <c r="C203" s="3">
        <f t="shared" si="12"/>
        <v>8</v>
      </c>
      <c r="D203" s="3">
        <f t="shared" si="13"/>
        <v>2019</v>
      </c>
      <c r="E203" s="3" t="str">
        <f t="shared" si="14"/>
        <v>8-2019</v>
      </c>
      <c r="F203" s="3">
        <v>81.099999999999994</v>
      </c>
      <c r="G203">
        <v>30</v>
      </c>
      <c r="H203">
        <v>28.8</v>
      </c>
      <c r="I203" s="1">
        <v>0.23599999999999999</v>
      </c>
      <c r="J203" t="s">
        <v>354</v>
      </c>
      <c r="K203" s="1">
        <v>0.20399999999999999</v>
      </c>
      <c r="L203">
        <v>11</v>
      </c>
      <c r="M203" s="1">
        <v>0.55100000000000005</v>
      </c>
      <c r="N203" s="1">
        <v>0.49299999999999999</v>
      </c>
      <c r="O203" t="s">
        <v>139</v>
      </c>
      <c r="P203" t="s">
        <v>295</v>
      </c>
      <c r="Q203" s="1">
        <v>0.17499999999999999</v>
      </c>
      <c r="R203" t="s">
        <v>383</v>
      </c>
    </row>
    <row r="204" spans="1:18" x14ac:dyDescent="0.45">
      <c r="A204" t="s">
        <v>384</v>
      </c>
      <c r="B204" s="2">
        <v>43679</v>
      </c>
      <c r="C204" s="3">
        <f t="shared" si="12"/>
        <v>8</v>
      </c>
      <c r="D204" s="3">
        <f t="shared" si="13"/>
        <v>2019</v>
      </c>
      <c r="E204" s="3" t="str">
        <f t="shared" si="14"/>
        <v>8-2019</v>
      </c>
      <c r="F204" s="3">
        <v>81.7</v>
      </c>
      <c r="G204">
        <v>31</v>
      </c>
      <c r="H204">
        <v>28.9</v>
      </c>
      <c r="I204" s="1">
        <v>0.24</v>
      </c>
      <c r="J204" t="s">
        <v>377</v>
      </c>
      <c r="K204" s="1">
        <v>0.20699999999999999</v>
      </c>
      <c r="L204">
        <v>11</v>
      </c>
      <c r="M204" s="1">
        <v>0.54900000000000004</v>
      </c>
      <c r="N204" s="1">
        <v>0.49099999999999999</v>
      </c>
      <c r="O204" t="s">
        <v>129</v>
      </c>
      <c r="P204" t="s">
        <v>295</v>
      </c>
      <c r="Q204" s="1">
        <v>0.17299999999999999</v>
      </c>
      <c r="R204" t="s">
        <v>378</v>
      </c>
    </row>
    <row r="205" spans="1:18" x14ac:dyDescent="0.45">
      <c r="A205" t="s">
        <v>385</v>
      </c>
      <c r="B205" s="2">
        <v>43678</v>
      </c>
      <c r="C205" s="3">
        <f t="shared" si="12"/>
        <v>8</v>
      </c>
      <c r="D205" s="3">
        <f t="shared" si="13"/>
        <v>2019</v>
      </c>
      <c r="E205" s="3" t="str">
        <f t="shared" si="14"/>
        <v>8-2019</v>
      </c>
      <c r="F205" s="3">
        <v>81.599999999999994</v>
      </c>
      <c r="G205">
        <v>31</v>
      </c>
      <c r="H205">
        <v>28.9</v>
      </c>
      <c r="I205" s="1">
        <v>0.23899999999999999</v>
      </c>
      <c r="J205" t="s">
        <v>377</v>
      </c>
      <c r="K205" s="1">
        <v>0.20599999999999999</v>
      </c>
      <c r="L205">
        <v>11</v>
      </c>
      <c r="M205" s="1">
        <v>0.54900000000000004</v>
      </c>
      <c r="N205" s="1">
        <v>0.49099999999999999</v>
      </c>
      <c r="O205" t="s">
        <v>129</v>
      </c>
      <c r="P205" t="s">
        <v>295</v>
      </c>
      <c r="Q205" s="1">
        <v>0.17399999999999999</v>
      </c>
      <c r="R205" t="s">
        <v>378</v>
      </c>
    </row>
    <row r="206" spans="1:18" x14ac:dyDescent="0.45">
      <c r="A206" t="s">
        <v>386</v>
      </c>
      <c r="B206" s="2">
        <v>43676</v>
      </c>
      <c r="C206" s="3">
        <f t="shared" si="12"/>
        <v>7</v>
      </c>
      <c r="D206" s="3">
        <f t="shared" si="13"/>
        <v>2019</v>
      </c>
      <c r="E206" s="3" t="str">
        <f t="shared" si="14"/>
        <v>7-2019</v>
      </c>
      <c r="F206" s="3">
        <v>81.900000000000006</v>
      </c>
      <c r="G206">
        <v>31</v>
      </c>
      <c r="H206">
        <v>29</v>
      </c>
      <c r="I206" s="1">
        <v>0.24099999999999999</v>
      </c>
      <c r="J206" t="s">
        <v>365</v>
      </c>
      <c r="K206" s="1">
        <v>0.20799999999999999</v>
      </c>
      <c r="L206">
        <v>11</v>
      </c>
      <c r="M206" s="1">
        <v>0.54800000000000004</v>
      </c>
      <c r="N206" s="1">
        <v>0.49</v>
      </c>
      <c r="O206" t="s">
        <v>129</v>
      </c>
      <c r="P206" t="s">
        <v>295</v>
      </c>
      <c r="Q206" s="1">
        <v>0.17299999999999999</v>
      </c>
      <c r="R206" t="s">
        <v>380</v>
      </c>
    </row>
    <row r="207" spans="1:18" x14ac:dyDescent="0.45">
      <c r="A207" t="s">
        <v>387</v>
      </c>
      <c r="B207" s="2">
        <v>43674</v>
      </c>
      <c r="C207" s="3">
        <f t="shared" si="12"/>
        <v>7</v>
      </c>
      <c r="D207" s="3">
        <f t="shared" si="13"/>
        <v>2019</v>
      </c>
      <c r="E207" s="3" t="str">
        <f t="shared" si="14"/>
        <v>7-2019</v>
      </c>
      <c r="F207" s="3">
        <v>81.3</v>
      </c>
      <c r="G207">
        <v>30</v>
      </c>
      <c r="H207">
        <v>28.8</v>
      </c>
      <c r="I207" s="1">
        <v>0.23799999999999999</v>
      </c>
      <c r="J207" t="s">
        <v>354</v>
      </c>
      <c r="K207" s="1">
        <v>0.20499999999999999</v>
      </c>
      <c r="L207">
        <v>11</v>
      </c>
      <c r="M207" s="1">
        <v>0.55000000000000004</v>
      </c>
      <c r="N207" s="1">
        <v>0.49199999999999999</v>
      </c>
      <c r="O207" t="s">
        <v>139</v>
      </c>
      <c r="P207" t="s">
        <v>295</v>
      </c>
      <c r="Q207" s="1">
        <v>0.17399999999999999</v>
      </c>
      <c r="R207" t="s">
        <v>353</v>
      </c>
    </row>
    <row r="208" spans="1:18" x14ac:dyDescent="0.45">
      <c r="A208" t="s">
        <v>388</v>
      </c>
      <c r="B208" s="2">
        <v>43671</v>
      </c>
      <c r="C208" s="3">
        <f t="shared" si="12"/>
        <v>7</v>
      </c>
      <c r="D208" s="3">
        <f t="shared" si="13"/>
        <v>2019</v>
      </c>
      <c r="E208" s="3" t="str">
        <f t="shared" si="14"/>
        <v>7-2019</v>
      </c>
      <c r="F208" s="3">
        <v>81.400000000000006</v>
      </c>
      <c r="G208">
        <v>30</v>
      </c>
      <c r="H208">
        <v>28.9</v>
      </c>
      <c r="I208" s="1">
        <v>0.23799999999999999</v>
      </c>
      <c r="J208" t="s">
        <v>354</v>
      </c>
      <c r="K208" s="1">
        <v>0.20499999999999999</v>
      </c>
      <c r="L208">
        <v>11</v>
      </c>
      <c r="M208" s="1">
        <v>0.55000000000000004</v>
      </c>
      <c r="N208" s="1">
        <v>0.49199999999999999</v>
      </c>
      <c r="O208" t="s">
        <v>129</v>
      </c>
      <c r="P208" t="s">
        <v>295</v>
      </c>
      <c r="Q208" s="1">
        <v>0.17399999999999999</v>
      </c>
      <c r="R208" t="s">
        <v>363</v>
      </c>
    </row>
    <row r="209" spans="1:18" x14ac:dyDescent="0.45">
      <c r="A209" t="s">
        <v>390</v>
      </c>
      <c r="B209" s="2">
        <v>43669</v>
      </c>
      <c r="C209" s="3">
        <f t="shared" si="12"/>
        <v>7</v>
      </c>
      <c r="D209" s="3">
        <f t="shared" si="13"/>
        <v>2019</v>
      </c>
      <c r="E209" s="3" t="str">
        <f t="shared" si="14"/>
        <v>7-2019</v>
      </c>
      <c r="F209" s="3">
        <v>82.3</v>
      </c>
      <c r="G209">
        <v>31</v>
      </c>
      <c r="H209">
        <v>29.2</v>
      </c>
      <c r="I209" s="1">
        <v>0.24199999999999999</v>
      </c>
      <c r="J209" t="s">
        <v>349</v>
      </c>
      <c r="K209" s="1">
        <v>0.20899999999999999</v>
      </c>
      <c r="L209">
        <v>11</v>
      </c>
      <c r="M209" s="1">
        <v>0.54700000000000004</v>
      </c>
      <c r="N209" s="1">
        <v>0.48899999999999999</v>
      </c>
      <c r="O209" t="s">
        <v>166</v>
      </c>
      <c r="P209" t="s">
        <v>295</v>
      </c>
      <c r="Q209" s="1">
        <v>0.17299999999999999</v>
      </c>
      <c r="R209" t="s">
        <v>389</v>
      </c>
    </row>
    <row r="210" spans="1:18" x14ac:dyDescent="0.45">
      <c r="A210" t="s">
        <v>391</v>
      </c>
      <c r="B210" s="2">
        <v>43667</v>
      </c>
      <c r="C210" s="3">
        <f t="shared" si="12"/>
        <v>7</v>
      </c>
      <c r="D210" s="3">
        <f t="shared" si="13"/>
        <v>2019</v>
      </c>
      <c r="E210" s="3" t="str">
        <f t="shared" si="14"/>
        <v>7-2019</v>
      </c>
      <c r="F210" s="3">
        <v>82.5</v>
      </c>
      <c r="G210">
        <v>31</v>
      </c>
      <c r="H210">
        <v>29.2</v>
      </c>
      <c r="I210" s="1">
        <v>0.24399999999999999</v>
      </c>
      <c r="J210" t="s">
        <v>374</v>
      </c>
      <c r="K210" s="1">
        <v>0.21099999999999999</v>
      </c>
      <c r="L210">
        <v>11</v>
      </c>
      <c r="M210" s="1">
        <v>0.54600000000000004</v>
      </c>
      <c r="N210" s="1">
        <v>0.48899999999999999</v>
      </c>
      <c r="O210" t="s">
        <v>166</v>
      </c>
      <c r="P210" t="s">
        <v>295</v>
      </c>
      <c r="Q210" s="1">
        <v>0.17199999999999999</v>
      </c>
      <c r="R210" t="s">
        <v>375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Jain</dc:creator>
  <cp:lastModifiedBy>Siddharth Jain</cp:lastModifiedBy>
  <dcterms:created xsi:type="dcterms:W3CDTF">2020-10-24T12:35:09Z</dcterms:created>
  <dcterms:modified xsi:type="dcterms:W3CDTF">2020-11-01T20:28:34Z</dcterms:modified>
</cp:coreProperties>
</file>