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A61E55D-7B20-42E9-9241-843CDA1A45E4}" xr6:coauthVersionLast="47" xr6:coauthVersionMax="47" xr10:uidLastSave="{00000000-0000-0000-0000-000000000000}"/>
  <bookViews>
    <workbookView xWindow="1860" yWindow="1860" windowWidth="11835" windowHeight="12960" xr2:uid="{92D3389B-6375-4E51-8BB0-613585D81190}"/>
  </bookViews>
  <sheets>
    <sheet name=" 2.16 Th_ Temp 5%TH 8bi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a">[1]組立費算出シート!$AI$2:$AI$7</definedName>
    <definedName name="\b">[1]組立費算出シート!$AJ$2:$AJ$7</definedName>
    <definedName name="____________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____________P6" hidden="1">{"SUM ALL YR",#N/A,FALSE,"SUM ALL YR";"sum01",#N/A,FALSE,"SUM 01";"sumM2",#N/A,FALSE,"SUM M2";"sum02",#N/A,FALSE,"SUM 02";"sum03",#N/A,FALSE,"SUM 03";"sum04",#N/A,FALSE,"SUM 04";"sum05",#N/A,FALSE,"SUM 05"}</definedName>
    <definedName name="___________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___________P6" hidden="1">{"SUM ALL YR",#N/A,FALSE,"SUM ALL YR";"sum01",#N/A,FALSE,"SUM 01";"sumM2",#N/A,FALSE,"SUM M2";"sum02",#N/A,FALSE,"SUM 02";"sum03",#N/A,FALSE,"SUM 03";"sum04",#N/A,FALSE,"SUM 04";"sum05",#N/A,FALSE,"SUM 05"}</definedName>
    <definedName name="__________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__________P6" hidden="1">{"SUM ALL YR",#N/A,FALSE,"SUM ALL YR";"sum01",#N/A,FALSE,"SUM 01";"sumM2",#N/A,FALSE,"SUM M2";"sum02",#N/A,FALSE,"SUM 02";"sum03",#N/A,FALSE,"SUM 03";"sum04",#N/A,FALSE,"SUM 04";"sum05",#N/A,FALSE,"SUM 05"}</definedName>
    <definedName name="_________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_________P6" hidden="1">{"SUM ALL YR",#N/A,FALSE,"SUM ALL YR";"sum01",#N/A,FALSE,"SUM 01";"sumM2",#N/A,FALSE,"SUM M2";"sum02",#N/A,FALSE,"SUM 02";"sum03",#N/A,FALSE,"SUM 03";"sum04",#N/A,FALSE,"SUM 04";"sum05",#N/A,FALSE,"SUM 05"}</definedName>
    <definedName name="_____________Key4" hidden="1">#REF!</definedName>
    <definedName name="________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________P6" hidden="1">{"SUM ALL YR",#N/A,FALSE,"SUM ALL YR";"sum01",#N/A,FALSE,"SUM 01";"sumM2",#N/A,FALSE,"SUM M2";"sum02",#N/A,FALSE,"SUM 02";"sum03",#N/A,FALSE,"SUM 03";"sum04",#N/A,FALSE,"SUM 04";"sum05",#N/A,FALSE,"SUM 05"}</definedName>
    <definedName name="____________Key4" hidden="1">#REF!</definedName>
    <definedName name="_______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_______P6" hidden="1">{"SUM ALL YR",#N/A,FALSE,"SUM ALL YR";"sum01",#N/A,FALSE,"SUM 01";"sumM2",#N/A,FALSE,"SUM M2";"sum02",#N/A,FALSE,"SUM 02";"sum03",#N/A,FALSE,"SUM 03";"sum04",#N/A,FALSE,"SUM 04";"sum05",#N/A,FALSE,"SUM 05"}</definedName>
    <definedName name="___________Key4" hidden="1">#REF!</definedName>
    <definedName name="______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______P6" hidden="1">{"SUM ALL YR",#N/A,FALSE,"SUM ALL YR";"sum01",#N/A,FALSE,"SUM 01";"sumM2",#N/A,FALSE,"SUM M2";"sum02",#N/A,FALSE,"SUM 02";"sum03",#N/A,FALSE,"SUM 03";"sum04",#N/A,FALSE,"SUM 04";"sum05",#N/A,FALSE,"SUM 05"}</definedName>
    <definedName name="__________Key4" hidden="1">#REF!</definedName>
    <definedName name="_____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_____P6" hidden="1">{"SUM ALL YR",#N/A,FALSE,"SUM ALL YR";"sum01",#N/A,FALSE,"SUM 01";"sumM2",#N/A,FALSE,"SUM M2";"sum02",#N/A,FALSE,"SUM 02";"sum03",#N/A,FALSE,"SUM 03";"sum04",#N/A,FALSE,"SUM 04";"sum05",#N/A,FALSE,"SUM 05"}</definedName>
    <definedName name="_________Key4" hidden="1">#REF!</definedName>
    <definedName name="____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____P6" hidden="1">{"SUM ALL YR",#N/A,FALSE,"SUM ALL YR";"sum01",#N/A,FALSE,"SUM 01";"sumM2",#N/A,FALSE,"SUM M2";"sum02",#N/A,FALSE,"SUM 02";"sum03",#N/A,FALSE,"SUM 03";"sum04",#N/A,FALSE,"SUM 04";"sum05",#N/A,FALSE,"SUM 05"}</definedName>
    <definedName name="________Key4" hidden="1">#REF!</definedName>
    <definedName name="___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___P6" hidden="1">{"SUM ALL YR",#N/A,FALSE,"SUM ALL YR";"sum01",#N/A,FALSE,"SUM 01";"sumM2",#N/A,FALSE,"SUM M2";"sum02",#N/A,FALSE,"SUM 02";"sum03",#N/A,FALSE,"SUM 03";"sum04",#N/A,FALSE,"SUM 04";"sum05",#N/A,FALSE,"SUM 05"}</definedName>
    <definedName name="_______Key4" hidden="1">#REF!</definedName>
    <definedName name="__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__P6" hidden="1">{"SUM ALL YR",#N/A,FALSE,"SUM ALL YR";"sum01",#N/A,FALSE,"SUM 01";"sumM2",#N/A,FALSE,"SUM M2";"sum02",#N/A,FALSE,"SUM 02";"sum03",#N/A,FALSE,"SUM 03";"sum04",#N/A,FALSE,"SUM 04";"sum05",#N/A,FALSE,"SUM 05"}</definedName>
    <definedName name="______Key4" hidden="1">#REF!</definedName>
    <definedName name="_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_P6" hidden="1">{"SUM ALL YR",#N/A,FALSE,"SUM ALL YR";"sum01",#N/A,FALSE,"SUM 01";"sumM2",#N/A,FALSE,"SUM M2";"sum02",#N/A,FALSE,"SUM 02";"sum03",#N/A,FALSE,"SUM 03";"sum04",#N/A,FALSE,"SUM 04";"sum05",#N/A,FALSE,"SUM 05"}</definedName>
    <definedName name="_____Key4" hidden="1">#REF!</definedName>
    <definedName name="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P6" hidden="1">{"SUM ALL YR",#N/A,FALSE,"SUM ALL YR";"sum01",#N/A,FALSE,"SUM 01";"sumM2",#N/A,FALSE,"SUM M2";"sum02",#N/A,FALSE,"SUM 02";"sum03",#N/A,FALSE,"SUM 03";"sum04",#N/A,FALSE,"SUM 04";"sum05",#N/A,FALSE,"SUM 05"}</definedName>
    <definedName name="____Key4" hidden="1">#REF!</definedName>
    <definedName name="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P6" hidden="1">{"SUM ALL YR",#N/A,FALSE,"SUM ALL YR";"sum01",#N/A,FALSE,"SUM 01";"sumM2",#N/A,FALSE,"SUM M2";"sum02",#N/A,FALSE,"SUM 02";"sum03",#N/A,FALSE,"SUM 03";"sum04",#N/A,FALSE,"SUM 04";"sum05",#N/A,FALSE,"SUM 05"}</definedName>
    <definedName name="___CTR1" localSheetId="0">#REF!</definedName>
    <definedName name="___CTR1">#REF!</definedName>
    <definedName name="___CTR2" localSheetId="0">#REF!</definedName>
    <definedName name="___CTR2">#REF!</definedName>
    <definedName name="___Key4" hidden="1">#REF!</definedName>
    <definedName name="___MB9092" localSheetId="0">#REF!</definedName>
    <definedName name="___MB9092">#REF!</definedName>
    <definedName name="___MB9093" localSheetId="0">#REF!</definedName>
    <definedName name="___MB9093">#REF!</definedName>
    <definedName name="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P6" hidden="1">{"SUM ALL YR",#N/A,FALSE,"SUM ALL YR";"sum01",#N/A,FALSE,"SUM 01";"sumM2",#N/A,FALSE,"SUM M2";"sum02",#N/A,FALSE,"SUM 02";"sum03",#N/A,FALSE,"SUM 03";"sum04",#N/A,FALSE,"SUM 04";"sum05",#N/A,FALSE,"SUM 05"}</definedName>
    <definedName name="___TA1" localSheetId="0">#REF!</definedName>
    <definedName name="___TA1">#REF!</definedName>
    <definedName name="___TA2" localSheetId="0">#REF!</definedName>
    <definedName name="___TA2">#REF!</definedName>
    <definedName name="___TA3" localSheetId="0">#REF!</definedName>
    <definedName name="___TA3">#REF!</definedName>
    <definedName name="___txt1" localSheetId="0">#REF!</definedName>
    <definedName name="___txt1">#REF!</definedName>
    <definedName name="__123Graph_AG01" hidden="1">#REF!</definedName>
    <definedName name="__123Graph_AG02" hidden="1">#REF!</definedName>
    <definedName name="__123Graph_AG03" hidden="1">#REF!</definedName>
    <definedName name="__123Graph_AG04" hidden="1">#REF!</definedName>
    <definedName name="__123Graph_BG01" hidden="1">#REF!</definedName>
    <definedName name="__123Graph_BG02" hidden="1">#REF!</definedName>
    <definedName name="__123Graph_BG03" hidden="1">#REF!</definedName>
    <definedName name="__123Graph_BG04" hidden="1">#REF!</definedName>
    <definedName name="__123Graph_CG01" hidden="1">#REF!</definedName>
    <definedName name="__123Graph_CG03" hidden="1">#REF!</definedName>
    <definedName name="__123Graph_CG04" hidden="1">#REF!</definedName>
    <definedName name="__123Graph_DG01" hidden="1">#REF!</definedName>
    <definedName name="__123Graph_DG04" hidden="1">#REF!</definedName>
    <definedName name="__123Graph_EG04" hidden="1">#REF!</definedName>
    <definedName name="__123Graph_FG04" hidden="1">#REF!</definedName>
    <definedName name="__123Graph_XG01" hidden="1">#REF!</definedName>
    <definedName name="__123Graph_XG02" hidden="1">#REF!</definedName>
    <definedName name="__123Graph_XG03" hidden="1">#REF!</definedName>
    <definedName name="__123Graph_XG04" hidden="1">#REF!</definedName>
    <definedName name="__CTR1" localSheetId="0">#REF!</definedName>
    <definedName name="__CTR1">#REF!</definedName>
    <definedName name="__CTR2" localSheetId="0">#REF!</definedName>
    <definedName name="__CTR2">#REF!</definedName>
    <definedName name="__IntlFixup" hidden="1">TRUE</definedName>
    <definedName name="__Key4" hidden="1">#REF!</definedName>
    <definedName name="__MB9092" localSheetId="0">#REF!</definedName>
    <definedName name="__MB9092">#REF!</definedName>
    <definedName name="__MB9093" localSheetId="0">#REF!</definedName>
    <definedName name="__MB9093">#REF!</definedName>
    <definedName name="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P6" hidden="1">{"SUM ALL YR",#N/A,FALSE,"SUM ALL YR";"sum01",#N/A,FALSE,"SUM 01";"sumM2",#N/A,FALSE,"SUM M2";"sum02",#N/A,FALSE,"SUM 02";"sum03",#N/A,FALSE,"SUM 03";"sum04",#N/A,FALSE,"SUM 04";"sum05",#N/A,FALSE,"SUM 05"}</definedName>
    <definedName name="__TA1" localSheetId="0">#REF!</definedName>
    <definedName name="__TA1">#REF!</definedName>
    <definedName name="__TA2" localSheetId="0">#REF!</definedName>
    <definedName name="__TA2">#REF!</definedName>
    <definedName name="__TA3" localSheetId="0">#REF!</definedName>
    <definedName name="__TA3">#REF!</definedName>
    <definedName name="__txt1" localSheetId="0">#REF!</definedName>
    <definedName name="__txt1">#REF!</definedName>
    <definedName name="__Vcc1">'[3](参考)CRUISE SW検討'!$G$43</definedName>
    <definedName name="_02_58D_SDC_S2">'[4]参考 人員調査表'!#REF!</definedName>
    <definedName name="_03_58D_SDC_S3">'[4]参考 人員調査表'!#REF!</definedName>
    <definedName name="_04_SDC_対比表">'[4]参考 人員調査表'!#REF!</definedName>
    <definedName name="_05_58D_SDC_CA">'[4]参考 人員調査表'!#REF!</definedName>
    <definedName name="_０番" localSheetId="0">#REF!</definedName>
    <definedName name="_０番">#REF!</definedName>
    <definedName name="_1._Zeile" localSheetId="0">#REF!</definedName>
    <definedName name="_1._Zeile">#REF!</definedName>
    <definedName name="_1__123Graph_Aｸﾞﾗﾌ_1" hidden="1">#REF!</definedName>
    <definedName name="_10__123Graph_Aｸﾞﾗﾌ_2" localSheetId="0" hidden="1">#REF!</definedName>
    <definedName name="_10__123Graph_Aｸﾞﾗﾌ_2" hidden="1">#REF!</definedName>
    <definedName name="_10__123Graph_Aｸﾞﾗﾌ_4" hidden="1">#REF!</definedName>
    <definedName name="_10_r16832" localSheetId="0">#REF!</definedName>
    <definedName name="_10_r16832">#REF!</definedName>
    <definedName name="_100__123Graph_Dｸﾞﾗﾌ_1" hidden="1">#REF!</definedName>
    <definedName name="_101__123Graph_Cｸﾞﾗﾌ_3" hidden="1">#REF!</definedName>
    <definedName name="_104__123Graph_Cｸﾞﾗﾌ_2" hidden="1">#REF!</definedName>
    <definedName name="_105__123Graph_Cｸﾞﾗﾌ_4" hidden="1">#REF!</definedName>
    <definedName name="_105__123Graph_Dｸﾞﾗﾌ_2" hidden="1">#REF!</definedName>
    <definedName name="_106__123Graph_Dｸﾞﾗﾌ_2" hidden="1">#REF!</definedName>
    <definedName name="_107__123Graph_Bｸﾞﾗﾌ_2" hidden="1">#REF!</definedName>
    <definedName name="_107__123Graph_Dｸﾞﾗﾌ_3" hidden="1">#REF!</definedName>
    <definedName name="_108__123Graph_Dｸﾞﾗﾌ_3" hidden="1">#REF!</definedName>
    <definedName name="_109__123Graph_Dｸﾞﾗﾌ_1" hidden="1">#REF!</definedName>
    <definedName name="_11__123Graph_Aｸﾞﾗﾌ_1" hidden="1">#REF!</definedName>
    <definedName name="_11__123Graph_Bｸﾞﾗﾌ_1" hidden="1">#REF!</definedName>
    <definedName name="_110__123Graph_Cｸﾞﾗﾌ_3" hidden="1">#REF!</definedName>
    <definedName name="_111__123Graph_Dｸﾞﾗﾌ_4" hidden="1">#REF!</definedName>
    <definedName name="_112__123Graph_Dｸﾞﾗﾌ_4" hidden="1">#REF!</definedName>
    <definedName name="_114__123Graph_Cｸﾞﾗﾌ_4" hidden="1">#REF!</definedName>
    <definedName name="_115__123Graph_Dｸﾞﾗﾌ_2" hidden="1">#REF!</definedName>
    <definedName name="_115__123Graph_Eｸﾞﾗﾌ_1" hidden="1">#REF!</definedName>
    <definedName name="_116__123Graph_Eｸﾞﾗﾌ_1" hidden="1">#REF!</definedName>
    <definedName name="_116__123Graph_Eｸﾞﾗﾌ_2" hidden="1">#REF!</definedName>
    <definedName name="_117__123Graph_Eｸﾞﾗﾌ_2" hidden="1">#REF!</definedName>
    <definedName name="_118__123Graph_Dｸﾞﾗﾌ_1" hidden="1">#REF!</definedName>
    <definedName name="_118__123Graph_Dｸﾞﾗﾌ_3" hidden="1">#REF!</definedName>
    <definedName name="_118__123Graph_Eｸﾞﾗﾌ_3" hidden="1">#REF!</definedName>
    <definedName name="_119__123Graph_Eｸﾞﾗﾌ_3" hidden="1">#REF!</definedName>
    <definedName name="_12__123Graph_Aｸﾞﾗﾌ_2" hidden="1">#REF!</definedName>
    <definedName name="_12__123Graph_Aｸﾞﾗﾌ_4" localSheetId="0" hidden="1">#REF!</definedName>
    <definedName name="_12__123Graph_Aｸﾞﾗﾌ_4" hidden="1">#REF!</definedName>
    <definedName name="_12__123Graph_Cｸﾞﾗﾌ_1" hidden="1">#REF!</definedName>
    <definedName name="_120__123Graph_Bｸﾞﾗﾌ_3" hidden="1">#REF!</definedName>
    <definedName name="_122__123Graph_Dｸﾞﾗﾌ_4" hidden="1">#REF!</definedName>
    <definedName name="_122__123Graph_Eｸﾞﾗﾌ_4" hidden="1">#REF!</definedName>
    <definedName name="_123__123Graph_Bｸﾞﾗﾌ_4" hidden="1">#REF!</definedName>
    <definedName name="_123__123Graph_Eｸﾞﾗﾌ_4" hidden="1">#REF!</definedName>
    <definedName name="＿123Graph_D" hidden="1">#REF!</definedName>
    <definedName name="_123Graph_E" hidden="1">#REF!</definedName>
    <definedName name="_123Graph_Eグラフ4" hidden="1">#REF!</definedName>
    <definedName name="_124__123Graph_Dｸﾞﾗﾌ_2" hidden="1">#REF!</definedName>
    <definedName name="_125__123Graph_Fｸﾞﾗﾌ_3" hidden="1">#REF!</definedName>
    <definedName name="_126__123Graph_Eｸﾞﾗﾌ_1" hidden="1">#REF!</definedName>
    <definedName name="_126__123Graph_Fｸﾞﾗﾌ_3" hidden="1">#REF!</definedName>
    <definedName name="_127__123Graph_Eｸﾞﾗﾌ_2" hidden="1">#REF!</definedName>
    <definedName name="_128__123Graph_Dｸﾞﾗﾌ_3" hidden="1">#REF!</definedName>
    <definedName name="_13__123Graph_Aｸﾞﾗﾌ_4" hidden="1">#REF!</definedName>
    <definedName name="_13__123Graph_Xｸﾞﾗﾌ_1" hidden="1">#REF!</definedName>
    <definedName name="_130__123Graph_Eｸﾞﾗﾌ_3" hidden="1">#REF!</definedName>
    <definedName name="_132__123Graph_Dｸﾞﾗﾌ_4" hidden="1">#REF!</definedName>
    <definedName name="_132__123Graph_LBL_Aｸﾞﾗﾌ_1" hidden="1">#REF!</definedName>
    <definedName name="_133__123Graph_Cｸﾞﾗﾌ_1" hidden="1">#REF!</definedName>
    <definedName name="_133__123Graph_LBL_Aｸﾞﾗﾌ_1" hidden="1">#REF!</definedName>
    <definedName name="_134__123Graph_Eｸﾞﾗﾌ_4" hidden="1">#REF!</definedName>
    <definedName name="_136__123Graph_Eｸﾞﾗﾌ_1" hidden="1">#REF!</definedName>
    <definedName name="_137__123Graph_Eｸﾞﾗﾌ_2" hidden="1">#REF!</definedName>
    <definedName name="_138__123Graph_Fｸﾞﾗﾌ_3" hidden="1">#REF!</definedName>
    <definedName name="_14__123Graph_Bｸﾞﾗﾌ_1" hidden="1">#REF!</definedName>
    <definedName name="_14__123Graph_Xｸﾞﾗﾌ_1" localSheetId="0" hidden="1">#REF!</definedName>
    <definedName name="_14__123Graph_Xｸﾞﾗﾌ_1" hidden="1">#REF!</definedName>
    <definedName name="_14__123Graph_Xｸﾞﾗﾌ_2" hidden="1">#REF!</definedName>
    <definedName name="_141__123Graph_Eｸﾞﾗﾌ_3" hidden="1">#REF!</definedName>
    <definedName name="_144__123Graph_Xｸﾞﾗﾌ_1" hidden="1">#REF!</definedName>
    <definedName name="_145__123Graph_Cｸﾞﾗﾌ_2" hidden="1">#REF!</definedName>
    <definedName name="_145__123Graph_Eｸﾞﾗﾌ_4" hidden="1">#REF!</definedName>
    <definedName name="_145__123Graph_Xｸﾞﾗﾌ_1" hidden="1">#REF!</definedName>
    <definedName name="_146__123Graph_LBL_Aｸﾞﾗﾌ_1" hidden="1">#REF!</definedName>
    <definedName name="_15__123Graph_Cｸﾞﾗﾌ_1" hidden="1">#REF!</definedName>
    <definedName name="_15__123Graph_Xｸﾞﾗﾌ_4" hidden="1">#REF!</definedName>
    <definedName name="_150__123Graph_Fｸﾞﾗﾌ_3" hidden="1">#REF!</definedName>
    <definedName name="_155__123Graph_Cｸﾞﾗﾌ_3" hidden="1">#REF!</definedName>
    <definedName name="_159__123Graph_LBL_Aｸﾞﾗﾌ_1" hidden="1">#REF!</definedName>
    <definedName name="_159__123Graph_Xｸﾞﾗﾌ_1" hidden="1">#REF!</definedName>
    <definedName name="_16__123Graph_Xｸﾞﾗﾌ_1" hidden="1">#REF!</definedName>
    <definedName name="_16__123Graph_Xｸﾞﾗﾌ_2" localSheetId="0" hidden="1">#REF!</definedName>
    <definedName name="_16__123Graph_Xｸﾞﾗﾌ_2" hidden="1">#REF!</definedName>
    <definedName name="_161__123Graph_Xｸﾞﾗﾌ_4" hidden="1">#REF!</definedName>
    <definedName name="_162__123Graph_Xｸﾞﾗﾌ_4" hidden="1">#REF!</definedName>
    <definedName name="_162__123Graph_Xｸﾞﾗﾌ_5" hidden="1">#REF!</definedName>
    <definedName name="_163__123Graph_Xｸﾞﾗﾌ_5" hidden="1">#REF!</definedName>
    <definedName name="_163__123Graph_Xｸﾞﾗﾌ_ጻ" hidden="1">#REF!</definedName>
    <definedName name="_164__123Graph_Xｸﾞﾗﾌ_ጻ" hidden="1">#REF!</definedName>
    <definedName name="_165__123Graph_Cｸﾞﾗﾌ_4" hidden="1">#REF!</definedName>
    <definedName name="_17__123Graph_Xｸﾞﾗﾌ_2" hidden="1">#REF!</definedName>
    <definedName name="_171__123Graph_Dｸﾞﾗﾌ_1" hidden="1">#REF!</definedName>
    <definedName name="_173__123Graph_Xｸﾞﾗﾌ_1" hidden="1">#REF!</definedName>
    <definedName name="_177__123Graph_Dｸﾞﾗﾌ_2" hidden="1">#REF!</definedName>
    <definedName name="_177__123Graph_Xｸﾞﾗﾌ_4" hidden="1">#REF!</definedName>
    <definedName name="_179__123Graph_Xｸﾞﾗﾌ_5" hidden="1">#REF!</definedName>
    <definedName name="_179P6_" localSheetId="0" hidden="1">{"SUM ALL YR",#N/A,FALSE,"SUM ALL YR";"sum01",#N/A,FALSE,"SUM 01";"sumM2",#N/A,FALSE,"SUM M2";"sum02",#N/A,FALSE,"SUM 02";"sum03",#N/A,FALSE,"SUM 03";"sum04",#N/A,FALSE,"SUM 04";"sum05",#N/A,FALSE,"SUM 05"}</definedName>
    <definedName name="_179P6_" hidden="1">{"SUM ALL YR",#N/A,FALSE,"SUM ALL YR";"sum01",#N/A,FALSE,"SUM 01";"sumM2",#N/A,FALSE,"SUM M2";"sum02",#N/A,FALSE,"SUM 02";"sum03",#N/A,FALSE,"SUM 03";"sum04",#N/A,FALSE,"SUM 04";"sum05",#N/A,FALSE,"SUM 05"}</definedName>
    <definedName name="_18__123Graph_Xｸﾞﾗﾌ_4" localSheetId="0" hidden="1">#REF!</definedName>
    <definedName name="_18__123Graph_Xｸﾞﾗﾌ_4" hidden="1">#REF!</definedName>
    <definedName name="_181__123Graph_Dｸﾞﾗﾌ_3" hidden="1">#REF!</definedName>
    <definedName name="_181__123Graph_Xｸﾞﾗﾌ_ጻ" hidden="1">#REF!</definedName>
    <definedName name="_186P6_" localSheetId="0" hidden="1">{"SUM ALL YR",#N/A,FALSE,"SUM ALL YR";"sum01",#N/A,FALSE,"SUM 01";"sumM2",#N/A,FALSE,"SUM M2";"sum02",#N/A,FALSE,"SUM 02";"sum03",#N/A,FALSE,"SUM 03";"sum04",#N/A,FALSE,"SUM 04";"sum05",#N/A,FALSE,"SUM 05"}</definedName>
    <definedName name="_186P6_" hidden="1">{"SUM ALL YR",#N/A,FALSE,"SUM ALL YR";"sum01",#N/A,FALSE,"SUM 01";"sumM2",#N/A,FALSE,"SUM M2";"sum02",#N/A,FALSE,"SUM 02";"sum03",#N/A,FALSE,"SUM 03";"sum04",#N/A,FALSE,"SUM 04";"sum05",#N/A,FALSE,"SUM 05"}</definedName>
    <definedName name="_191__123Graph_Dｸﾞﾗﾌ_4" hidden="1">#REF!</definedName>
    <definedName name="_192__123Graph_Xｸﾞﾗﾌ_4" hidden="1">#REF!</definedName>
    <definedName name="_195__123Graph_Xｸﾞﾗﾌ_5" hidden="1">#REF!</definedName>
    <definedName name="_197__123Graph_Eｸﾞﾗﾌ_1" hidden="1">#REF!</definedName>
    <definedName name="_198__123Graph_Eｸﾞﾗﾌ_2" hidden="1">#REF!</definedName>
    <definedName name="_198__123Graph_Xｸﾞﾗﾌ_ጻ" hidden="1">#REF!</definedName>
    <definedName name="_2._Zeile" localSheetId="0">#REF!</definedName>
    <definedName name="_2._Zeile">#REF!</definedName>
    <definedName name="_2__123Graph_Aｸﾞﾗﾌ_1" localSheetId="0" hidden="1">#REF!</definedName>
    <definedName name="_2__123Graph_Aｸﾞﾗﾌ_1" hidden="1">#REF!</definedName>
    <definedName name="_2__123Graph_Bｸﾞﾗﾌ_1" hidden="1">#REF!</definedName>
    <definedName name="_2_0共通金型償" localSheetId="0">[5]加工費率設定!#REF!</definedName>
    <definedName name="_2_0共通金型償">[5]加工費率設定!#REF!</definedName>
    <definedName name="_20_0ＡＳＳＹ部門設備費設定" localSheetId="0">[6]ASSY!#REF!</definedName>
    <definedName name="_20_0ＡＳＳＹ部門設備費設定">[6]ASSY!#REF!</definedName>
    <definedName name="_202__123Graph_Eｸﾞﾗﾌ_3" localSheetId="0" hidden="1">#REF!</definedName>
    <definedName name="_202__123Graph_Eｸﾞﾗﾌ_3" hidden="1">#REF!</definedName>
    <definedName name="_204P6_" localSheetId="0" hidden="1">{"SUM ALL YR",#N/A,FALSE,"SUM ALL YR";"sum01",#N/A,FALSE,"SUM 01";"sumM2",#N/A,FALSE,"SUM M2";"sum02",#N/A,FALSE,"SUM 02";"sum03",#N/A,FALSE,"SUM 03";"sum04",#N/A,FALSE,"SUM 04";"sum05",#N/A,FALSE,"SUM 05"}</definedName>
    <definedName name="_204P6_" hidden="1">{"SUM ALL YR",#N/A,FALSE,"SUM ALL YR";"sum01",#N/A,FALSE,"SUM 01";"sumM2",#N/A,FALSE,"SUM M2";"sum02",#N/A,FALSE,"SUM 02";"sum03",#N/A,FALSE,"SUM 03";"sum04",#N/A,FALSE,"SUM 04";"sum05",#N/A,FALSE,"SUM 05"}</definedName>
    <definedName name="_212__123Graph_Eｸﾞﾗﾌ_4" hidden="1">#REF!</definedName>
    <definedName name="_217__123Graph_Fｸﾞﾗﾌ_3" hidden="1">#REF!</definedName>
    <definedName name="_22__123Graph_Aｸﾞﾗﾌ_1" hidden="1">#REF!</definedName>
    <definedName name="_22_0MOULD設備費設定" localSheetId="0">[7]MOULD!#REF!</definedName>
    <definedName name="_22_0MOULD設備費設定">[7]MOULD!#REF!</definedName>
    <definedName name="_226P6_" localSheetId="0" hidden="1">{"SUM ALL YR",#N/A,FALSE,"SUM ALL YR";"sum01",#N/A,FALSE,"SUM 01";"sumM2",#N/A,FALSE,"SUM M2";"sum02",#N/A,FALSE,"SUM 02";"sum03",#N/A,FALSE,"SUM 03";"sum04",#N/A,FALSE,"SUM 04";"sum05",#N/A,FALSE,"SUM 05"}</definedName>
    <definedName name="_226P6_" hidden="1">{"SUM ALL YR",#N/A,FALSE,"SUM ALL YR";"sum01",#N/A,FALSE,"SUM 01";"sumM2",#N/A,FALSE,"SUM M2";"sum02",#N/A,FALSE,"SUM 02";"sum03",#N/A,FALSE,"SUM 03";"sum04",#N/A,FALSE,"SUM 04";"sum05",#N/A,FALSE,"SUM 05"}</definedName>
    <definedName name="_23__123Graph_Aｸﾞﾗﾌ_1" hidden="1">#REF!</definedName>
    <definedName name="_232__123Graph_LBL_Aｸﾞﾗﾌ_1" hidden="1">#REF!</definedName>
    <definedName name="_24.Full_Time_4WDテルテール" localSheetId="0">[8]テルテール仕様!#REF!</definedName>
    <definedName name="_24.Full_Time_4WDテルテール">[8]テルテール仕様!#REF!</definedName>
    <definedName name="_24__123Graph_Aｸﾞﾗﾌ_1" localSheetId="0" hidden="1">#REF!</definedName>
    <definedName name="_24__123Graph_Aｸﾞﾗﾌ_1" hidden="1">#REF!</definedName>
    <definedName name="_25__123Graph_Aｸﾞﾗﾌ_1" localSheetId="0" hidden="1">#REF!</definedName>
    <definedName name="_25__123Graph_Aｸﾞﾗﾌ_1" hidden="1">#REF!</definedName>
    <definedName name="_254__123Graph_Xｸﾞﾗﾌ_1" localSheetId="0" hidden="1">#REF!</definedName>
    <definedName name="_254__123Graph_Xｸﾞﾗﾌ_1" hidden="1">#REF!</definedName>
    <definedName name="_276__123Graph_Xｸﾞﾗﾌ_4" hidden="1">#REF!</definedName>
    <definedName name="_279__123Graph_Xｸﾞﾗﾌ_5" hidden="1">#REF!</definedName>
    <definedName name="_282__123Graph_Xｸﾞﾗﾌ_ጻ" hidden="1">#REF!</definedName>
    <definedName name="_3._Zeile" localSheetId="0">#REF!</definedName>
    <definedName name="_3._Zeile">#REF!</definedName>
    <definedName name="_3__123Graph_Aｸﾞﾗﾌ_1" hidden="1">#REF!</definedName>
    <definedName name="_3__123Graph_Cｸﾞﾗﾌ_1" hidden="1">#REF!</definedName>
    <definedName name="_31__123Graph_Aｸﾞﾗﾌ_2" hidden="1">#REF!</definedName>
    <definedName name="_313P6_" localSheetId="0" hidden="1">{"SUM ALL YR",#N/A,FALSE,"SUM ALL YR";"sum01",#N/A,FALSE,"SUM 01";"sumM2",#N/A,FALSE,"SUM M2";"sum02",#N/A,FALSE,"SUM 02";"sum03",#N/A,FALSE,"SUM 03";"sum04",#N/A,FALSE,"SUM 04";"sum05",#N/A,FALSE,"SUM 05"}</definedName>
    <definedName name="_313P6_" hidden="1">{"SUM ALL YR",#N/A,FALSE,"SUM ALL YR";"sum01",#N/A,FALSE,"SUM 01";"sumM2",#N/A,FALSE,"SUM M2";"sum02",#N/A,FALSE,"SUM 02";"sum03",#N/A,FALSE,"SUM 03";"sum04",#N/A,FALSE,"SUM 04";"sum05",#N/A,FALSE,"SUM 05"}</definedName>
    <definedName name="_32__123Graph_Aｸﾞﾗﾌ_2" hidden="1">#REF!</definedName>
    <definedName name="_33__123Graph_Aｸﾞﾗﾌ_2" hidden="1">#REF!</definedName>
    <definedName name="_34__123Graph_Aｸﾞﾗﾌ_2" hidden="1">#REF!</definedName>
    <definedName name="_36__123Graph_Aｸﾞﾗﾌ_1" hidden="1">#REF!</definedName>
    <definedName name="_3図番A1" localSheetId="0">#REF!</definedName>
    <definedName name="_3図番A1">#REF!</definedName>
    <definedName name="_3図番A2" localSheetId="0">#REF!</definedName>
    <definedName name="_3図番A2">#REF!</definedName>
    <definedName name="_3図番B1" localSheetId="0">#REF!</definedName>
    <definedName name="_3図番B1">#REF!</definedName>
    <definedName name="_3図番B2" localSheetId="0">#REF!</definedName>
    <definedName name="_3図番B2">#REF!</definedName>
    <definedName name="_3図番C1" localSheetId="0">#REF!</definedName>
    <definedName name="_3図番C1">#REF!</definedName>
    <definedName name="_3図番C2" localSheetId="0">#REF!</definedName>
    <definedName name="_3図番C2">#REF!</definedName>
    <definedName name="_3図番D1" localSheetId="0">#REF!</definedName>
    <definedName name="_3図番D1">#REF!</definedName>
    <definedName name="_3図番D2" localSheetId="0">#REF!</definedName>
    <definedName name="_3図番D2">#REF!</definedName>
    <definedName name="_4" hidden="1">#REF!</definedName>
    <definedName name="_4__123Graph_Aｸﾞﾗﾌ_1" hidden="1">#REF!</definedName>
    <definedName name="_4__123Graph_Aｸﾞﾗﾌ_2" hidden="1">#REF!</definedName>
    <definedName name="_4__123Graph_Bｸﾞﾗﾌ_1" localSheetId="0" hidden="1">#REF!</definedName>
    <definedName name="_4__123Graph_Bｸﾞﾗﾌ_1" hidden="1">#REF!</definedName>
    <definedName name="_4_0ＭＯＵＬＤ部門_建屋償却_設備償却_設備関連経費" localSheetId="0">[7]MOULD!#REF!</definedName>
    <definedName name="_4_0ＭＯＵＬＤ部門_建屋償却_設備償却_設備関連経費">[7]MOULD!#REF!</definedName>
    <definedName name="_41__123Graph_Aｸﾞﾗﾌ_3" localSheetId="0" hidden="1">#REF!</definedName>
    <definedName name="_41__123Graph_Aｸﾞﾗﾌ_3" hidden="1">#REF!</definedName>
    <definedName name="_42__123Graph_Aｸﾞﾗﾌ_3" localSheetId="0" hidden="1">#REF!</definedName>
    <definedName name="_42__123Graph_Aｸﾞﾗﾌ_3" hidden="1">#REF!</definedName>
    <definedName name="_44__123Graph_Aｸﾞﾗﾌ_3" localSheetId="0" hidden="1">#REF!</definedName>
    <definedName name="_44__123Graph_Aｸﾞﾗﾌ_3" hidden="1">#REF!</definedName>
    <definedName name="_45__123Graph_Aｸﾞﾗﾌ_4" hidden="1">#REF!</definedName>
    <definedName name="_46__123Graph_Aｸﾞﾗﾌ_3" hidden="1">#REF!</definedName>
    <definedName name="_46__123Graph_Aｸﾞﾗﾌ_4" hidden="1">#REF!</definedName>
    <definedName name="_46__123Graph_Aｸﾞﾗﾌ_5" hidden="1">#REF!</definedName>
    <definedName name="_47__123Graph_Aｸﾞﾗﾌ_5" hidden="1">#REF!</definedName>
    <definedName name="_47__123Graph_Aｸﾞﾗﾌ_6" hidden="1">#REF!</definedName>
    <definedName name="_48__123Graph_Aｸﾞﾗﾌ_6" hidden="1">#REF!</definedName>
    <definedName name="_49__123Graph_Aｸﾞﾗﾌ_4" hidden="1">#REF!</definedName>
    <definedName name="_5__123Graph_Aｸﾞﾗﾌ_2" hidden="1">#REF!</definedName>
    <definedName name="_5__123Graph_Aｸﾞﾗﾌ_4" hidden="1">#REF!</definedName>
    <definedName name="_50__123Graph_Aｸﾞﾗﾌ_2" hidden="1">#REF!</definedName>
    <definedName name="_50t" localSheetId="0">#REF!</definedName>
    <definedName name="_50t">#REF!</definedName>
    <definedName name="_51__123Graph_Aｸﾞﾗﾌ_5" hidden="1">#REF!</definedName>
    <definedName name="_51__123Graph_Aｸﾞﾗﾌ_ጻ" hidden="1">#REF!</definedName>
    <definedName name="_52__123Graph_Aｸﾞﾗﾌ_4" hidden="1">#REF!</definedName>
    <definedName name="_52__123Graph_Aｸﾞﾗﾌ_ጻ" hidden="1">#REF!</definedName>
    <definedName name="_53__123Graph_Aｸﾞﾗﾌ_6" hidden="1">#REF!</definedName>
    <definedName name="_55__123Graph_Aｸﾞﾗﾌ_5" hidden="1">#REF!</definedName>
    <definedName name="_57__123Graph_Bｸﾞﾗﾌ_1" hidden="1">#REF!</definedName>
    <definedName name="_58__123Graph_Aｸﾞﾗﾌ_6" hidden="1">#REF!</definedName>
    <definedName name="_58__123Graph_Aｸﾞﾗﾌ_ጻ" hidden="1">#REF!</definedName>
    <definedName name="_58__123Graph_Bｸﾞﾗﾌ_1" hidden="1">#REF!</definedName>
    <definedName name="_6__123Graph_Aｸﾞﾗﾌ_4" hidden="1">#REF!</definedName>
    <definedName name="_6__123Graph_Cｸﾞﾗﾌ_1" localSheetId="0" hidden="1">#REF!</definedName>
    <definedName name="_6__123Graph_Cｸﾞﾗﾌ_1" hidden="1">#REF!</definedName>
    <definedName name="_6__123Graph_Xｸﾞﾗﾌ_1" hidden="1">#REF!</definedName>
    <definedName name="_64__123Graph_Aｸﾞﾗﾌ_ጻ" hidden="1">#REF!</definedName>
    <definedName name="_64__123Graph_Bｸﾞﾗﾌ_1" hidden="1">#REF!</definedName>
    <definedName name="_65__123Graph_Bｸﾞﾗﾌ_2" hidden="1">#REF!</definedName>
    <definedName name="_66__123Graph_Bｸﾞﾗﾌ_2" hidden="1">#REF!</definedName>
    <definedName name="_6計算マクロ_.強制筐体感度" localSheetId="0">' 2.16 Th_ Temp 5%TH 8bit'!_6計算マクロ_.強制筐体感度</definedName>
    <definedName name="_6計算マクロ_.強制筐体感度">[9]!_6計算マクロ_.強制筐体感度</definedName>
    <definedName name="_7__123Graph_Aｸﾞﾗﾌ_1" localSheetId="0" hidden="1">#REF!</definedName>
    <definedName name="_7__123Graph_Aｸﾞﾗﾌ_1" hidden="1">#REF!</definedName>
    <definedName name="_7__123Graph_Xｸﾞﾗﾌ_1" hidden="1">#REF!</definedName>
    <definedName name="_7__123Graph_Xｸﾞﾗﾌ_2" hidden="1">#REF!</definedName>
    <definedName name="_70__123Graph_Aｸﾞﾗﾌ_3" hidden="1">#REF!</definedName>
    <definedName name="_70__123Graph_Bｸﾞﾗﾌ_1" hidden="1">#REF!</definedName>
    <definedName name="_70__123Graph_Bｸﾞﾗﾌ_3" hidden="1">#REF!</definedName>
    <definedName name="_71__123Graph_Bｸﾞﾗﾌ_3" hidden="1">#REF!</definedName>
    <definedName name="_71__123Graph_Bｸﾞﾗﾌ_4" hidden="1">#REF!</definedName>
    <definedName name="_72__123Graph_Bｸﾞﾗﾌ_2" hidden="1">#REF!</definedName>
    <definedName name="_72__123Graph_Bｸﾞﾗﾌ_4" hidden="1">#REF!</definedName>
    <definedName name="_76__123Graph_Aｸﾞﾗﾌ_4" hidden="1">#REF!</definedName>
    <definedName name="_78__123Graph_Bｸﾞﾗﾌ_2" hidden="1">#REF!</definedName>
    <definedName name="_78__123Graph_Bｸﾞﾗﾌ_3" hidden="1">#REF!</definedName>
    <definedName name="_79__123Graph_Aｸﾞﾗﾌ_5" hidden="1">#REF!</definedName>
    <definedName name="_79__123Graph_Cｸﾞﾗﾌ_1" hidden="1">#REF!</definedName>
    <definedName name="_8__123Graph_Aｸﾞﾗﾌ_1" localSheetId="0" hidden="1">#REF!</definedName>
    <definedName name="_8__123Graph_Aｸﾞﾗﾌ_1" hidden="1">#REF!</definedName>
    <definedName name="_8__123Graph_Aｸﾞﾗﾌ_2" hidden="1">#REF!</definedName>
    <definedName name="_8__123Graph_Bｸﾞﾗﾌ_1" hidden="1">#REF!</definedName>
    <definedName name="_8__123Graph_Xｸﾞﾗﾌ_2" hidden="1">#REF!</definedName>
    <definedName name="_8__123Graph_Xｸﾞﾗﾌ_4" hidden="1">#REF!</definedName>
    <definedName name="_80__123Graph_Bｸﾞﾗﾌ_4" hidden="1">#REF!</definedName>
    <definedName name="_80__123Graph_Cｸﾞﾗﾌ_1" hidden="1">#REF!</definedName>
    <definedName name="_82__123Graph_Aｸﾞﾗﾌ_6" hidden="1">#REF!</definedName>
    <definedName name="_85__123Graph_Bｸﾞﾗﾌ_3" hidden="1">#REF!</definedName>
    <definedName name="_87__123Graph_Cｸﾞﾗﾌ_2" hidden="1">#REF!</definedName>
    <definedName name="_88__123Graph_Aｸﾞﾗﾌ_ጻ" hidden="1">#REF!</definedName>
    <definedName name="_88__123Graph_Bｸﾞﾗﾌ_4" hidden="1">#REF!</definedName>
    <definedName name="_88__123Graph_Cｸﾞﾗﾌ_1" hidden="1">#REF!</definedName>
    <definedName name="_88__123Graph_Cｸﾞﾗﾌ_2" hidden="1">#REF!</definedName>
    <definedName name="_8a16832_" localSheetId="0">#REF!</definedName>
    <definedName name="_8a16832_">#REF!</definedName>
    <definedName name="_9__123Graph_Aｸﾞﾗﾌ_2" hidden="1">#REF!</definedName>
    <definedName name="_9__123Graph_Cｸﾞﾗﾌ_1" hidden="1">#REF!</definedName>
    <definedName name="_9__123Graph_Xｸﾞﾗﾌ_4" hidden="1">#REF!</definedName>
    <definedName name="_91__123Graph_Cｸﾞﾗﾌ_3" hidden="1">#REF!</definedName>
    <definedName name="_92__123Graph_Cｸﾞﾗﾌ_3" hidden="1">#REF!</definedName>
    <definedName name="_94__123Graph_Bｸﾞﾗﾌ_1" hidden="1">#REF!</definedName>
    <definedName name="_95__123Graph_Cｸﾞﾗﾌ_4" hidden="1">#REF!</definedName>
    <definedName name="_96__123Graph_Cｸﾞﾗﾌ_1" hidden="1">#REF!</definedName>
    <definedName name="_96__123Graph_Cｸﾞﾗﾌ_2" hidden="1">#REF!</definedName>
    <definedName name="_96__123Graph_Cｸﾞﾗﾌ_4" hidden="1">#REF!</definedName>
    <definedName name="_99__123Graph_Dｸﾞﾗﾌ_1" hidden="1">#REF!</definedName>
    <definedName name="_C01_間接部門費" localSheetId="0">#REF!</definedName>
    <definedName name="_C01_間接部門費">#REF!</definedName>
    <definedName name="_C02_JD加工費" localSheetId="0">#REF!</definedName>
    <definedName name="_C02_JD加工費">#REF!</definedName>
    <definedName name="_C03_生技加工費" localSheetId="0">#REF!</definedName>
    <definedName name="_C03_生技加工費">#REF!</definedName>
    <definedName name="_C04_実技加工費" localSheetId="0">#REF!</definedName>
    <definedName name="_C04_実技加工費">#REF!</definedName>
    <definedName name="_C05_他勘定_A" localSheetId="0">#REF!</definedName>
    <definedName name="_C05_他勘定_A">#REF!</definedName>
    <definedName name="_C06_他勘定_B" localSheetId="0">#REF!</definedName>
    <definedName name="_C06_他勘定_B">#REF!</definedName>
    <definedName name="_CTR1" localSheetId="0">#REF!</definedName>
    <definedName name="_CTR1">#REF!</definedName>
    <definedName name="_CTR2" localSheetId="0">#REF!</definedName>
    <definedName name="_CTR2">#REF!</definedName>
    <definedName name="_Dist_Bin" hidden="1">#REF!</definedName>
    <definedName name="_Dist_Values" hidden="1">#REF!</definedName>
    <definedName name="_Fill" localSheetId="0" hidden="1">[10]CSTICSMA!$A$358:$A$367</definedName>
    <definedName name="_Fill" hidden="1">[10]CSTICSMA!$A$358:$A$367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ey3" hidden="1">#REF!</definedName>
    <definedName name="_Key4" hidden="1">#REF!</definedName>
    <definedName name="_km" localSheetId="0">#REF!</definedName>
    <definedName name="_km">#REF!</definedName>
    <definedName name="_MACHIN">[11]計算表!$B$1:$C$18</definedName>
    <definedName name="_MB9092" localSheetId="0">#REF!</definedName>
    <definedName name="_MB9092">#REF!</definedName>
    <definedName name="_MB9093" localSheetId="0">#REF!</definedName>
    <definedName name="_MB9093">#REF!</definedName>
    <definedName name="_oil減" localSheetId="0">#REF!</definedName>
    <definedName name="_oil減">#REF!</definedName>
    <definedName name="_Order1" hidden="1">255</definedName>
    <definedName name="_Order2" hidden="1">255</definedName>
    <definedName name="_P6" localSheetId="0" hidden="1">{"SUM ALL YR",#N/A,FALSE,"SUM ALL YR";"sum01",#N/A,FALSE,"SUM 01";"sumM2",#N/A,FALSE,"SUM M2";"sum02",#N/A,FALSE,"SUM 02";"sum03",#N/A,FALSE,"SUM 03";"sum04",#N/A,FALSE,"SUM 04";"sum05",#N/A,FALSE,"SUM 05"}</definedName>
    <definedName name="_P6" hidden="1">{"SUM ALL YR",#N/A,FALSE,"SUM ALL YR";"sum01",#N/A,FALSE,"SUM 01";"sumM2",#N/A,FALSE,"SUM M2";"sum02",#N/A,FALSE,"SUM 02";"sum03",#N/A,FALSE,"SUM 03";"sum04",#N/A,FALSE,"SUM 04";"sum05",#N/A,FALSE,"SUM 05"}</definedName>
    <definedName name="_Parse_In" hidden="1">#REF!</definedName>
    <definedName name="_Regression_Int" hidden="1">1</definedName>
    <definedName name="_Sort" localSheetId="0" hidden="1">#REF!</definedName>
    <definedName name="_Sort" hidden="1">#REF!</definedName>
    <definedName name="_TA1" localSheetId="0">#REF!</definedName>
    <definedName name="_TA1">#REF!</definedName>
    <definedName name="_TA2" localSheetId="0">#REF!</definedName>
    <definedName name="_TA2">#REF!</definedName>
    <definedName name="_TA3" localSheetId="0">#REF!</definedName>
    <definedName name="_TA3">#REF!</definedName>
    <definedName name="_TA5">#REF!</definedName>
    <definedName name="_txt1" localSheetId="0">#REF!</definedName>
    <definedName name="_txt1">#REF!</definedName>
    <definedName name="_Vcc1">'[3](参考)CRUISE SW検討'!$G$43</definedName>
    <definedName name="_wer" hidden="1">#REF!</definedName>
    <definedName name="_材料">[11]計算表!$F$1:$H$12</definedName>
    <definedName name="「" localSheetId="0" hidden="1">#REF!</definedName>
    <definedName name="「" hidden="1">#REF!</definedName>
    <definedName name="⊿km" localSheetId="0">#REF!</definedName>
    <definedName name="⊿km">#REF!</definedName>
    <definedName name="⊿oil減" localSheetId="0">#REF!</definedName>
    <definedName name="⊿oil減">#REF!</definedName>
    <definedName name="⑬" localSheetId="0">[12]ｿﾌﾄ設計確認結果!#REF!</definedName>
    <definedName name="⑬">[12]ｿﾌﾄ設計確認結果!#REF!</definedName>
    <definedName name="a" localSheetId="0">#REF!</definedName>
    <definedName name="a">#REF!</definedName>
    <definedName name="A_PRI_1" localSheetId="0">[13]予算集計表!#REF!</definedName>
    <definedName name="A_PRI_1">[13]予算集計表!#REF!</definedName>
    <definedName name="A_PRI_BD" localSheetId="0">[13]予算集計表!#REF!</definedName>
    <definedName name="A_PRI_BD">[13]予算集計表!#REF!</definedName>
    <definedName name="A_PRI_L">[13]予算集計表!#REF!</definedName>
    <definedName name="A00___入力_____" localSheetId="0">#REF!</definedName>
    <definedName name="A00___入力_____">#REF!</definedName>
    <definedName name="A01_02_04_IN" localSheetId="0">#REF!</definedName>
    <definedName name="A01_02_04_IN">#REF!</definedName>
    <definedName name="A02_02_05_IN" localSheetId="0">#REF!</definedName>
    <definedName name="A02_02_05_IN">#REF!</definedName>
    <definedName name="A03_02_06_IN" localSheetId="0">#REF!</definedName>
    <definedName name="A03_02_06_IN">#REF!</definedName>
    <definedName name="A04_02_07_IN" localSheetId="0">#REF!</definedName>
    <definedName name="A04_02_07_IN">#REF!</definedName>
    <definedName name="A05_02_08_IN" localSheetId="0">#REF!</definedName>
    <definedName name="A05_02_08_IN">#REF!</definedName>
    <definedName name="A06_02_09_IN" localSheetId="0">#REF!</definedName>
    <definedName name="A06_02_09_IN">#REF!</definedName>
    <definedName name="A07_02_10_IN" localSheetId="0">#REF!</definedName>
    <definedName name="A07_02_10_IN">#REF!</definedName>
    <definedName name="A08_02_11_IN" localSheetId="0">#REF!</definedName>
    <definedName name="A08_02_11_IN">#REF!</definedName>
    <definedName name="A09_02_12_IN" localSheetId="0">#REF!</definedName>
    <definedName name="A09_02_12_IN">#REF!</definedName>
    <definedName name="A10_03_01_IN" localSheetId="0">#REF!</definedName>
    <definedName name="A10_03_01_IN">#REF!</definedName>
    <definedName name="A11_03_02_IN" localSheetId="0">#REF!</definedName>
    <definedName name="A11_03_02_IN">#REF!</definedName>
    <definedName name="A12_03_03_IN" localSheetId="0">#REF!</definedName>
    <definedName name="A12_03_03_IN">#REF!</definedName>
    <definedName name="A13_58_TOTAL" localSheetId="0">#REF!</definedName>
    <definedName name="A13_58_TOTAL">#REF!</definedName>
    <definedName name="AA">'[14]LCD(SEG)回路組立'!$B$1:$AE$58</definedName>
    <definedName name="AAAA">'[14]LCD(SEG)回路組立'!$AI$1:$AI$6</definedName>
    <definedName name="aaaaaa" localSheetId="0" hidden="1">{"RES-2002",#N/A,FALSE,"BL2000";"A1-2002",#N/A,FALSE,"BL2000";"A2-2002",#N/A,FALSE,"BL2000"}</definedName>
    <definedName name="aaaaaa" hidden="1">{"RES-2002",#N/A,FALSE,"BL2000";"A1-2002",#N/A,FALSE,"BL2000";"A2-2002",#N/A,FALSE,"BL2000"}</definedName>
    <definedName name="aaaaaaa" localSheetId="0" hidden="1">{"B10-2000",#N/A,FALSE,"BL2000"}</definedName>
    <definedName name="aaaaaaa" hidden="1">{"B10-2000",#N/A,FALSE,"BL2000"}</definedName>
    <definedName name="aaaaaaaaaa" localSheetId="0" hidden="1">{"RES-2002",#N/A,FALSE,"BL2000";"A1-2002",#N/A,FALSE,"BL2000";"A2-2002",#N/A,FALSE,"BL2000"}</definedName>
    <definedName name="aaaaaaaaaa" hidden="1">{"RES-2002",#N/A,FALSE,"BL2000";"A1-2002",#N/A,FALSE,"BL2000";"A2-2002",#N/A,FALSE,"BL2000"}</definedName>
    <definedName name="aaaaaaaaaaaa" localSheetId="0" hidden="1">{"Ana1",#N/A,FALSE,"AnalisisA";"Ana2",#N/A,FALSE,"AnalisisA";"Ana3",#N/A,FALSE,"AnalisisA"}</definedName>
    <definedName name="aaaaaaaaaaaa" hidden="1">{"Ana1",#N/A,FALSE,"AnalisisA";"Ana2",#N/A,FALSE,"AnalisisA";"Ana3",#N/A,FALSE,"AnalisisA"}</definedName>
    <definedName name="aaaaaaaaaaaaa" localSheetId="0" hidden="1">{"COMNUS2000",#N/A,FALSE,"BL2000"}</definedName>
    <definedName name="aaaaaaaaaaaaa" hidden="1">{"COMNUS2000",#N/A,FALSE,"BL2000"}</definedName>
    <definedName name="aaaaaaaaaaaaaaa" localSheetId="0" hidden="1">{"CTO ACUMULADO",#N/A,FALSE,"BASE ANEXOS";"VAR ACUMULADAS",#N/A,FALSE,"BASE ANEXOS"}</definedName>
    <definedName name="aaaaaaaaaaaaaaa" hidden="1">{"CTO ACUMULADO",#N/A,FALSE,"BASE ANEXOS";"VAR ACUMULADAS",#N/A,FALSE,"BASE ANEXOS"}</definedName>
    <definedName name="aaaaaaaaaaaaaaaaa" localSheetId="0" hidden="1">{"AnaM1",#N/A,FALSE,"AnalisisM";"AnaM2",#N/A,FALSE,"AnalisisM";"AnaM3",#N/A,FALSE,"AnalisisM"}</definedName>
    <definedName name="aaaaaaaaaaaaaaaaa" hidden="1">{"AnaM1",#N/A,FALSE,"AnalisisM";"AnaM2",#N/A,FALSE,"AnalisisM";"AnaM3",#N/A,FALSE,"AnalisisM"}</definedName>
    <definedName name="aaaaaaaaaaaaaaaaaaaaaaaa" localSheetId="0" hidden="1">{"COMJPN2000",#N/A,FALSE,"BL2000"}</definedName>
    <definedName name="aaaaaaaaaaaaaaaaaaaaaaaa" hidden="1">{"COMJPN2000",#N/A,FALSE,"BL2000"}</definedName>
    <definedName name="AB" hidden="1">'[15]LCD(SEG)回路組立'!$B$1:$AE$58</definedName>
    <definedName name="ABC" hidden="1">[5]加工費率設定!#REF!</definedName>
    <definedName name="abcd" hidden="1">#REF!</definedName>
    <definedName name="ABS" localSheetId="0">#REF!</definedName>
    <definedName name="ABS">#REF!</definedName>
    <definedName name="Access_Button" hidden="1">"機能ｺｰﾄﾞ一覧_BLK→機能_List"</definedName>
    <definedName name="Access_Button1" hidden="1">"機能ｺｰﾄﾞ一覧_BLK→機能_List"</definedName>
    <definedName name="Access_Button2" hidden="1">"機能ｺｰﾄﾞ一覧_BLK→機能_List"</definedName>
    <definedName name="AccessDatabase" hidden="1">"D:\S5AY\S3N.mdb"</definedName>
    <definedName name="adD" localSheetId="0" hidden="1">#REF!</definedName>
    <definedName name="adD" hidden="1">#REF!</definedName>
    <definedName name="AD分解能">[16]抵抗値取込!$D$52</definedName>
    <definedName name="AD誤差">[16]抵抗値取込!$D$53</definedName>
    <definedName name="AD誤差↑">[16]抵抗値取込!$E$53</definedName>
    <definedName name="AD誤差↓">[16]抵抗値取込!$C$53</definedName>
    <definedName name="Analog_In_1" localSheetId="0">#REF!</definedName>
    <definedName name="Analog_In_1">#REF!</definedName>
    <definedName name="Analog_In_2" localSheetId="0">#REF!</definedName>
    <definedName name="Analog_In_2">#REF!</definedName>
    <definedName name="Analog_In_3" localSheetId="0">#REF!</definedName>
    <definedName name="Analog_In_3">#REF!</definedName>
    <definedName name="Analog_In_4" localSheetId="0">#REF!</definedName>
    <definedName name="Analog_In_4">#REF!</definedName>
    <definedName name="Analog_Out_1" localSheetId="0">#REF!</definedName>
    <definedName name="Analog_Out_1">#REF!</definedName>
    <definedName name="AnzahlBlattZeilen" localSheetId="0">#REF!</definedName>
    <definedName name="AnzahlBlattZeilen">#REF!</definedName>
    <definedName name="aRW" hidden="1">#REF!</definedName>
    <definedName name="ASR" localSheetId="0" hidden="1">{"SUM GER",#N/A,FALSE,"SUM GER";"SUM FRA",#N/A,FALSE,"SUM FRA";"SUM ITA",#N/A,FALSE,"SUM ITA";"SUM SPA",#N/A,FALSE,"SUM SPA";"SUM EGB",#N/A,FALSE,"SUM EGB";"SUM IND",#N/A,FALSE,"SUM IND"}</definedName>
    <definedName name="ASR" hidden="1">{"SUM GER",#N/A,FALSE,"SUM GER";"SUM FRA",#N/A,FALSE,"SUM FRA";"SUM ITA",#N/A,FALSE,"SUM ITA";"SUM SPA",#N/A,FALSE,"SUM SPA";"SUM EGB",#N/A,FALSE,"SUM EGB";"SUM IND",#N/A,FALSE,"SUM IND"}</definedName>
    <definedName name="AT" localSheetId="0">#REF!</definedName>
    <definedName name="AT">#REF!</definedName>
    <definedName name="ATAT" localSheetId="0">#REF!</definedName>
    <definedName name="ATAT">#REF!</definedName>
    <definedName name="AVCC" localSheetId="0">#REF!</definedName>
    <definedName name="AVCC">#REF!</definedName>
    <definedName name="B" localSheetId="0">#REF!</definedName>
    <definedName name="B">#REF!</definedName>
    <definedName name="B00___直接_____" localSheetId="0">#REF!</definedName>
    <definedName name="B00___直接_____">#REF!</definedName>
    <definedName name="B01_直接部門費" localSheetId="0">#REF!</definedName>
    <definedName name="B01_直接部門費">#REF!</definedName>
    <definedName name="B02_外注生産_A1" localSheetId="0">#REF!</definedName>
    <definedName name="B02_外注生産_A1">#REF!</definedName>
    <definedName name="B03_外注製品_A1" localSheetId="0">#REF!</definedName>
    <definedName name="B03_外注製品_A1">#REF!</definedName>
    <definedName name="B04_外注生産_B1" localSheetId="0">#REF!</definedName>
    <definedName name="B04_外注生産_B1">#REF!</definedName>
    <definedName name="B05_外注製品_B1" localSheetId="0">#REF!</definedName>
    <definedName name="B05_外注製品_B1">#REF!</definedName>
    <definedName name="B06_試作費_売上" localSheetId="0">#REF!</definedName>
    <definedName name="B06_試作費_売上">#REF!</definedName>
    <definedName name="B07_試作費_回収" localSheetId="0">#REF!</definedName>
    <definedName name="B07_試作費_回収">#REF!</definedName>
    <definedName name="B08_社外品原価A" localSheetId="0">#REF!</definedName>
    <definedName name="B08_社外品原価A">#REF!</definedName>
    <definedName name="B09_社外品原価B" localSheetId="0">#REF!</definedName>
    <definedName name="B09_社外品原価B">#REF!</definedName>
    <definedName name="BBBBBBB" localSheetId="0" hidden="1">{"SUM ALL YR",#N/A,FALSE,"SUM ALL YR";"sum01",#N/A,FALSE,"SUM 01";"sumM2",#N/A,FALSE,"SUM M2";"sum02",#N/A,FALSE,"SUM 02";"sum03",#N/A,FALSE,"SUM 03";"sum04",#N/A,FALSE,"SUM 04";"sum05",#N/A,FALSE,"SUM 05"}</definedName>
    <definedName name="BBBBBBB" hidden="1">{"SUM ALL YR",#N/A,FALSE,"SUM ALL YR";"sum01",#N/A,FALSE,"SUM 01";"sumM2",#N/A,FALSE,"SUM M2";"sum02",#N/A,FALSE,"SUM 02";"sum03",#N/A,FALSE,"SUM 03";"sum04",#N/A,FALSE,"SUM 04";"sum05",#N/A,FALSE,"SUM 05"}</definedName>
    <definedName name="bbbbbbbbbbbbbb" localSheetId="0" hidden="1">{"RES-2000",#N/A,FALSE,"BL2000";"A1-2000",#N/A,FALSE,"BL2000";"A2-2000",#N/A,FALSE,"BL2000"}</definedName>
    <definedName name="bbbbbbbbbbbbbb" hidden="1">{"RES-2000",#N/A,FALSE,"BL2000";"A1-2000",#N/A,FALSE,"BL2000";"A2-2000",#N/A,FALSE,"BL2000"}</definedName>
    <definedName name="boo" localSheetId="0" hidden="1">{"CTO MES ACTUAL",#N/A,FALSE,"BASE ANEXOS";"VAR MES ACT",#N/A,FALSE,"BASE ANEXOS"}</definedName>
    <definedName name="boo" hidden="1">{"CTO MES ACTUAL",#N/A,FALSE,"BASE ANEXOS";"VAR MES ACT",#N/A,FALSE,"BASE ANEXOS"}</definedName>
    <definedName name="BU_CFG1" localSheetId="0">#REF!</definedName>
    <definedName name="BU_CFG1">#REF!</definedName>
    <definedName name="BU_CFG2" localSheetId="0">#REF!</definedName>
    <definedName name="BU_CFG2">#REF!</definedName>
    <definedName name="BU_CFG3" localSheetId="0">#REF!</definedName>
    <definedName name="BU_CFG3">#REF!</definedName>
    <definedName name="Button_1">"S3N_目次_List"</definedName>
    <definedName name="C00___間接_____" localSheetId="0">#REF!</definedName>
    <definedName name="C00___間接_____">#REF!</definedName>
    <definedName name="CC" hidden="1">'[17]LCD(SEG)回路組立'!$B$1:$AE$58</definedName>
    <definedName name="cccc" hidden="1">'[18]LCD(SEG)回路組立'!$B$1:$AE$58</definedName>
    <definedName name="CCN_Veh_Cfg" localSheetId="0">#REF!</definedName>
    <definedName name="CCN_Veh_Cfg">#REF!</definedName>
    <definedName name="Chime" localSheetId="0">#REF!</definedName>
    <definedName name="Chime">#REF!</definedName>
    <definedName name="Color" localSheetId="0">#REF!</definedName>
    <definedName name="Color">#REF!</definedName>
    <definedName name="CONST" localSheetId="0">#REF!</definedName>
    <definedName name="CONST">#REF!</definedName>
    <definedName name="ＣＳＣＸＣＳ" hidden="1">#REF!</definedName>
    <definedName name="CU2_MAX" localSheetId="0">[19]SZAﾎﾟｼﾞ製造仕様書!#REF!</definedName>
    <definedName name="CU2_MAX">[19]SZAﾎﾟｼﾞ製造仕様書!#REF!</definedName>
    <definedName name="CU2_TERM_SYMBOL" localSheetId="0">[19]SZAﾎﾟｼﾞ製造仕様書!#REF!</definedName>
    <definedName name="CU2_TERM_SYMBOL">[19]SZAﾎﾟｼﾞ製造仕様書!#REF!</definedName>
    <definedName name="CU2_TYP" localSheetId="0">[19]SZAﾎﾟｼﾞ製造仕様書!#REF!</definedName>
    <definedName name="CU2_TYP">[19]SZAﾎﾟｼﾞ製造仕様書!#REF!</definedName>
    <definedName name="CU3_MAX" localSheetId="0">[19]SZAﾎﾟｼﾞ製造仕様書!#REF!</definedName>
    <definedName name="CU3_MAX">[19]SZAﾎﾟｼﾞ製造仕様書!#REF!</definedName>
    <definedName name="CU3_TERM_SYMBOL" localSheetId="0">[19]SZAﾎﾟｼﾞ製造仕様書!#REF!</definedName>
    <definedName name="CU3_TERM_SYMBOL">[19]SZAﾎﾟｼﾞ製造仕様書!#REF!</definedName>
    <definedName name="CU3_TYP" localSheetId="0">[19]SZAﾎﾟｼﾞ製造仕様書!#REF!</definedName>
    <definedName name="CU3_TYP">[19]SZAﾎﾟｼﾞ製造仕様書!#REF!</definedName>
    <definedName name="CU4_MAX" localSheetId="0">[19]SZAﾎﾟｼﾞ製造仕様書!#REF!</definedName>
    <definedName name="CU4_MAX">[19]SZAﾎﾟｼﾞ製造仕様書!#REF!</definedName>
    <definedName name="CU4_TERM_SYMBOL" localSheetId="0">[19]SZAﾎﾟｼﾞ製造仕様書!#REF!</definedName>
    <definedName name="CU4_TERM_SYMBOL">[19]SZAﾎﾟｼﾞ製造仕様書!#REF!</definedName>
    <definedName name="CU4_TYP" localSheetId="0">[19]SZAﾎﾟｼﾞ製造仕様書!#REF!</definedName>
    <definedName name="CU4_TYP">[19]SZAﾎﾟｼﾞ製造仕様書!#REF!</definedName>
    <definedName name="CU5_MAX" localSheetId="0">[19]SZAﾎﾟｼﾞ製造仕様書!#REF!</definedName>
    <definedName name="CU5_MAX">[19]SZAﾎﾟｼﾞ製造仕様書!#REF!</definedName>
    <definedName name="CU5_TERM_SYMBOL" localSheetId="0">[19]SZAﾎﾟｼﾞ製造仕様書!#REF!</definedName>
    <definedName name="CU5_TERM_SYMBOL">[19]SZAﾎﾟｼﾞ製造仕様書!#REF!</definedName>
    <definedName name="CU5_TYP" localSheetId="0">[19]SZAﾎﾟｼﾞ製造仕様書!#REF!</definedName>
    <definedName name="CU5_TYP">[19]SZAﾎﾟｼﾞ製造仕様書!#REF!</definedName>
    <definedName name="CU6_MAX" localSheetId="0">[19]SZAﾎﾟｼﾞ製造仕様書!#REF!</definedName>
    <definedName name="CU6_MAX">[19]SZAﾎﾟｼﾞ製造仕様書!#REF!</definedName>
    <definedName name="CU6_TERM_SYMBOL" localSheetId="0">[19]SZAﾎﾟｼﾞ製造仕様書!#REF!</definedName>
    <definedName name="CU6_TERM_SYMBOL">[19]SZAﾎﾟｼﾞ製造仕様書!#REF!</definedName>
    <definedName name="CU6_TYP" localSheetId="0">[19]SZAﾎﾟｼﾞ製造仕様書!#REF!</definedName>
    <definedName name="CU6_TYP">[19]SZAﾎﾟｼﾞ製造仕様書!#REF!</definedName>
    <definedName name="CUR_KPH" localSheetId="0">#REF!</definedName>
    <definedName name="CUR_KPH">#REF!</definedName>
    <definedName name="Customer_Features" localSheetId="0">#REF!</definedName>
    <definedName name="Customer_Features">#REF!</definedName>
    <definedName name="ＣＸＸＺ" hidden="1">#REF!</definedName>
    <definedName name="ＣＸＺＣＺ" hidden="1">#REF!</definedName>
    <definedName name="C番" localSheetId="0">#REF!</definedName>
    <definedName name="C番">#REF!</definedName>
    <definedName name="D00___製造_____" localSheetId="0">#REF!</definedName>
    <definedName name="D00___製造_____">#REF!</definedName>
    <definedName name="D01_製造費_58U" localSheetId="0">#REF!</definedName>
    <definedName name="D01_製造費_58U">#REF!</definedName>
    <definedName name="D02_製造費_58D" localSheetId="0">#REF!</definedName>
    <definedName name="D02_製造費_58D">#REF!</definedName>
    <definedName name="D03_製造費_58T" localSheetId="0">#REF!</definedName>
    <definedName name="D03_製造費_58T">#REF!</definedName>
    <definedName name="D04_YUｾｲｿ58" localSheetId="0">#REF!</definedName>
    <definedName name="D04_YUｾｲｿ58">#REF!</definedName>
    <definedName name="D05_LCD予算" localSheetId="0">#REF!</definedName>
    <definedName name="D05_LCD予算">#REF!</definedName>
    <definedName name="D1L1_VAR_113" comment="D1L1 Port Variation Pin 113" localSheetId="0">#REF!</definedName>
    <definedName name="D1L1_VAR_113" comment="D1L1 Port Variation Pin 113">#REF!</definedName>
    <definedName name="D1L1_VAR_32" comment="D1L1 Port Variation Pin 32" localSheetId="0">#REF!</definedName>
    <definedName name="D1L1_VAR_32" comment="D1L1 Port Variation Pin 32">#REF!</definedName>
    <definedName name="D1L1_VAR_34" comment="D1L1 Port Variation Pin 34" localSheetId="0">#REF!</definedName>
    <definedName name="D1L1_VAR_34" comment="D1L1 Port Variation Pin 34">#REF!</definedName>
    <definedName name="D1L1_VAR_58" comment="D1L1 Port Variation Pin 58" localSheetId="0">#REF!</definedName>
    <definedName name="D1L1_VAR_58" comment="D1L1 Port Variation Pin 58">#REF!</definedName>
    <definedName name="D1L1_VAR_59" comment="D1L1 Port Variation Pin 59" localSheetId="0">#REF!</definedName>
    <definedName name="D1L1_VAR_59" comment="D1L1 Port Variation Pin 59">#REF!</definedName>
    <definedName name="D1L1_VAR_61" comment="D1L1 Port Variation Pin 61" localSheetId="0">#REF!</definedName>
    <definedName name="D1L1_VAR_61" comment="D1L1 Port Variation Pin 61">#REF!</definedName>
    <definedName name="D1L1_VAR_87" comment="D1L1 Port Variation Pin 87" localSheetId="0">#REF!</definedName>
    <definedName name="D1L1_VAR_87" comment="D1L1 Port Variation Pin 87">#REF!</definedName>
    <definedName name="D1L1_VAR_88" comment="D1L1 Port Variation Pin 88" localSheetId="0">#REF!</definedName>
    <definedName name="D1L1_VAR_88" comment="D1L1 Port Variation Pin 88">#REF!</definedName>
    <definedName name="D1L1_VAR_89" comment="D1L1 Port Variation Pin 89" localSheetId="0">#REF!</definedName>
    <definedName name="D1L1_VAR_89" comment="D1L1 Port Variation Pin 89">#REF!</definedName>
    <definedName name="DASDAS" hidden="1">#REF!</definedName>
    <definedName name="DASDSA" hidden="1">#REF!</definedName>
    <definedName name="DASDSAD" hidden="1">#REF!</definedName>
    <definedName name="DDD" hidden="1">#REF!</definedName>
    <definedName name="ＤＤＤＤＤ" hidden="1">#REF!</definedName>
    <definedName name="ＤＤＤＤＦＤＦ" hidden="1">#REF!</definedName>
    <definedName name="ＤＤＤＦ" hidden="1">#REF!</definedName>
    <definedName name="delta" localSheetId="0">#REF!</definedName>
    <definedName name="delta">#REF!</definedName>
    <definedName name="Development_Data" localSheetId="0">#REF!</definedName>
    <definedName name="Development_Data">#REF!</definedName>
    <definedName name="Development_Data_Minor" localSheetId="0">#REF!</definedName>
    <definedName name="Development_Data_Minor">#REF!</definedName>
    <definedName name="Device">[20]!Table1[Device List]</definedName>
    <definedName name="DeviceList">[20]!Table1[[#All],[Device List]]</definedName>
    <definedName name="DFDF" localSheetId="0" hidden="1">#REF!</definedName>
    <definedName name="DFDF" hidden="1">#REF!</definedName>
    <definedName name="ＤＧＤＦＧ" hidden="1">[21]ＴＡ２!$S$41:$Y$41</definedName>
    <definedName name="DIag_Protocol_Info" localSheetId="0">#REF!</definedName>
    <definedName name="DIag_Protocol_Info">#REF!</definedName>
    <definedName name="Digital_In_1" localSheetId="0">#REF!</definedName>
    <definedName name="Digital_In_1">#REF!</definedName>
    <definedName name="Digital_In_2" localSheetId="0">#REF!</definedName>
    <definedName name="Digital_In_2">#REF!</definedName>
    <definedName name="Digital_Out_1" localSheetId="0">#REF!</definedName>
    <definedName name="Digital_Out_1">#REF!</definedName>
    <definedName name="DSADS" hidden="1">#REF!</definedName>
    <definedName name="DSADSA" hidden="1">#REF!</definedName>
    <definedName name="DSADSAD" hidden="1">#REF!</definedName>
    <definedName name="DSAFDA" hidden="1">[21]ＴＡ２!$S$41:$Y$41</definedName>
    <definedName name="dsfsf" localSheetId="0" hidden="1">{"SUM GER",#N/A,FALSE,"SUM GER";"SUM FRA",#N/A,FALSE,"SUM FRA";"SUM ITA",#N/A,FALSE,"SUM ITA";"SUM SPA",#N/A,FALSE,"SUM SPA";"SUM EGB",#N/A,FALSE,"SUM EGB";"SUM IND",#N/A,FALSE,"SUM IND"}</definedName>
    <definedName name="dsfsf" hidden="1">{"SUM GER",#N/A,FALSE,"SUM GER";"SUM FRA",#N/A,FALSE,"SUM FRA";"SUM ITA",#N/A,FALSE,"SUM ITA";"SUM SPA",#N/A,FALSE,"SUM SPA";"SUM EGB",#N/A,FALSE,"SUM EGB";"SUM IND",#N/A,FALSE,"SUM IND"}</definedName>
    <definedName name="ＤＴＧＹＤＦ" hidden="1">#REF!</definedName>
    <definedName name="Duty分解能" localSheetId="0">#REF!</definedName>
    <definedName name="Duty分解能">#REF!</definedName>
    <definedName name="DY" hidden="1">#REF!</definedName>
    <definedName name="ＤさだＳＤさ" hidden="1">#REF!</definedName>
    <definedName name="E" hidden="1">'[22]SM-SA(180K)'!$AI$6:$AP$6</definedName>
    <definedName name="E00___分解_____" localSheetId="0">#REF!</definedName>
    <definedName name="E00___分解_____">#REF!</definedName>
    <definedName name="E01_02_04_分解" localSheetId="0">#REF!</definedName>
    <definedName name="E01_02_04_分解">#REF!</definedName>
    <definedName name="E02_02_05_分解" localSheetId="0">#REF!</definedName>
    <definedName name="E02_02_05_分解">#REF!</definedName>
    <definedName name="E03_02_06_分解" localSheetId="0">#REF!</definedName>
    <definedName name="E03_02_06_分解">#REF!</definedName>
    <definedName name="E04_02_07_分解" localSheetId="0">#REF!</definedName>
    <definedName name="E04_02_07_分解">#REF!</definedName>
    <definedName name="E05_02_08_分解" localSheetId="0">#REF!</definedName>
    <definedName name="E05_02_08_分解">#REF!</definedName>
    <definedName name="E06_02_09_分解" localSheetId="0">#REF!</definedName>
    <definedName name="E06_02_09_分解">#REF!</definedName>
    <definedName name="E07_02_10_分解" localSheetId="0">#REF!</definedName>
    <definedName name="E07_02_10_分解">#REF!</definedName>
    <definedName name="E08_02_11_分解" localSheetId="0">#REF!</definedName>
    <definedName name="E08_02_11_分解">#REF!</definedName>
    <definedName name="E09_02_12_分解" localSheetId="0">#REF!</definedName>
    <definedName name="E09_02_12_分解">#REF!</definedName>
    <definedName name="E10_03_01_分解" localSheetId="0">#REF!</definedName>
    <definedName name="E10_03_01_分解">#REF!</definedName>
    <definedName name="E11_03_02_分解" localSheetId="0">#REF!</definedName>
    <definedName name="E11_03_02_分解">#REF!</definedName>
    <definedName name="E12_03_03_分解" localSheetId="0">#REF!</definedName>
    <definedName name="E12_03_03_分解">#REF!</definedName>
    <definedName name="E13_58分解TOTAL" localSheetId="0">#REF!</definedName>
    <definedName name="E13_58分解TOTAL">#REF!</definedName>
    <definedName name="e3e" hidden="1">#REF!</definedName>
    <definedName name="E50ﾄﾞﾗﾍﾙ西端" hidden="1">1</definedName>
    <definedName name="ECU_Cfg" localSheetId="0">#REF!</definedName>
    <definedName name="ECU_Cfg">#REF!</definedName>
    <definedName name="ECU_Serial_No" localSheetId="0">#REF!</definedName>
    <definedName name="ECU_Serial_No">#REF!</definedName>
    <definedName name="ECUs_CCN_LIN" localSheetId="0">#REF!</definedName>
    <definedName name="ECUs_CCN_LIN">#REF!</definedName>
    <definedName name="eeee" localSheetId="0" hidden="1">{"PT2000",#N/A,FALSE,"BL2000"}</definedName>
    <definedName name="eeee" hidden="1">{"PT2000",#N/A,FALSE,"BL2000"}</definedName>
    <definedName name="EEEEEE" hidden="1">#REF!</definedName>
    <definedName name="EEPROM_Logical_Block__1">[23]EEP詳細!$A$18</definedName>
    <definedName name="EEPROM_Logical_Block__10">[23]EEP詳細!$A$888</definedName>
    <definedName name="EEPROM_Logical_Block__11">[23]EEP詳細!$A$1037</definedName>
    <definedName name="EEPROM_Logical_Block__12">[23]EEP詳細!$A$1111</definedName>
    <definedName name="EEPROM_Logical_Block__13">[23]EEP詳細!$A$1184</definedName>
    <definedName name="EEPROM_Logical_Block__14">[23]EEP詳細!$A$1257</definedName>
    <definedName name="EEPROM_Logical_Block__15">[23]EEP詳細!$A$1405</definedName>
    <definedName name="EEPROM_Logical_Block__16">[23]EEP詳細!$A$1553</definedName>
    <definedName name="EEPROM_Logical_Block__17">[23]EEP詳細!$A$1701</definedName>
    <definedName name="EEPROM_Logical_Block__18">[23]EEP詳細!$A$1848</definedName>
    <definedName name="EEPROM_Logical_Block__19">[23]EEP詳細!$A$1996</definedName>
    <definedName name="EEPROM_Logical_Block__2">[23]EEP詳細!$A$149</definedName>
    <definedName name="EEPROM_Logical_Block__20">[23]EEP詳細!$A$2015</definedName>
    <definedName name="EEPROM_Logical_Block__21">[23]EEP詳細!$A$2027</definedName>
    <definedName name="EEPROM_Logical_Block__22">[23]EEP詳細!$A$2039</definedName>
    <definedName name="EEPROM_Logical_Block__23">[23]EEP詳細!$A$2051</definedName>
    <definedName name="EEPROM_Logical_Block__24">[23]EEP詳細!$A$2066</definedName>
    <definedName name="EEPROM_Logical_Block__25">[23]EEP詳細!$A$2078</definedName>
    <definedName name="EEPROM_Logical_Block__26">[23]EEP詳細!$A$2090</definedName>
    <definedName name="EEPROM_Logical_Block__27">[23]EEP詳細!$A$2102</definedName>
    <definedName name="EEPROM_Logical_Block__28">[23]EEP詳細!$A$2114</definedName>
    <definedName name="EEPROM_Logical_Block__29">[23]EEP詳細!$A$2136</definedName>
    <definedName name="EEPROM_Logical_Block__3">[23]EEP詳細!$A$299</definedName>
    <definedName name="EEPROM_Logical_Block__30">[23]EEP詳細!$A$2148</definedName>
    <definedName name="EEPROM_Logical_Block__31">[23]EEP詳細!$A$2160</definedName>
    <definedName name="EEPROM_Logical_Block__32">[23]EEP詳細!$A$2172</definedName>
    <definedName name="EEPROM_Logical_Block__33">[23]EEP詳細!$A$2207</definedName>
    <definedName name="EEPROM_Logical_Block__4">[23]EEP詳細!$A$372</definedName>
    <definedName name="EEPROM_Logical_Block__5">[23]EEP詳細!$A$446</definedName>
    <definedName name="EEPROM_Logical_Block__6">[23]EEP詳細!$A$520</definedName>
    <definedName name="EEPROM_Logical_Block__7">[23]EEP詳細!$A$668</definedName>
    <definedName name="EEPROM_Logical_Block__8">[23]EEP詳細!$A$742</definedName>
    <definedName name="EEPROM_Logical_Block__9">[23]EEP詳細!$A$815</definedName>
    <definedName name="EEPROM_Odometer_Data_Block">[23]EEP詳細!$A$2281</definedName>
    <definedName name="ERE" localSheetId="0" hidden="1">#REF!</definedName>
    <definedName name="ERE" hidden="1">#REF!</definedName>
    <definedName name="ERERE" localSheetId="0" hidden="1">#REF!</definedName>
    <definedName name="ERERE" hidden="1">#REF!</definedName>
    <definedName name="ERRabcde" localSheetId="0">#REF!</definedName>
    <definedName name="ERRabcde">#REF!</definedName>
    <definedName name="ERRad" localSheetId="0">#REF!</definedName>
    <definedName name="ERRad">#REF!</definedName>
    <definedName name="ERRfg" localSheetId="0">#REF!</definedName>
    <definedName name="ERRfg">#REF!</definedName>
    <definedName name="ERRp" localSheetId="0">#REF!</definedName>
    <definedName name="ERRp">#REF!</definedName>
    <definedName name="ERRvcc1">'[3](参考)CRUISE SW検討'!$G$44</definedName>
    <definedName name="ERRx" localSheetId="0">#REF!</definedName>
    <definedName name="ERRx">#REF!</definedName>
    <definedName name="Excel_BuiltIn_Print_Titles_27" localSheetId="0">#REF!</definedName>
    <definedName name="Excel_BuiltIn_Print_Titles_27">#REF!</definedName>
    <definedName name="EzPort" localSheetId="0">'[24]Summary Pin List'!#REF!</definedName>
    <definedName name="EzPort">'[24]Summary Pin List'!#REF!</definedName>
    <definedName name="F" localSheetId="0">#REF!</definedName>
    <definedName name="F">#REF!</definedName>
    <definedName name="F00___補助①___" localSheetId="0">#REF!</definedName>
    <definedName name="F00___補助①___">#REF!</definedName>
    <definedName name="F01_00_04SDC_S1" localSheetId="0">#REF!</definedName>
    <definedName name="F01_00_04SDC_S1">#REF!</definedName>
    <definedName name="F01_02_04SDC_S1" localSheetId="0">#REF!</definedName>
    <definedName name="F01_02_04SDC_S1">#REF!</definedName>
    <definedName name="F02_00_05SDC_S1" localSheetId="0">#REF!</definedName>
    <definedName name="F02_00_05SDC_S1">#REF!</definedName>
    <definedName name="F02_02_05SDC_S1" localSheetId="0">#REF!</definedName>
    <definedName name="F02_02_05SDC_S1">#REF!</definedName>
    <definedName name="F03_00_06SDC_S1" localSheetId="0">#REF!</definedName>
    <definedName name="F03_00_06SDC_S1">#REF!</definedName>
    <definedName name="F03_02_06SDC_S1" localSheetId="0">#REF!</definedName>
    <definedName name="F03_02_06SDC_S1">#REF!</definedName>
    <definedName name="F04_00_07SDC_S1" localSheetId="0">#REF!</definedName>
    <definedName name="F04_00_07SDC_S1">#REF!</definedName>
    <definedName name="F04_02_07SDC_S1" localSheetId="0">#REF!</definedName>
    <definedName name="F04_02_07SDC_S1">#REF!</definedName>
    <definedName name="F05_00_08SDC_S1" localSheetId="0">#REF!</definedName>
    <definedName name="F05_00_08SDC_S1">#REF!</definedName>
    <definedName name="F05_02_08SDC_S1" localSheetId="0">#REF!</definedName>
    <definedName name="F05_02_08SDC_S1">#REF!</definedName>
    <definedName name="F06_00_09SDC_S1" localSheetId="0">#REF!</definedName>
    <definedName name="F06_00_09SDC_S1">#REF!</definedName>
    <definedName name="F06_02_09SDC_S1" localSheetId="0">#REF!</definedName>
    <definedName name="F06_02_09SDC_S1">#REF!</definedName>
    <definedName name="F07_02_10SDC_S1" localSheetId="0">#REF!</definedName>
    <definedName name="F07_02_10SDC_S1">#REF!</definedName>
    <definedName name="F08_02_11SDC_S1" localSheetId="0">#REF!</definedName>
    <definedName name="F08_02_11SDC_S1">#REF!</definedName>
    <definedName name="F09_02_12SDC_S1" localSheetId="0">#REF!</definedName>
    <definedName name="F09_02_12SDC_S1">#REF!</definedName>
    <definedName name="F10_03_01SDC_S1" localSheetId="0">#REF!</definedName>
    <definedName name="F10_03_01SDC_S1">#REF!</definedName>
    <definedName name="F11_03_02SDC_S1" localSheetId="0">#REF!</definedName>
    <definedName name="F11_03_02SDC_S1">#REF!</definedName>
    <definedName name="F12_03_03SDC_S1" localSheetId="0">#REF!</definedName>
    <definedName name="F12_03_03SDC_S1">#REF!</definedName>
    <definedName name="F13_58U_SDC_S1T" localSheetId="0">#REF!</definedName>
    <definedName name="F13_58U_SDC_S1T">#REF!</definedName>
    <definedName name="F14_58D_SDC_S1T" localSheetId="0">#REF!</definedName>
    <definedName name="F14_58D_SDC_S1T">#REF!</definedName>
    <definedName name="F15_58A_SDC_S1T" localSheetId="0">#REF!</definedName>
    <definedName name="F15_58A_SDC_S1T">#REF!</definedName>
    <definedName name="F16_58_M_SDC_S1" localSheetId="0">#REF!</definedName>
    <definedName name="F16_58_M_SDC_S1">#REF!</definedName>
    <definedName name="F17_58_SDC_M_S1" localSheetId="0">#REF!</definedName>
    <definedName name="F17_58_SDC_M_S1">#REF!</definedName>
    <definedName name="F18_02_04SDC_S2" localSheetId="0">#REF!</definedName>
    <definedName name="F18_02_04SDC_S2">#REF!</definedName>
    <definedName name="F19_02_05SDC_S2" localSheetId="0">#REF!</definedName>
    <definedName name="F19_02_05SDC_S2">#REF!</definedName>
    <definedName name="F20_02_06SDC_S2" localSheetId="0">#REF!</definedName>
    <definedName name="F20_02_06SDC_S2">#REF!</definedName>
    <definedName name="F21_02_07SDC_S2" localSheetId="0">#REF!</definedName>
    <definedName name="F21_02_07SDC_S2">#REF!</definedName>
    <definedName name="F22_02_08SDC_S2" localSheetId="0">#REF!</definedName>
    <definedName name="F22_02_08SDC_S2">#REF!</definedName>
    <definedName name="F23_02_09SDC_S2" localSheetId="0">#REF!</definedName>
    <definedName name="F23_02_09SDC_S2">#REF!</definedName>
    <definedName name="F24_02_10SDC_S2" localSheetId="0">#REF!</definedName>
    <definedName name="F24_02_10SDC_S2">#REF!</definedName>
    <definedName name="F24_02_11SDC_S2" localSheetId="0">#REF!</definedName>
    <definedName name="F24_02_11SDC_S2">#REF!</definedName>
    <definedName name="F25_02_12SDC_S2" localSheetId="0">#REF!</definedName>
    <definedName name="F25_02_12SDC_S2">#REF!</definedName>
    <definedName name="F26_03_01SDC_S2" localSheetId="0">#REF!</definedName>
    <definedName name="F26_03_01SDC_S2">#REF!</definedName>
    <definedName name="F27_03_02SDC_S2" localSheetId="0">#REF!</definedName>
    <definedName name="F27_03_02SDC_S2">#REF!</definedName>
    <definedName name="F28_03_03SDC_S2" localSheetId="0">#REF!</definedName>
    <definedName name="F28_03_03SDC_S2">#REF!</definedName>
    <definedName name="F29_58U_SDC_S2T" localSheetId="0">#REF!</definedName>
    <definedName name="F29_58U_SDC_S2T">#REF!</definedName>
    <definedName name="F30_58D_SDC_S2T" localSheetId="0">#REF!</definedName>
    <definedName name="F30_58D_SDC_S2T">#REF!</definedName>
    <definedName name="F31_58A_SDC_S2T" localSheetId="0">#REF!</definedName>
    <definedName name="F31_58A_SDC_S2T">#REF!</definedName>
    <definedName name="F32_58_M_SDC_S2" localSheetId="0">#REF!</definedName>
    <definedName name="F32_58_M_SDC_S2">#REF!</definedName>
    <definedName name="F33_58_SDC_M_S2" localSheetId="0">#REF!</definedName>
    <definedName name="F33_58_SDC_M_S2">#REF!</definedName>
    <definedName name="F34_02_04SDC_S3" localSheetId="0">#REF!</definedName>
    <definedName name="F34_02_04SDC_S3">#REF!</definedName>
    <definedName name="F35_02_05SDC_S3" localSheetId="0">#REF!</definedName>
    <definedName name="F35_02_05SDC_S3">#REF!</definedName>
    <definedName name="F36_02_06SDC_S3" localSheetId="0">#REF!</definedName>
    <definedName name="F36_02_06SDC_S3">#REF!</definedName>
    <definedName name="F37_02_07SDC_S3" localSheetId="0">#REF!</definedName>
    <definedName name="F37_02_07SDC_S3">#REF!</definedName>
    <definedName name="F38_02_08SDC_S3" localSheetId="0">#REF!</definedName>
    <definedName name="F38_02_08SDC_S3">#REF!</definedName>
    <definedName name="F39_02_09SDC_S3" localSheetId="0">#REF!</definedName>
    <definedName name="F39_02_09SDC_S3">#REF!</definedName>
    <definedName name="F40_02_10SDC_S3" localSheetId="0">#REF!</definedName>
    <definedName name="F40_02_10SDC_S3">#REF!</definedName>
    <definedName name="F41_02_11SDC_S3" localSheetId="0">#REF!</definedName>
    <definedName name="F41_02_11SDC_S3">#REF!</definedName>
    <definedName name="F42_02_12SDC_S3" localSheetId="0">#REF!</definedName>
    <definedName name="F42_02_12SDC_S3">#REF!</definedName>
    <definedName name="F43_03_01SDC_S3" localSheetId="0">#REF!</definedName>
    <definedName name="F43_03_01SDC_S3">#REF!</definedName>
    <definedName name="F44_03_02SDC_S3" localSheetId="0">#REF!</definedName>
    <definedName name="F44_03_02SDC_S3">#REF!</definedName>
    <definedName name="F45_03_03SDC_S3" localSheetId="0">#REF!</definedName>
    <definedName name="F45_03_03SDC_S3">#REF!</definedName>
    <definedName name="F46_58U_SDC_S3T" localSheetId="0">#REF!</definedName>
    <definedName name="F46_58U_SDC_S3T">#REF!</definedName>
    <definedName name="F47_58D_SDC_S3T" localSheetId="0">#REF!</definedName>
    <definedName name="F47_58D_SDC_S3T">#REF!</definedName>
    <definedName name="F48_58A_SDC_S3T" localSheetId="0">#REF!</definedName>
    <definedName name="F48_58A_SDC_S3T">#REF!</definedName>
    <definedName name="F49_58_M_SDC_S3" localSheetId="0">#REF!</definedName>
    <definedName name="F49_58_M_SDC_S3">#REF!</definedName>
    <definedName name="F50_YUﾎｼﾞ58" localSheetId="0">#REF!</definedName>
    <definedName name="F50_YUﾎｼﾞ58">#REF!</definedName>
    <definedName name="FAFGF" hidden="1">#REF!</definedName>
    <definedName name="fasdf" localSheetId="0" hidden="1">{"SUM ALL YR",#N/A,FALSE,"SUM ALL YR";"sum01",#N/A,FALSE,"SUM 01";"sumM2",#N/A,FALSE,"SUM M2";"sum02",#N/A,FALSE,"SUM 02";"sum03",#N/A,FALSE,"SUM 03";"sum04",#N/A,FALSE,"SUM 04";"sum05",#N/A,FALSE,"SUM 05"}</definedName>
    <definedName name="fasdf" hidden="1">{"SUM ALL YR",#N/A,FALSE,"SUM ALL YR";"sum01",#N/A,FALSE,"SUM 01";"sumM2",#N/A,FALSE,"SUM M2";"sum02",#N/A,FALSE,"SUM 02";"sum03",#N/A,FALSE,"SUM 03";"sum04",#N/A,FALSE,"SUM 04";"sum05",#N/A,FALSE,"SUM 05"}</definedName>
    <definedName name="ＦＢＤＺＦ" hidden="1">#REF!</definedName>
    <definedName name="ＦＦ" hidden="1">#REF!</definedName>
    <definedName name="FFF" hidden="1">'[18]LCD(SEG)回路組立'!$AI$1:$AI$6</definedName>
    <definedName name="FFFFF" localSheetId="0" hidden="1">#REF!</definedName>
    <definedName name="FFFFF" hidden="1">#REF!</definedName>
    <definedName name="FFFFFF" localSheetId="0" hidden="1">#REF!</definedName>
    <definedName name="FFFFFF" hidden="1">#REF!</definedName>
    <definedName name="ＦＦＦＦＲＲ" localSheetId="0" hidden="1">#REF!</definedName>
    <definedName name="ＦＦＦＦＲＲ" hidden="1">#REF!</definedName>
    <definedName name="ＦＦＦＧＦＧ" hidden="1">#REF!</definedName>
    <definedName name="FGFFGFGFFG" hidden="1">#REF!</definedName>
    <definedName name="ＦＧＨ" hidden="1">#REF!</definedName>
    <definedName name="FKRR" hidden="1">#REF!</definedName>
    <definedName name="FOF_CONNECT_MATERIAL" localSheetId="0">[19]SZAﾎﾟｼﾞ製造仕様書!#REF!</definedName>
    <definedName name="FOF_CONNECT_MATERIAL">[19]SZAﾎﾟｼﾞ製造仕様書!#REF!</definedName>
    <definedName name="FOF_CONNECT_TERM_PITCH" localSheetId="0">[19]SZAﾎﾟｼﾞ製造仕様書!#REF!</definedName>
    <definedName name="FOF_CONNECT_TERM_PITCH">[19]SZAﾎﾟｼﾞ製造仕様書!#REF!</definedName>
    <definedName name="FOG_CONNECT_MATERIAL">[19]SZAﾎﾟｼﾞ製造仕様書!#REF!</definedName>
    <definedName name="FOG_CONNECT_TERM_PITCH">[19]SZAﾎﾟｼﾞ製造仕様書!#REF!</definedName>
    <definedName name="Frequency63">[20]!Table3[[#All],[LP8866 List]]</definedName>
    <definedName name="Frequency64">[20]!Table2[[#All],[LP8864 List]]</definedName>
    <definedName name="Frequency67">[20]!Table4[[#All],[LP8864S List]]</definedName>
    <definedName name="ＦＲＲＲＲＲ" localSheetId="0" hidden="1">#REF!</definedName>
    <definedName name="ＦＲＲＲＲＲ" hidden="1">#REF!</definedName>
    <definedName name="FSDAFSDG" localSheetId="0" hidden="1">#REF!</definedName>
    <definedName name="FSDAFSDG" hidden="1">#REF!</definedName>
    <definedName name="Fußzeile_links" localSheetId="0">#REF!</definedName>
    <definedName name="Fußzeile_links">#REF!</definedName>
    <definedName name="Fußzeile_mitte" localSheetId="0">#REF!</definedName>
    <definedName name="Fußzeile_mitte">#REF!</definedName>
    <definedName name="ＦＶＦＶＶＶ" hidden="1">#REF!</definedName>
    <definedName name="ＦＶＶＶＶ" hidden="1">#REF!</definedName>
    <definedName name="Ｇ" hidden="1">'[22]SM-SA(180K)'!$AI$39:$AP$39</definedName>
    <definedName name="G.E.Q_DSS段小計" localSheetId="0">#REF!</definedName>
    <definedName name="G.E.Q_DSS段小計">#REF!</definedName>
    <definedName name="G00___補助②___" localSheetId="0">#REF!</definedName>
    <definedName name="G00___補助②___">#REF!</definedName>
    <definedName name="G01_SDC推移_S1" localSheetId="0">#REF!</definedName>
    <definedName name="G01_SDC推移_S1">#REF!</definedName>
    <definedName name="G02_SDC推移_S2" localSheetId="0">#REF!</definedName>
    <definedName name="G02_SDC推移_S2">#REF!</definedName>
    <definedName name="G03_02_04SDC_MD" localSheetId="0">#REF!</definedName>
    <definedName name="G03_02_04SDC_MD">#REF!</definedName>
    <definedName name="G04_02_05SDC_MD" localSheetId="0">#REF!</definedName>
    <definedName name="G04_02_05SDC_MD">#REF!</definedName>
    <definedName name="G05_02_06SDC_MD" localSheetId="0">#REF!</definedName>
    <definedName name="G05_02_06SDC_MD">#REF!</definedName>
    <definedName name="G06_02_07SDC_MD" localSheetId="0">#REF!</definedName>
    <definedName name="G06_02_07SDC_MD">#REF!</definedName>
    <definedName name="G07_02_08SDC_MD" localSheetId="0">#REF!</definedName>
    <definedName name="G07_02_08SDC_MD">#REF!</definedName>
    <definedName name="G08_02_09SDC_MD" localSheetId="0">#REF!</definedName>
    <definedName name="G08_02_09SDC_MD">#REF!</definedName>
    <definedName name="G09_02_10SDC_MD" localSheetId="0">#REF!</definedName>
    <definedName name="G09_02_10SDC_MD">#REF!</definedName>
    <definedName name="G10_02_11SDC_MD" localSheetId="0">#REF!</definedName>
    <definedName name="G10_02_11SDC_MD">#REF!</definedName>
    <definedName name="G11_02_12SDC_MD" localSheetId="0">#REF!</definedName>
    <definedName name="G11_02_12SDC_MD">#REF!</definedName>
    <definedName name="G12_03_01SDC_MD" localSheetId="0">#REF!</definedName>
    <definedName name="G12_03_01SDC_MD">#REF!</definedName>
    <definedName name="G13_03_02SDC_MD" localSheetId="0">#REF!</definedName>
    <definedName name="G13_03_02SDC_MD">#REF!</definedName>
    <definedName name="G14_03_03SDC_MD" localSheetId="0">#REF!</definedName>
    <definedName name="G14_03_03SDC_MD">#REF!</definedName>
    <definedName name="GDFG" hidden="1">#REF!</definedName>
    <definedName name="ＧＤＦＧＤＦ" hidden="1">#REF!</definedName>
    <definedName name="GDFGDFGFDGDFGD" hidden="1">#REF!</definedName>
    <definedName name="GDFGFDGGF" hidden="1">#REF!</definedName>
    <definedName name="GDFGFGFGFGG" hidden="1">#REF!</definedName>
    <definedName name="ＧＤＦＴＧＦ" hidden="1">#REF!</definedName>
    <definedName name="GDGDFG" hidden="1">#REF!</definedName>
    <definedName name="ＧＤＴＧＦ" hidden="1">#REF!</definedName>
    <definedName name="GEFGDTERTEYEHFH" hidden="1">#REF!</definedName>
    <definedName name="GEQDSS段小計" localSheetId="0">#REF!</definedName>
    <definedName name="GEQDSS段小計">#REF!</definedName>
    <definedName name="gfdgh" localSheetId="0" hidden="1">{"SUM GER",#N/A,FALSE,"SUM GER";"SUM FRA",#N/A,FALSE,"SUM FRA";"SUM ITA",#N/A,FALSE,"SUM ITA";"SUM SPA",#N/A,FALSE,"SUM SPA";"SUM EGB",#N/A,FALSE,"SUM EGB";"SUM IND",#N/A,FALSE,"SUM IND"}</definedName>
    <definedName name="gfdgh" hidden="1">{"SUM GER",#N/A,FALSE,"SUM GER";"SUM FRA",#N/A,FALSE,"SUM FRA";"SUM ITA",#N/A,FALSE,"SUM ITA";"SUM SPA",#N/A,FALSE,"SUM SPA";"SUM EGB",#N/A,FALSE,"SUM EGB";"SUM IND",#N/A,FALSE,"SUM IND"}</definedName>
    <definedName name="ＧＧ" hidden="1">'[22]SM-SA(180K)'!$AI$5:$AP$5</definedName>
    <definedName name="GGDS" localSheetId="0" hidden="1">#REF!</definedName>
    <definedName name="GGDS" hidden="1">#REF!</definedName>
    <definedName name="GGGGGGG" localSheetId="0" hidden="1">#REF!</definedName>
    <definedName name="GGGGGGG" hidden="1">#REF!</definedName>
    <definedName name="ＧＨＧ" hidden="1">[21]ＴＡ２!$S$40:$Y$40</definedName>
    <definedName name="GHGHGHG" localSheetId="0" hidden="1">#REF!</definedName>
    <definedName name="GHGHGHG" hidden="1">#REF!</definedName>
    <definedName name="graph1" localSheetId="0" hidden="1">#REF!</definedName>
    <definedName name="graph1" hidden="1">#REF!</definedName>
    <definedName name="graph10" localSheetId="0" hidden="1">#REF!</definedName>
    <definedName name="graph10" hidden="1">#REF!</definedName>
    <definedName name="graph11" hidden="1">#REF!</definedName>
    <definedName name="graph12" hidden="1">#REF!</definedName>
    <definedName name="graph13" hidden="1">#REF!</definedName>
    <definedName name="graph14" hidden="1">#REF!</definedName>
    <definedName name="graph15" hidden="1">#REF!</definedName>
    <definedName name="graph16" hidden="1">#REF!</definedName>
    <definedName name="graph17" hidden="1">#REF!</definedName>
    <definedName name="graph18" hidden="1">#REF!</definedName>
    <definedName name="graph19" hidden="1">#REF!</definedName>
    <definedName name="graph2" hidden="1">#REF!</definedName>
    <definedName name="graph20" hidden="1">#REF!</definedName>
    <definedName name="graph21" hidden="1">#REF!</definedName>
    <definedName name="graph22" hidden="1">#REF!</definedName>
    <definedName name="graph23" hidden="1">#REF!</definedName>
    <definedName name="graph24" hidden="1">#REF!</definedName>
    <definedName name="graph25" hidden="1">#REF!</definedName>
    <definedName name="graph3" hidden="1">#REF!</definedName>
    <definedName name="graph4" hidden="1">#REF!</definedName>
    <definedName name="graph5" hidden="1">#REF!</definedName>
    <definedName name="graph6" hidden="1">#REF!</definedName>
    <definedName name="graph7" hidden="1">#REF!</definedName>
    <definedName name="graph8" hidden="1">#REF!</definedName>
    <definedName name="graph9" hidden="1">#REF!</definedName>
    <definedName name="GS" hidden="1">#REF!</definedName>
    <definedName name="GSDGDS" hidden="1">#REF!</definedName>
    <definedName name="GSDGDSGDSGDS" hidden="1">#REF!</definedName>
    <definedName name="GSDGDSGSD" hidden="1">#REF!</definedName>
    <definedName name="GSDGDSXZASRE" hidden="1">#REF!</definedName>
    <definedName name="GSDGSD" hidden="1">#REF!</definedName>
    <definedName name="GSDGSDG" hidden="1">#REF!</definedName>
    <definedName name="GSDGSDGSDg" hidden="1">#REF!</definedName>
    <definedName name="GSGSD" hidden="1">[21]ＴＡ２!$S$39:$Y$39</definedName>
    <definedName name="Ｈ" hidden="1">'[22]SM-SA(180K)'!$S$8:$Z$8</definedName>
    <definedName name="H00___検証_____" localSheetId="0">#REF!</definedName>
    <definedName name="H00___検証_____">#REF!</definedName>
    <definedName name="H01_労務費_対比" localSheetId="0">#REF!</definedName>
    <definedName name="H01_労務費_対比">#REF!</definedName>
    <definedName name="H02_経_費_対比" localSheetId="0">#REF!</definedName>
    <definedName name="H02_経_費_対比">#REF!</definedName>
    <definedName name="H03_加工費_対比" localSheetId="0">#REF!</definedName>
    <definedName name="H03_加工費_対比">#REF!</definedName>
    <definedName name="hdfgh" localSheetId="0" hidden="1">{"SUM GER",#N/A,FALSE,"SUM GER";"SUM FRA",#N/A,FALSE,"SUM FRA";"SUM ITA",#N/A,FALSE,"SUM ITA";"SUM SPA",#N/A,FALSE,"SUM SPA";"SUM EGB",#N/A,FALSE,"SUM EGB";"SUM IND",#N/A,FALSE,"SUM IND"}</definedName>
    <definedName name="hdfgh" hidden="1">{"SUM GER",#N/A,FALSE,"SUM GER";"SUM FRA",#N/A,FALSE,"SUM FRA";"SUM ITA",#N/A,FALSE,"SUM ITA";"SUM SPA",#N/A,FALSE,"SUM SPA";"SUM EGB",#N/A,FALSE,"SUM EGB";"SUM IND",#N/A,FALSE,"SUM IND"}</definedName>
    <definedName name="hdfghfg" localSheetId="0" hidden="1">{"SUM ALL YR",#N/A,FALSE,"SUM ALL YR";"sum01",#N/A,FALSE,"SUM 01";"sumM2",#N/A,FALSE,"SUM M2";"sum02",#N/A,FALSE,"SUM 02";"sum03",#N/A,FALSE,"SUM 03";"sum04",#N/A,FALSE,"SUM 04";"sum05",#N/A,FALSE,"SUM 05"}</definedName>
    <definedName name="hdfghfg" hidden="1">{"SUM ALL YR",#N/A,FALSE,"SUM ALL YR";"sum01",#N/A,FALSE,"SUM 01";"sumM2",#N/A,FALSE,"SUM M2";"sum02",#N/A,FALSE,"SUM 02";"sum03",#N/A,FALSE,"SUM 03";"sum04",#N/A,FALSE,"SUM 04";"sum05",#N/A,FALSE,"SUM 05"}</definedName>
    <definedName name="HDSFGDFGDGDF" hidden="1">#REF!</definedName>
    <definedName name="ＨＦＧＨＧ" hidden="1">#REF!</definedName>
    <definedName name="HGF" hidden="1">#REF!</definedName>
    <definedName name="ＨＧＨＧ" hidden="1">#REF!</definedName>
    <definedName name="HH" hidden="1">#REF!</definedName>
    <definedName name="HSD">[1]組立費算出シート!$AJ$2:$AJ$7</definedName>
    <definedName name="HVAC" localSheetId="0">#REF!</definedName>
    <definedName name="HVAC">#REF!</definedName>
    <definedName name="HYT" localSheetId="0" hidden="1">{"RES-2002",#N/A,FALSE,"BL2000";"A1-2002",#N/A,FALSE,"BL2000";"A2-2002",#N/A,FALSE,"BL2000"}</definedName>
    <definedName name="HYT" hidden="1">{"RES-2002",#N/A,FALSE,"BL2000";"A1-2002",#N/A,FALSE,"BL2000";"A2-2002",#N/A,FALSE,"BL2000"}</definedName>
    <definedName name="I00___報告_____" localSheetId="0">#REF!</definedName>
    <definedName name="I00___報告_____">#REF!</definedName>
    <definedName name="I01_02_04_SDC" localSheetId="0">#REF!</definedName>
    <definedName name="I01_02_04_SDC">#REF!</definedName>
    <definedName name="I02_02_05_SDC" localSheetId="0">#REF!</definedName>
    <definedName name="I02_02_05_SDC">#REF!</definedName>
    <definedName name="I03_02_06_SDC" localSheetId="0">#REF!</definedName>
    <definedName name="I03_02_06_SDC">#REF!</definedName>
    <definedName name="I04_02_07_SDC" localSheetId="0">#REF!</definedName>
    <definedName name="I04_02_07_SDC">#REF!</definedName>
    <definedName name="I05_02_08_SDC" localSheetId="0">#REF!</definedName>
    <definedName name="I05_02_08_SDC">#REF!</definedName>
    <definedName name="I06_02_09_SDC" localSheetId="0">#REF!</definedName>
    <definedName name="I06_02_09_SDC">#REF!</definedName>
    <definedName name="I07_02_10_SDC" localSheetId="0">#REF!</definedName>
    <definedName name="I07_02_10_SDC">#REF!</definedName>
    <definedName name="I08_02_11_SDC" localSheetId="0">#REF!</definedName>
    <definedName name="I08_02_11_SDC">#REF!</definedName>
    <definedName name="I09_02_12_SDC" localSheetId="0">#REF!</definedName>
    <definedName name="I09_02_12_SDC">#REF!</definedName>
    <definedName name="I10_03_01_SDC" localSheetId="0">#REF!</definedName>
    <definedName name="I10_03_01_SDC">#REF!</definedName>
    <definedName name="I11_03_02_SDC" localSheetId="0">#REF!</definedName>
    <definedName name="I11_03_02_SDC">#REF!</definedName>
    <definedName name="I12_03_03_SDC" localSheetId="0">#REF!</definedName>
    <definedName name="I12_03_03_SDC">#REF!</definedName>
    <definedName name="ICの場合" localSheetId="0">#REF!</definedName>
    <definedName name="ICの場合">#REF!</definedName>
    <definedName name="II" hidden="1">'[22]SM-SA(180K)'!$S$5:$Z$5</definedName>
    <definedName name="IKIDTT" localSheetId="0" hidden="1">#REF!</definedName>
    <definedName name="IKIDTT" hidden="1">#REF!</definedName>
    <definedName name="IL" localSheetId="0">#REF!</definedName>
    <definedName name="IL">#REF!</definedName>
    <definedName name="IN_KPH" localSheetId="0">#REF!</definedName>
    <definedName name="IN_KPH">#REF!</definedName>
    <definedName name="INSPECTION_PATTERN2" localSheetId="0">[19]SZAﾎﾟｼﾞ製造仕様書!#REF!</definedName>
    <definedName name="INSPECTION_PATTERN2">[19]SZAﾎﾟｼﾞ製造仕様書!#REF!</definedName>
    <definedName name="INSPECTION_PATTERN3" localSheetId="0">[19]SZAﾎﾟｼﾞ製造仕様書!#REF!</definedName>
    <definedName name="INSPECTION_PATTERN3">[19]SZAﾎﾟｼﾞ製造仕様書!#REF!</definedName>
    <definedName name="IO" localSheetId="0">#REF!</definedName>
    <definedName name="IO">#REF!</definedName>
    <definedName name="IPMCGW_1" localSheetId="0">#REF!</definedName>
    <definedName name="IPMCGW_1">#REF!</definedName>
    <definedName name="IPMCGW_2" localSheetId="0">#REF!</definedName>
    <definedName name="IPMCGW_2">#REF!</definedName>
    <definedName name="IPMCGW_3" localSheetId="0">#REF!</definedName>
    <definedName name="IPMCGW_3">#REF!</definedName>
    <definedName name="IPMCGW_4" localSheetId="0">#REF!</definedName>
    <definedName name="IPMCGW_4">#REF!</definedName>
    <definedName name="IPMCGW_5" localSheetId="0">#REF!</definedName>
    <definedName name="IPMCGW_5">#REF!</definedName>
    <definedName name="IPMCGW_6" localSheetId="0">#REF!</definedName>
    <definedName name="IPMCGW_6">#REF!</definedName>
    <definedName name="IPMCGW_7" localSheetId="0">#REF!</definedName>
    <definedName name="IPMCGW_7">#REF!</definedName>
    <definedName name="IPMCGW_8" localSheetId="0">#REF!</definedName>
    <definedName name="IPMCGW_8">#REF!</definedName>
    <definedName name="IPMCGW_9" localSheetId="0">#REF!</definedName>
    <definedName name="IPMCGW_9">#REF!</definedName>
    <definedName name="Ipp">#REF!</definedName>
    <definedName name="ISAO" hidden="1">#REF!</definedName>
    <definedName name="ITM" localSheetId="0">#REF!</definedName>
    <definedName name="ITM">#REF!</definedName>
    <definedName name="JJ" hidden="1">#REF!</definedName>
    <definedName name="ＪＴＴＨ" hidden="1">#REF!</definedName>
    <definedName name="ＪふＹ" hidden="1">#REF!</definedName>
    <definedName name="KBU" hidden="1">#REF!</definedName>
    <definedName name="kev" localSheetId="0" hidden="1">{"RES-2002",#N/A,FALSE,"BL2000";"A1-2002",#N/A,FALSE,"BL2000";"A2-2002",#N/A,FALSE,"BL2000"}</definedName>
    <definedName name="kev" hidden="1">{"RES-2002",#N/A,FALSE,"BL2000";"A1-2002",#N/A,FALSE,"BL2000";"A2-2002",#N/A,FALSE,"BL2000"}</definedName>
    <definedName name="KISY_NAME">[25]MDL製造仕様書!$S$2</definedName>
    <definedName name="KMAnsicht" localSheetId="0">#REF!</definedName>
    <definedName name="KMAnsicht">#REF!</definedName>
    <definedName name="KMWorksheetName" localSheetId="0">#REF!</definedName>
    <definedName name="KMWorksheetName">#REF!</definedName>
    <definedName name="Ｌ" hidden="1">'[22]SM-SA(180K)'!$C$9:$C$38</definedName>
    <definedName name="Layered_Network" localSheetId="0">#REF!</definedName>
    <definedName name="Layered_Network">#REF!</definedName>
    <definedName name="LCDP1_ACF_TYPE" localSheetId="0">[19]SZAﾎﾟｼﾞ製造仕様書!#REF!</definedName>
    <definedName name="LCDP1_ACF_TYPE">[19]SZAﾎﾟｼﾞ製造仕様書!#REF!</definedName>
    <definedName name="LCDP1_COLOR_X_MAX" localSheetId="0">[19]SZAﾎﾟｼﾞ製造仕様書!#REF!</definedName>
    <definedName name="LCDP1_COLOR_X_MAX">[19]SZAﾎﾟｼﾞ製造仕様書!#REF!</definedName>
    <definedName name="LCDP1_COLOR_X_MIN">[19]SZAﾎﾟｼﾞ製造仕様書!#REF!</definedName>
    <definedName name="LCDP1_COLOR_X_TYP">[19]SZAﾎﾟｼﾞ製造仕様書!#REF!</definedName>
    <definedName name="LCDP1_COLOR_Y_MAX">[19]SZAﾎﾟｼﾞ製造仕様書!#REF!</definedName>
    <definedName name="LCDP1_COLOR_Y_MIN">[19]SZAﾎﾟｼﾞ製造仕様書!#REF!</definedName>
    <definedName name="LCDP1_COLOR_Y_TYP">[19]SZAﾎﾟｼﾞ製造仕様書!#REF!</definedName>
    <definedName name="LCDP1_OLED_BRIGHT_MAX">[19]SZAﾎﾟｼﾞ製造仕様書!#REF!</definedName>
    <definedName name="LCDP1_OLED_BRIGHT_MIN">[19]SZAﾎﾟｼﾞ製造仕様書!#REF!</definedName>
    <definedName name="LCDP1_OLED_BRIGHT_TYP">[19]SZAﾎﾟｼﾞ製造仕様書!#REF!</definedName>
    <definedName name="LCDP1_OLED_C1_MAX">[19]SZAﾎﾟｼﾞ製造仕様書!#REF!</definedName>
    <definedName name="LCDP1_OLED_C1_MIN">[19]SZAﾎﾟｼﾞ製造仕様書!#REF!</definedName>
    <definedName name="LCDP1_OLED_C1_SYMBOL">[19]SZAﾎﾟｼﾞ製造仕様書!#REF!</definedName>
    <definedName name="LCDP1_OLED_C1_TYP">[19]SZAﾎﾟｼﾞ製造仕様書!#REF!</definedName>
    <definedName name="LCDP1_OLED_COLOR">[19]SZAﾎﾟｼﾞ製造仕様書!#REF!</definedName>
    <definedName name="LCDP1_OLED_V1_MAX">[19]SZAﾎﾟｼﾞ製造仕様書!#REF!</definedName>
    <definedName name="LCDP1_OLED_V1_MIN">[19]SZAﾎﾟｼﾞ製造仕様書!#REF!</definedName>
    <definedName name="LCDP1_OLED_V1_SYMBOL">[19]SZAﾎﾟｼﾞ製造仕様書!#REF!</definedName>
    <definedName name="LCDP1_OLED_V1_TYP">[19]SZAﾎﾟｼﾞ製造仕様書!#REF!</definedName>
    <definedName name="LCDP2_ACF_TYPE">[19]SZAﾎﾟｼﾞ製造仕様書!#REF!</definedName>
    <definedName name="LCDP2_COLOR_X_MAX">[19]SZAﾎﾟｼﾞ製造仕様書!#REF!</definedName>
    <definedName name="LCDP2_COLOR_X_MIN">[19]SZAﾎﾟｼﾞ製造仕様書!#REF!</definedName>
    <definedName name="LCDP2_COLOR_X_TYP">[19]SZAﾎﾟｼﾞ製造仕様書!#REF!</definedName>
    <definedName name="LCDP2_COLOR_Y_MAX">[19]SZAﾎﾟｼﾞ製造仕様書!#REF!</definedName>
    <definedName name="LCDP2_COLOR_Y_MIN">[19]SZAﾎﾟｼﾞ製造仕様書!#REF!</definedName>
    <definedName name="LCDP2_COLOR_Y_TYP">[19]SZAﾎﾟｼﾞ製造仕様書!#REF!</definedName>
    <definedName name="LCDP2_OLED_BRIGHT_MAX">[19]SZAﾎﾟｼﾞ製造仕様書!#REF!</definedName>
    <definedName name="LCDP2_OLED_BRIGHT_MIN">[19]SZAﾎﾟｼﾞ製造仕様書!#REF!</definedName>
    <definedName name="LCDP2_OLED_BRIGHT_TYP">[19]SZAﾎﾟｼﾞ製造仕様書!#REF!</definedName>
    <definedName name="LCDP2_OLED_C1_MAX">[19]SZAﾎﾟｼﾞ製造仕様書!#REF!</definedName>
    <definedName name="LCDP2_OLED_C1_MIN">[19]SZAﾎﾟｼﾞ製造仕様書!#REF!</definedName>
    <definedName name="LCDP2_OLED_C1_SYMBOL">[19]SZAﾎﾟｼﾞ製造仕様書!#REF!</definedName>
    <definedName name="LCDP2_OLED_C1_TYP">[19]SZAﾎﾟｼﾞ製造仕様書!#REF!</definedName>
    <definedName name="LCDP2_OLED_COLOR">[19]SZAﾎﾟｼﾞ製造仕様書!#REF!</definedName>
    <definedName name="LCDP2_OLED_V1_MAX">[19]SZAﾎﾟｼﾞ製造仕様書!#REF!</definedName>
    <definedName name="LCDP2_OLED_V1_MIN">[19]SZAﾎﾟｼﾞ製造仕様書!#REF!</definedName>
    <definedName name="LCDP2_OLED_V1_SYMBOL">[19]SZAﾎﾟｼﾞ製造仕様書!#REF!</definedName>
    <definedName name="LCDP2_OLED_V1_TYP">[19]SZAﾎﾟｼﾞ製造仕様書!#REF!</definedName>
    <definedName name="LCDP3_ACF_TYPE">[19]SZAﾎﾟｼﾞ製造仕様書!#REF!</definedName>
    <definedName name="LCDP3_COLOR_X_MAX">[19]SZAﾎﾟｼﾞ製造仕様書!#REF!</definedName>
    <definedName name="LCDP3_COLOR_X_MIN">[19]SZAﾎﾟｼﾞ製造仕様書!#REF!</definedName>
    <definedName name="LCDP3_COLOR_X_TYP">[19]SZAﾎﾟｼﾞ製造仕様書!#REF!</definedName>
    <definedName name="LCDP3_COLOR_Y_MAX">[19]SZAﾎﾟｼﾞ製造仕様書!#REF!</definedName>
    <definedName name="LCDP3_COLOR_Y_MIN">[19]SZAﾎﾟｼﾞ製造仕様書!#REF!</definedName>
    <definedName name="LCDP3_COLOR_Y_TYP">[19]SZAﾎﾟｼﾞ製造仕様書!#REF!</definedName>
    <definedName name="LCDP3_OLED_BRIGHT_MAX">[19]SZAﾎﾟｼﾞ製造仕様書!#REF!</definedName>
    <definedName name="LCDP3_OLED_BRIGHT_MIN">[19]SZAﾎﾟｼﾞ製造仕様書!#REF!</definedName>
    <definedName name="LCDP3_OLED_BRIGHT_TYP">[19]SZAﾎﾟｼﾞ製造仕様書!#REF!</definedName>
    <definedName name="LCDP3_OLED_C1_MAX">[19]SZAﾎﾟｼﾞ製造仕様書!#REF!</definedName>
    <definedName name="LCDP3_OLED_C1_MIN">[19]SZAﾎﾟｼﾞ製造仕様書!#REF!</definedName>
    <definedName name="LCDP3_OLED_C1_SYMBOL">[19]SZAﾎﾟｼﾞ製造仕様書!#REF!</definedName>
    <definedName name="LCDP3_OLED_C1_TYP">[19]SZAﾎﾟｼﾞ製造仕様書!#REF!</definedName>
    <definedName name="LCDP3_OLED_COLOR">[19]SZAﾎﾟｼﾞ製造仕様書!#REF!</definedName>
    <definedName name="LCDP3_OLED_V1_MAX">[19]SZAﾎﾟｼﾞ製造仕様書!#REF!</definedName>
    <definedName name="LCDP3_OLED_V1_MIN">[19]SZAﾎﾟｼﾞ製造仕様書!#REF!</definedName>
    <definedName name="LCDP3_OLED_V1_SYMBOL">[19]SZAﾎﾟｼﾞ製造仕様書!#REF!</definedName>
    <definedName name="LCDP3_OLED_V1_TYP">[19]SZAﾎﾟｼﾞ製造仕様書!#REF!</definedName>
    <definedName name="LIN_ASBM" localSheetId="0">#REF!</definedName>
    <definedName name="LIN_ASBM">#REF!</definedName>
    <definedName name="LIN_HSM" localSheetId="0">#REF!</definedName>
    <definedName name="LIN_HSM">#REF!</definedName>
    <definedName name="LIN_MFS" localSheetId="0">#REF!</definedName>
    <definedName name="LIN_MFS">#REF!</definedName>
    <definedName name="LIN_Network_Info" localSheetId="0">#REF!</definedName>
    <definedName name="LIN_Network_Info">#REF!</definedName>
    <definedName name="LIN_RCM" localSheetId="0">#REF!</definedName>
    <definedName name="LIN_RCM">#REF!</definedName>
    <definedName name="LIN_SWSM" localSheetId="0">#REF!</definedName>
    <definedName name="LIN_SWSM">#REF!</definedName>
    <definedName name="ｌｋｊ" hidden="1">#REF!</definedName>
    <definedName name="LL" hidden="1">#REF!</definedName>
    <definedName name="LP_TM" localSheetId="0">#REF!</definedName>
    <definedName name="LP_TM">#REF!</definedName>
    <definedName name="LP8863Fre">[20]!Table1520[LP8863Fre List]</definedName>
    <definedName name="LP8864Fre">[20]!Table15[LP8864Fre List]</definedName>
    <definedName name="LP8864SFre">[20]!Table1518[LP8864SFre List]</definedName>
    <definedName name="LP8866Fre">[20]!Table1517[LP8866Fre List]</definedName>
    <definedName name="LP8866SFre">[20]!Table1519[LP8866SFre List]</definedName>
    <definedName name="LP8867Fre" localSheetId="0">#REF!</definedName>
    <definedName name="LP8867Fre">#REF!</definedName>
    <definedName name="LP8869CFre" localSheetId="0">#REF!</definedName>
    <definedName name="LP8869CFre">#REF!</definedName>
    <definedName name="LP8869Fre" localSheetId="0">#REF!</definedName>
    <definedName name="LP8869Fre">#REF!</definedName>
    <definedName name="m_Ausgabe" localSheetId="0">#REF!</definedName>
    <definedName name="m_Ausgabe">#REF!</definedName>
    <definedName name="m_Ausgabe_Config" localSheetId="0">#REF!</definedName>
    <definedName name="m_Ausgabe_Config">#REF!</definedName>
    <definedName name="m_Ausgabe_ZTs" localSheetId="0">#REF!</definedName>
    <definedName name="m_Ausgabe_ZTs">#REF!</definedName>
    <definedName name="Macronix" localSheetId="0">#REF!</definedName>
    <definedName name="Macronix">#REF!</definedName>
    <definedName name="MACRONIX_MX25L12845E_Capa" localSheetId="0">#REF!</definedName>
    <definedName name="MACRONIX_MX25L12845E_Capa">#REF!</definedName>
    <definedName name="MACRONIX_MX25L25636E_Capa" localSheetId="0">#REF!</definedName>
    <definedName name="MACRONIX_MX25L25636E_Capa">#REF!</definedName>
    <definedName name="MACRONIX_MX25L6445E_Capa" localSheetId="0">#REF!</definedName>
    <definedName name="MACRONIX_MX25L6445E_Capa">#REF!</definedName>
    <definedName name="Macronix_type" localSheetId="0">#REF!</definedName>
    <definedName name="Macronix_type">#REF!</definedName>
    <definedName name="MatterEnoviaType">[26]Value!$B$4:$D$4</definedName>
    <definedName name="MAX">[27]Sheet3!$B$27</definedName>
    <definedName name="MAX_10">[28]Sheet3!$B$27</definedName>
    <definedName name="MAX_14">[28]Sheet3!$B$27</definedName>
    <definedName name="MAX_15">[27]Sheet3!$B$27</definedName>
    <definedName name="MAX_2">[27]Sheet3!$B$27</definedName>
    <definedName name="MAX_26">[27]Sheet3!$B$27</definedName>
    <definedName name="Menu_Category">'[29]Menu List'!$B$8:$B$77</definedName>
    <definedName name="MICAMP段小計" localSheetId="0">#REF!</definedName>
    <definedName name="MICAMP段小計">#REF!</definedName>
    <definedName name="Micron" localSheetId="0">#REF!</definedName>
    <definedName name="Micron">#REF!</definedName>
    <definedName name="MICRON_N25Q128_Capa" localSheetId="0">#REF!</definedName>
    <definedName name="MICRON_N25Q128_Capa">#REF!</definedName>
    <definedName name="MICRON_N25Q256_Capa" localSheetId="0">#REF!</definedName>
    <definedName name="MICRON_N25Q256_Capa">#REF!</definedName>
    <definedName name="MICRON_N25Q512_Capa" localSheetId="0">#REF!</definedName>
    <definedName name="MICRON_N25Q512_Capa">#REF!</definedName>
    <definedName name="Micron_type" localSheetId="0">#REF!</definedName>
    <definedName name="Micron_type">#REF!</definedName>
    <definedName name="MM" hidden="1">#REF!</definedName>
    <definedName name="MOTORCONTROL段小計" localSheetId="0">#REF!</definedName>
    <definedName name="MOTORCONTROL段小計">#REF!</definedName>
    <definedName name="Ｎ" hidden="1">'[22]SM-SA(180K)'!$S$40:$Z$40</definedName>
    <definedName name="OO" hidden="1">'[30]LCD(SEG)回路組立'!$AI$1:$AI$6</definedName>
    <definedName name="Order2" hidden="1">1</definedName>
    <definedName name="P" localSheetId="0">#REF!</definedName>
    <definedName name="P">#REF!</definedName>
    <definedName name="P6改" localSheetId="0" hidden="1">{"SUM ALL YR",#N/A,FALSE,"SUM ALL YR";"sum01",#N/A,FALSE,"SUM 01";"sumM2",#N/A,FALSE,"SUM M2";"sum02",#N/A,FALSE,"SUM 02";"sum03",#N/A,FALSE,"SUM 03";"sum04",#N/A,FALSE,"SUM 04";"sum05",#N/A,FALSE,"SUM 05"}</definedName>
    <definedName name="P6改" hidden="1">{"SUM ALL YR",#N/A,FALSE,"SUM ALL YR";"sum01",#N/A,FALSE,"SUM 01";"sumM2",#N/A,FALSE,"SUM M2";"sum02",#N/A,FALSE,"SUM 02";"sum03",#N/A,FALSE,"SUM 03";"sum04",#N/A,FALSE,"SUM 04";"sum05",#N/A,FALSE,"SUM 05"}</definedName>
    <definedName name="pasteur_LCD0">'[31]Pasteur-Family_LCD'!$AT$41</definedName>
    <definedName name="pasteur_LCD1" localSheetId="0">#REF!</definedName>
    <definedName name="pasteur_LCD1">#REF!</definedName>
    <definedName name="pasteur_LCD10" localSheetId="0">#REF!</definedName>
    <definedName name="pasteur_LCD10">#REF!</definedName>
    <definedName name="pasteur_LCD11" localSheetId="0">#REF!</definedName>
    <definedName name="pasteur_LCD11">#REF!</definedName>
    <definedName name="pasteur_LCD12" localSheetId="0">#REF!</definedName>
    <definedName name="pasteur_LCD12">#REF!</definedName>
    <definedName name="pasteur_LCD13" localSheetId="0">#REF!</definedName>
    <definedName name="pasteur_LCD13">#REF!</definedName>
    <definedName name="pasteur_LCD14" localSheetId="0">#REF!</definedName>
    <definedName name="pasteur_LCD14">#REF!</definedName>
    <definedName name="pasteur_LCD15" localSheetId="0">#REF!</definedName>
    <definedName name="pasteur_LCD15">#REF!</definedName>
    <definedName name="pasteur_LCD16" localSheetId="0">#REF!</definedName>
    <definedName name="pasteur_LCD16">#REF!</definedName>
    <definedName name="pasteur_LCD17" localSheetId="0">#REF!</definedName>
    <definedName name="pasteur_LCD17">#REF!</definedName>
    <definedName name="pasteur_LCD18" localSheetId="0">#REF!</definedName>
    <definedName name="pasteur_LCD18">#REF!</definedName>
    <definedName name="pasteur_LCD19" localSheetId="0">#REF!</definedName>
    <definedName name="pasteur_LCD19">#REF!</definedName>
    <definedName name="pasteur_LCD2" localSheetId="0">#REF!</definedName>
    <definedName name="pasteur_LCD2">#REF!</definedName>
    <definedName name="pasteur_LCD20" localSheetId="0">#REF!</definedName>
    <definedName name="pasteur_LCD20">#REF!</definedName>
    <definedName name="pasteur_LCD21" localSheetId="0">#REF!</definedName>
    <definedName name="pasteur_LCD21">#REF!</definedName>
    <definedName name="pasteur_LCD22" localSheetId="0">#REF!</definedName>
    <definedName name="pasteur_LCD22">#REF!</definedName>
    <definedName name="pasteur_LCD23" localSheetId="0">#REF!</definedName>
    <definedName name="pasteur_LCD23">#REF!</definedName>
    <definedName name="pasteur_LCD24" localSheetId="0">#REF!</definedName>
    <definedName name="pasteur_LCD24">#REF!</definedName>
    <definedName name="pasteur_LCD25" localSheetId="0">#REF!</definedName>
    <definedName name="pasteur_LCD25">#REF!</definedName>
    <definedName name="pasteur_LCD26" localSheetId="0">#REF!</definedName>
    <definedName name="pasteur_LCD26">#REF!</definedName>
    <definedName name="pasteur_LCD27" localSheetId="0">#REF!</definedName>
    <definedName name="pasteur_LCD27">#REF!</definedName>
    <definedName name="pasteur_LCD28" localSheetId="0">#REF!</definedName>
    <definedName name="pasteur_LCD28">#REF!</definedName>
    <definedName name="pasteur_LCD29" localSheetId="0">#REF!</definedName>
    <definedName name="pasteur_LCD29">#REF!</definedName>
    <definedName name="pasteur_LCD3" localSheetId="0">#REF!</definedName>
    <definedName name="pasteur_LCD3">#REF!</definedName>
    <definedName name="pasteur_LCD30" localSheetId="0">#REF!</definedName>
    <definedName name="pasteur_LCD30">#REF!</definedName>
    <definedName name="pasteur_LCD31" localSheetId="0">#REF!</definedName>
    <definedName name="pasteur_LCD31">#REF!</definedName>
    <definedName name="pasteur_LCD32" localSheetId="0">#REF!</definedName>
    <definedName name="pasteur_LCD32">#REF!</definedName>
    <definedName name="pasteur_LCD33" localSheetId="0">#REF!</definedName>
    <definedName name="pasteur_LCD33">#REF!</definedName>
    <definedName name="pasteur_LCD34" localSheetId="0">#REF!</definedName>
    <definedName name="pasteur_LCD34">#REF!</definedName>
    <definedName name="pasteur_LCD35" localSheetId="0">#REF!</definedName>
    <definedName name="pasteur_LCD35">#REF!</definedName>
    <definedName name="pasteur_LCD36" localSheetId="0">#REF!</definedName>
    <definedName name="pasteur_LCD36">#REF!</definedName>
    <definedName name="pasteur_LCD37" localSheetId="0">#REF!</definedName>
    <definedName name="pasteur_LCD37">#REF!</definedName>
    <definedName name="pasteur_LCD38" localSheetId="0">#REF!</definedName>
    <definedName name="pasteur_LCD38">#REF!</definedName>
    <definedName name="pasteur_LCD39" localSheetId="0">#REF!</definedName>
    <definedName name="pasteur_LCD39">#REF!</definedName>
    <definedName name="pasteur_LCD4" localSheetId="0">#REF!</definedName>
    <definedName name="pasteur_LCD4">#REF!</definedName>
    <definedName name="pasteur_LCD40" localSheetId="0">#REF!</definedName>
    <definedName name="pasteur_LCD40">#REF!</definedName>
    <definedName name="pasteur_LCD41" localSheetId="0">#REF!</definedName>
    <definedName name="pasteur_LCD41">#REF!</definedName>
    <definedName name="pasteur_LCD42" localSheetId="0">#REF!</definedName>
    <definedName name="pasteur_LCD42">#REF!</definedName>
    <definedName name="pasteur_LCD43" localSheetId="0">#REF!</definedName>
    <definedName name="pasteur_LCD43">#REF!</definedName>
    <definedName name="pasteur_LCD44" localSheetId="0">#REF!</definedName>
    <definedName name="pasteur_LCD44">#REF!</definedName>
    <definedName name="pasteur_LCD45" localSheetId="0">#REF!</definedName>
    <definedName name="pasteur_LCD45">#REF!</definedName>
    <definedName name="pasteur_LCD46" localSheetId="0">#REF!</definedName>
    <definedName name="pasteur_LCD46">#REF!</definedName>
    <definedName name="pasteur_LCD47" localSheetId="0">#REF!</definedName>
    <definedName name="pasteur_LCD47">#REF!</definedName>
    <definedName name="pasteur_LCD5" localSheetId="0">#REF!</definedName>
    <definedName name="pasteur_LCD5">#REF!</definedName>
    <definedName name="pasteur_LCD6" localSheetId="0">#REF!</definedName>
    <definedName name="pasteur_LCD6">#REF!</definedName>
    <definedName name="pasteur_LCD7" localSheetId="0">#REF!</definedName>
    <definedName name="pasteur_LCD7">#REF!</definedName>
    <definedName name="pasteur_LCD8" localSheetId="0">#REF!</definedName>
    <definedName name="pasteur_LCD8">#REF!</definedName>
    <definedName name="pasteur_LCD9" localSheetId="0">#REF!</definedName>
    <definedName name="pasteur_LCD9">#REF!</definedName>
    <definedName name="pasteur_NLCD0" localSheetId="0">#REF!</definedName>
    <definedName name="pasteur_NLCD0">#REF!</definedName>
    <definedName name="PGN_BW0" localSheetId="0">#REF!</definedName>
    <definedName name="PGN_BW0">#REF!</definedName>
    <definedName name="PGN_BW1" localSheetId="0">#REF!</definedName>
    <definedName name="PGN_BW1">#REF!</definedName>
    <definedName name="plo" hidden="1">255</definedName>
    <definedName name="POWER__AMP段小計" localSheetId="0">#REF!</definedName>
    <definedName name="POWER__AMP段小計">#REF!</definedName>
    <definedName name="POWERAMP段小計" localSheetId="0">#REF!</definedName>
    <definedName name="POWERAMP段小計">#REF!</definedName>
    <definedName name="PP" localSheetId="0">#REF!</definedName>
    <definedName name="PP">#REF!</definedName>
    <definedName name="PPP">[32]回路組立費!$AJ$1:$AJ$6</definedName>
    <definedName name="PPPPPPPPPPPP" localSheetId="0" hidden="1">#REF!</definedName>
    <definedName name="PPPPPPPPPPPP" hidden="1">#REF!</definedName>
    <definedName name="_xlnm.Print_Area" localSheetId="0">' 2.16 Th_ Temp 5%TH 8bit'!$B$2:$P$61</definedName>
    <definedName name="Print_Area_MI">[1]組立費算出シート!$B$2:$AE$59</definedName>
    <definedName name="PRINT_TITLS" localSheetId="0">#REF!</definedName>
    <definedName name="PRINT_TITLS">#REF!</definedName>
    <definedName name="Profile" localSheetId="0" hidden="1">{"COMNUS2000",#N/A,FALSE,"BL2000"}</definedName>
    <definedName name="Profile" hidden="1">{"COMNUS2000",#N/A,FALSE,"BL2000"}</definedName>
    <definedName name="PTS_PLGM_DDM_PDM_MSMD" localSheetId="0">#REF!</definedName>
    <definedName name="PTS_PLGM_DDM_PDM_MSMD">#REF!</definedName>
    <definedName name="PWM_MAX" localSheetId="0">'[33]LED derating'!#REF!</definedName>
    <definedName name="PWM_MAX">'[33]LED derating'!#REF!</definedName>
    <definedName name="pｵ｢">[1]組立費算出シート!$B$2:$AE$59</definedName>
    <definedName name="Ｑ" hidden="1">'[22]SM-SA(180K)'!$S$41:$Z$41</definedName>
    <definedName name="QQQ" localSheetId="0" hidden="1">#REF!</definedName>
    <definedName name="QQQ" hidden="1">#REF!</definedName>
    <definedName name="QQQQQQQQQQQQ" localSheetId="0" hidden="1">#REF!</definedName>
    <definedName name="QQQQQQQQQQQQ" hidden="1">#REF!</definedName>
    <definedName name="RADIO_HFM" localSheetId="0">#REF!</definedName>
    <definedName name="RADIO_HFM">#REF!</definedName>
    <definedName name="REGULATOR段小計" localSheetId="0">#REF!</definedName>
    <definedName name="REGULATOR段小計">#REF!</definedName>
    <definedName name="RESad" localSheetId="0">#REF!</definedName>
    <definedName name="RESad">#REF!</definedName>
    <definedName name="RET" hidden="1">#REF!</definedName>
    <definedName name="RETET" hidden="1">#REF!</definedName>
    <definedName name="ＲＦＧＤＦＦ" hidden="1">#REF!</definedName>
    <definedName name="Rmf" localSheetId="0">#REF!</definedName>
    <definedName name="Rmf">#REF!</definedName>
    <definedName name="Rmg" localSheetId="0">#REF!</definedName>
    <definedName name="Rmg">#REF!</definedName>
    <definedName name="Rmx" localSheetId="0">#REF!</definedName>
    <definedName name="Rmx">#REF!</definedName>
    <definedName name="RRRR" hidden="1">'[18]LCD(SEG)回路組立'!$B$1:$AE$58</definedName>
    <definedName name="ＲＲＲＲＦＦＦ" hidden="1">[34]FTMTG1!$Y$8:$AA$8</definedName>
    <definedName name="RRRRR" localSheetId="0" hidden="1">#REF!</definedName>
    <definedName name="RRRRR" hidden="1">#REF!</definedName>
    <definedName name="RRRRRRRR" localSheetId="0" hidden="1">#REF!</definedName>
    <definedName name="RRRRRRRR" hidden="1">#REF!</definedName>
    <definedName name="ＲＲＴＲＴＴＴ" localSheetId="0" hidden="1">#REF!</definedName>
    <definedName name="ＲＲＴＲＴＴＴ" hidden="1">#REF!</definedName>
    <definedName name="Rva" localSheetId="0">#REF!</definedName>
    <definedName name="Rva">#REF!</definedName>
    <definedName name="Rvb" localSheetId="0">#REF!</definedName>
    <definedName name="Rvb">#REF!</definedName>
    <definedName name="Rvc" localSheetId="0">#REF!</definedName>
    <definedName name="Rvc">#REF!</definedName>
    <definedName name="Rvd" localSheetId="0">#REF!</definedName>
    <definedName name="Rvd">#REF!</definedName>
    <definedName name="Rve" localSheetId="0">#REF!</definedName>
    <definedName name="Rve">#REF!</definedName>
    <definedName name="rwty65u76iujytryu" localSheetId="0">#REF!</definedName>
    <definedName name="rwty65u76iujytryu">#REF!</definedName>
    <definedName name="SARSRST" hidden="1">#REF!</definedName>
    <definedName name="SAS" hidden="1">#REF!</definedName>
    <definedName name="SDFAD" hidden="1">#REF!</definedName>
    <definedName name="SDFSA" hidden="1">#REF!</definedName>
    <definedName name="SDGSDGSD" hidden="1">#REF!</definedName>
    <definedName name="SDS" hidden="1">#REF!</definedName>
    <definedName name="SeitenUmbruch" localSheetId="0">#REF!</definedName>
    <definedName name="SeitenUmbruch">#REF!</definedName>
    <definedName name="SG_APPL_CCN" localSheetId="0">#REF!</definedName>
    <definedName name="SG_APPL_CCN">#REF!</definedName>
    <definedName name="SGSD" hidden="1">#REF!</definedName>
    <definedName name="SGSpaltenAnfang" localSheetId="0">#REF!</definedName>
    <definedName name="SGSpaltenAnfang">#REF!</definedName>
    <definedName name="SGSpaltenEnde" localSheetId="0">#REF!</definedName>
    <definedName name="SGSpaltenEnde">#REF!</definedName>
    <definedName name="SIYOU_NO">[25]MDL製造仕様書!$AN$1</definedName>
    <definedName name="Spansion" localSheetId="0">#REF!</definedName>
    <definedName name="Spansion">#REF!</definedName>
    <definedName name="SPANSION_S25FL129P_Capa" localSheetId="0">#REF!</definedName>
    <definedName name="SPANSION_S25FL129P_Capa">#REF!</definedName>
    <definedName name="Spansion_type" localSheetId="0">#REF!</definedName>
    <definedName name="Spansion_type">#REF!</definedName>
    <definedName name="SPECIAL_NOTES" localSheetId="0">[19]SZAﾎﾟｼﾞ製造仕様書!#REF!</definedName>
    <definedName name="SPECIAL_NOTES">[19]SZAﾎﾟｼﾞ製造仕様書!#REF!</definedName>
    <definedName name="SSS" localSheetId="0" hidden="1">#REF!</definedName>
    <definedName name="SSS" hidden="1">#REF!</definedName>
    <definedName name="SST" localSheetId="0">#REF!</definedName>
    <definedName name="SST">#REF!</definedName>
    <definedName name="SST_SST26VF016_Capa" localSheetId="0">#REF!</definedName>
    <definedName name="SST_SST26VF016_Capa">#REF!</definedName>
    <definedName name="SST_SST26VF032_Capa" localSheetId="0">#REF!</definedName>
    <definedName name="SST_SST26VF032_Capa">#REF!</definedName>
    <definedName name="SST_type" localSheetId="0">#REF!</definedName>
    <definedName name="SST_type">#REF!</definedName>
    <definedName name="sttﾝh" hidden="1">#REF!</definedName>
    <definedName name="SupUseOnly" localSheetId="0">#REF!</definedName>
    <definedName name="SupUseOnly">#REF!</definedName>
    <definedName name="ＳだＳＤさだＳだＳだＳＤさだＳＤさ" hidden="1">#REF!</definedName>
    <definedName name="t" localSheetId="0">'[35]Summary Pin List'!#REF!</definedName>
    <definedName name="t">'[35]Summary Pin List'!#REF!</definedName>
    <definedName name="TAETAWETA" localSheetId="0" hidden="1">#REF!</definedName>
    <definedName name="TAETAWETA" hidden="1">#REF!</definedName>
    <definedName name="taid" localSheetId="0">#REF!</definedName>
    <definedName name="taid">#REF!</definedName>
    <definedName name="TD" hidden="1">[21]ＴＡ２!$S$40:$Y$40</definedName>
    <definedName name="Test">[36]m_Ausgabe!$A$1:$AN$648</definedName>
    <definedName name="text1" localSheetId="0">#REF!</definedName>
    <definedName name="text1">#REF!</definedName>
    <definedName name="text10" localSheetId="0">#REF!</definedName>
    <definedName name="text10">#REF!</definedName>
    <definedName name="text11" localSheetId="0">#REF!</definedName>
    <definedName name="text11">#REF!</definedName>
    <definedName name="text12" localSheetId="0">#REF!</definedName>
    <definedName name="text12">#REF!</definedName>
    <definedName name="text13" localSheetId="0">#REF!</definedName>
    <definedName name="text13">#REF!</definedName>
    <definedName name="text14" localSheetId="0">#REF!</definedName>
    <definedName name="text14">#REF!</definedName>
    <definedName name="text15" localSheetId="0">#REF!</definedName>
    <definedName name="text15">#REF!</definedName>
    <definedName name="text16" localSheetId="0">#REF!</definedName>
    <definedName name="text16">#REF!</definedName>
    <definedName name="text17" localSheetId="0">#REF!</definedName>
    <definedName name="text17">#REF!</definedName>
    <definedName name="text18" localSheetId="0">#REF!</definedName>
    <definedName name="text18">#REF!</definedName>
    <definedName name="text19" localSheetId="0">#REF!</definedName>
    <definedName name="text19">#REF!</definedName>
    <definedName name="text2" localSheetId="0">#REF!</definedName>
    <definedName name="text2">#REF!</definedName>
    <definedName name="text20" localSheetId="0">#REF!</definedName>
    <definedName name="text20">#REF!</definedName>
    <definedName name="text21" localSheetId="0">#REF!</definedName>
    <definedName name="text21">#REF!</definedName>
    <definedName name="text22" localSheetId="0">#REF!</definedName>
    <definedName name="text22">#REF!</definedName>
    <definedName name="text23" localSheetId="0">#REF!</definedName>
    <definedName name="text23">#REF!</definedName>
    <definedName name="text24" localSheetId="0">#REF!</definedName>
    <definedName name="text24">#REF!</definedName>
    <definedName name="text25" localSheetId="0">#REF!</definedName>
    <definedName name="text25">#REF!</definedName>
    <definedName name="text26" localSheetId="0">#REF!</definedName>
    <definedName name="text26">#REF!</definedName>
    <definedName name="text27" localSheetId="0">#REF!</definedName>
    <definedName name="text27">#REF!</definedName>
    <definedName name="text28" localSheetId="0">#REF!</definedName>
    <definedName name="text28">#REF!</definedName>
    <definedName name="text29" localSheetId="0">#REF!</definedName>
    <definedName name="text29">#REF!</definedName>
    <definedName name="text3" localSheetId="0">#REF!</definedName>
    <definedName name="text3">#REF!</definedName>
    <definedName name="text30" localSheetId="0">#REF!</definedName>
    <definedName name="text30">#REF!</definedName>
    <definedName name="text31" localSheetId="0">#REF!</definedName>
    <definedName name="text31">#REF!</definedName>
    <definedName name="text32" localSheetId="0">#REF!</definedName>
    <definedName name="text32">#REF!</definedName>
    <definedName name="text33" localSheetId="0">#REF!</definedName>
    <definedName name="text33">#REF!</definedName>
    <definedName name="text34" localSheetId="0">#REF!</definedName>
    <definedName name="text34">#REF!</definedName>
    <definedName name="text35" localSheetId="0">#REF!</definedName>
    <definedName name="text35">#REF!</definedName>
    <definedName name="text36" localSheetId="0">#REF!</definedName>
    <definedName name="text36">#REF!</definedName>
    <definedName name="text37" localSheetId="0">#REF!</definedName>
    <definedName name="text37">#REF!</definedName>
    <definedName name="text38" localSheetId="0">#REF!</definedName>
    <definedName name="text38">#REF!</definedName>
    <definedName name="text39" localSheetId="0">#REF!</definedName>
    <definedName name="text39">#REF!</definedName>
    <definedName name="text4" localSheetId="0">#REF!</definedName>
    <definedName name="text4">#REF!</definedName>
    <definedName name="text40" localSheetId="0">#REF!</definedName>
    <definedName name="text40">#REF!</definedName>
    <definedName name="text41" localSheetId="0">#REF!</definedName>
    <definedName name="text41">#REF!</definedName>
    <definedName name="text42" localSheetId="0">#REF!</definedName>
    <definedName name="text42">#REF!</definedName>
    <definedName name="text43" localSheetId="0">#REF!</definedName>
    <definedName name="text43">#REF!</definedName>
    <definedName name="text44" localSheetId="0">#REF!</definedName>
    <definedName name="text44">#REF!</definedName>
    <definedName name="text45" localSheetId="0">#REF!</definedName>
    <definedName name="text45">#REF!</definedName>
    <definedName name="text46" localSheetId="0">#REF!</definedName>
    <definedName name="text46">#REF!</definedName>
    <definedName name="text47" localSheetId="0">#REF!</definedName>
    <definedName name="text47">#REF!</definedName>
    <definedName name="text48" localSheetId="0">#REF!</definedName>
    <definedName name="text48">#REF!</definedName>
    <definedName name="text49" localSheetId="0">#REF!</definedName>
    <definedName name="text49">#REF!</definedName>
    <definedName name="text5" localSheetId="0">#REF!</definedName>
    <definedName name="text5">#REF!</definedName>
    <definedName name="text50" localSheetId="0">#REF!</definedName>
    <definedName name="text50">#REF!</definedName>
    <definedName name="text51" localSheetId="0">#REF!</definedName>
    <definedName name="text51">#REF!</definedName>
    <definedName name="text52" localSheetId="0">#REF!</definedName>
    <definedName name="text52">#REF!</definedName>
    <definedName name="text53" localSheetId="0">#REF!</definedName>
    <definedName name="text53">#REF!</definedName>
    <definedName name="text54" localSheetId="0">#REF!</definedName>
    <definedName name="text54">#REF!</definedName>
    <definedName name="text55" localSheetId="0">#REF!</definedName>
    <definedName name="text55">#REF!</definedName>
    <definedName name="text56" localSheetId="0">#REF!</definedName>
    <definedName name="text56">#REF!</definedName>
    <definedName name="text57" localSheetId="0">#REF!</definedName>
    <definedName name="text57">#REF!</definedName>
    <definedName name="text58" localSheetId="0">#REF!</definedName>
    <definedName name="text58">#REF!</definedName>
    <definedName name="text59" localSheetId="0">#REF!</definedName>
    <definedName name="text59">#REF!</definedName>
    <definedName name="text6" localSheetId="0">#REF!</definedName>
    <definedName name="text6">#REF!</definedName>
    <definedName name="text60" localSheetId="0">#REF!</definedName>
    <definedName name="text60">#REF!</definedName>
    <definedName name="text61" localSheetId="0">#REF!</definedName>
    <definedName name="text61">#REF!</definedName>
    <definedName name="text62" localSheetId="0">#REF!</definedName>
    <definedName name="text62">#REF!</definedName>
    <definedName name="text63" localSheetId="0">#REF!</definedName>
    <definedName name="text63">#REF!</definedName>
    <definedName name="text64" localSheetId="0">#REF!</definedName>
    <definedName name="text64">#REF!</definedName>
    <definedName name="text65" localSheetId="0">#REF!</definedName>
    <definedName name="text65">#REF!</definedName>
    <definedName name="text66" localSheetId="0">#REF!</definedName>
    <definedName name="text66">#REF!</definedName>
    <definedName name="text67" localSheetId="0">#REF!</definedName>
    <definedName name="text67">#REF!</definedName>
    <definedName name="text68" localSheetId="0">#REF!</definedName>
    <definedName name="text68">#REF!</definedName>
    <definedName name="text69" localSheetId="0">#REF!</definedName>
    <definedName name="text69">#REF!</definedName>
    <definedName name="text7" localSheetId="0">#REF!</definedName>
    <definedName name="text7">#REF!</definedName>
    <definedName name="text70" localSheetId="0">#REF!</definedName>
    <definedName name="text70">#REF!</definedName>
    <definedName name="text8" localSheetId="0">#REF!</definedName>
    <definedName name="text8">#REF!</definedName>
    <definedName name="text9" localSheetId="0">#REF!</definedName>
    <definedName name="text9">#REF!</definedName>
    <definedName name="therma">#REF!</definedName>
    <definedName name="TIR" hidden="1">#REF!</definedName>
    <definedName name="tousi" localSheetId="0" hidden="1">{"RES-2002",#N/A,FALSE,"BL2000";"A1-2002",#N/A,FALSE,"BL2000";"A2-2002",#N/A,FALSE,"BL2000"}</definedName>
    <definedName name="tousi" hidden="1">{"RES-2002",#N/A,FALSE,"BL2000";"A1-2002",#N/A,FALSE,"BL2000";"A2-2002",#N/A,FALSE,"BL2000"}</definedName>
    <definedName name="TR" hidden="1">#REF!</definedName>
    <definedName name="TRE" hidden="1">[21]ＴＡ２!$S$6:$Y$6</definedName>
    <definedName name="ＴＲＴれＴ" localSheetId="0" hidden="1">#REF!</definedName>
    <definedName name="ＴＲＴれＴ" hidden="1">#REF!</definedName>
    <definedName name="TRの場合" localSheetId="0">#REF!</definedName>
    <definedName name="TRの場合">#REF!</definedName>
    <definedName name="TR電圧降下">[16]抵抗値取込!$D$47</definedName>
    <definedName name="TR電圧降下↑">[16]抵抗値取込!$E$47</definedName>
    <definedName name="TR電圧降下↓">[16]抵抗値取込!$C$47</definedName>
    <definedName name="tt" localSheetId="0">#REF!</definedName>
    <definedName name="tt">#REF!</definedName>
    <definedName name="TTTTTTTTTTTTT" localSheetId="0" hidden="1">#REF!</definedName>
    <definedName name="TTTTTTTTTTTTT" hidden="1">#REF!</definedName>
    <definedName name="TUNER部_IC" localSheetId="0">#REF!</definedName>
    <definedName name="TUNER部_IC">#REF!</definedName>
    <definedName name="TUNER部_TR" localSheetId="0">#REF!</definedName>
    <definedName name="TUNER部_TR">#REF!</definedName>
    <definedName name="TUNER部小計" localSheetId="0">#REF!</definedName>
    <definedName name="TUNER部小計">#REF!</definedName>
    <definedName name="TWETEDT" hidden="1">#REF!</definedName>
    <definedName name="ＴれＴＲ" hidden="1">#REF!</definedName>
    <definedName name="ＴれＴれＴっれＴ" hidden="1">#REF!</definedName>
    <definedName name="ＴれＴれＴれＴ" hidden="1">#REF!</definedName>
    <definedName name="UDHD" hidden="1">#REF!</definedName>
    <definedName name="URTDK" hidden="1">#REF!</definedName>
    <definedName name="Veh_Cfg_Curr" localSheetId="0">#REF!</definedName>
    <definedName name="Veh_Cfg_Curr">#REF!</definedName>
    <definedName name="Veh_Cfg_Orig" localSheetId="0">#REF!</definedName>
    <definedName name="Veh_Cfg_Orig">#REF!</definedName>
    <definedName name="Veh_Cfg_Summ" localSheetId="0">#REF!</definedName>
    <definedName name="Veh_Cfg_Summ">#REF!</definedName>
    <definedName name="Veh_Info" localSheetId="0">#REF!</definedName>
    <definedName name="Veh_Info">#REF!</definedName>
    <definedName name="Vhmax" localSheetId="0">#REF!</definedName>
    <definedName name="Vhmax">#REF!</definedName>
    <definedName name="volume2" localSheetId="0" hidden="1">{"SUM GER",#N/A,FALSE,"SUM GER";"SUM FRA",#N/A,FALSE,"SUM FRA";"SUM ITA",#N/A,FALSE,"SUM ITA";"SUM SPA",#N/A,FALSE,"SUM SPA";"SUM EGB",#N/A,FALSE,"SUM EGB";"SUM IND",#N/A,FALSE,"SUM IND"}</definedName>
    <definedName name="volume2" hidden="1">{"SUM GER",#N/A,FALSE,"SUM GER";"SUM FRA",#N/A,FALSE,"SUM FRA";"SUM ITA",#N/A,FALSE,"SUM ITA";"SUM SPA",#N/A,FALSE,"SUM SPA";"SUM EGB",#N/A,FALSE,"SUM EGB";"SUM IND",#N/A,FALSE,"SUM IND"}</definedName>
    <definedName name="Vswmax" localSheetId="0">#REF!</definedName>
    <definedName name="Vswmax">#REF!</definedName>
    <definedName name="VV" hidden="1">#REF!</definedName>
    <definedName name="ＶＶＶＶ" hidden="1">#REF!</definedName>
    <definedName name="VVVVV" hidden="1">'[18]LCD(SEG)回路組立'!$AI$1:$AI$6</definedName>
    <definedName name="ＶＶＶＶＶＨＤＦＤＦＦ" localSheetId="0" hidden="1">#REF!</definedName>
    <definedName name="ＶＶＶＶＶＨＤＦＤＦＦ" hidden="1">#REF!</definedName>
    <definedName name="ＶＶＶＶＶＶＶＶＶＶ" localSheetId="0" hidden="1">#REF!</definedName>
    <definedName name="ＶＶＶＶＶＶＶＶＶＶ" hidden="1">#REF!</definedName>
    <definedName name="W61C" localSheetId="0" hidden="1">{"AnaM1",#N/A,FALSE,"AnalisisM";"AnaM2",#N/A,FALSE,"AnalisisM";"AnaM3",#N/A,FALSE,"AnalisisM"}</definedName>
    <definedName name="W61C" hidden="1">{"AnaM1",#N/A,FALSE,"AnalisisM";"AnaM2",#N/A,FALSE,"AnalisisM";"AnaM3",#N/A,FALSE,"AnalisisM"}</definedName>
    <definedName name="W61C直接固定費" localSheetId="0" hidden="1">{"SUM GER",#N/A,FALSE,"SUM GER";"SUM FRA",#N/A,FALSE,"SUM FRA";"SUM ITA",#N/A,FALSE,"SUM ITA";"SUM SPA",#N/A,FALSE,"SUM SPA";"SUM EGB",#N/A,FALSE,"SUM EGB";"SUM IND",#N/A,FALSE,"SUM IND"}</definedName>
    <definedName name="W61C直接固定費" hidden="1">{"SUM GER",#N/A,FALSE,"SUM GER";"SUM FRA",#N/A,FALSE,"SUM FRA";"SUM ITA",#N/A,FALSE,"SUM ITA";"SUM SPA",#N/A,FALSE,"SUM SPA";"SUM EGB",#N/A,FALSE,"SUM EGB";"SUM IND",#N/A,FALSE,"SUM IND"}</definedName>
    <definedName name="wakarann" localSheetId="0" hidden="1">{"CTO ACUMULADO",#N/A,FALSE,"BASE ANEXOS";"VAR ACUMULADAS",#N/A,FALSE,"BASE ANEXOS"}</definedName>
    <definedName name="wakarann" hidden="1">{"CTO ACUMULADO",#N/A,FALSE,"BASE ANEXOS";"VAR ACUMULADAS",#N/A,FALSE,"BASE ANEXOS"}</definedName>
    <definedName name="WETRAWYTAERT" hidden="1">#REF!</definedName>
    <definedName name="Winbond" localSheetId="0">#REF!</definedName>
    <definedName name="Winbond">#REF!</definedName>
    <definedName name="Winbond_type" localSheetId="0">#REF!</definedName>
    <definedName name="Winbond_type">#REF!</definedName>
    <definedName name="WINBOND_W25Q128BV_Capa" localSheetId="0">#REF!</definedName>
    <definedName name="WINBOND_W25Q128BV_Capa">#REF!</definedName>
    <definedName name="wrn.1._.TODO.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." localSheetId="0" hidden="1">{"RES-2000",#N/A,FALSE,"BL2000";"A1-2000",#N/A,FALSE,"BL2000";"A2-2000",#N/A,FALSE,"BL2000"}</definedName>
    <definedName name="wrn.2000." hidden="1">{"RES-2000",#N/A,FALSE,"BL2000";"A1-2000",#N/A,FALSE,"BL2000";"A2-2000",#N/A,FALSE,"BL2000"}</definedName>
    <definedName name="wrn.2001." localSheetId="0" hidden="1">{"RES-2001",#N/A,FALSE,"BL2000";"A1-2001",#N/A,FALSE,"BL2000";"A2-2001",#N/A,FALSE,"BL2000"}</definedName>
    <definedName name="wrn.2001." hidden="1">{"RES-2001",#N/A,FALSE,"BL2000";"A1-2001",#N/A,FALSE,"BL2000";"A2-2001",#N/A,FALSE,"BL2000"}</definedName>
    <definedName name="wrn.2002." localSheetId="0" hidden="1">{"RES-2002",#N/A,FALSE,"BL2000";"A1-2002",#N/A,FALSE,"BL2000";"A2-2002",#N/A,FALSE,"BL2000"}</definedName>
    <definedName name="wrn.2002." hidden="1">{"RES-2002",#N/A,FALSE,"BL2000";"A1-2002",#N/A,FALSE,"BL2000";"A2-2002",#N/A,FALSE,"BL2000"}</definedName>
    <definedName name="wrn.2003." localSheetId="0" hidden="1">{"RES-2002",#N/A,FALSE,"BL2000";"A1-2002",#N/A,FALSE,"BL2000";"A2-2002",#N/A,FALSE,"BL2000"}</definedName>
    <definedName name="wrn.2003." hidden="1">{"RES-2002",#N/A,FALSE,"BL2000";"A1-2002",#N/A,FALSE,"BL2000";"A2-2002",#N/A,FALSE,"BL2000"}</definedName>
    <definedName name="wrn.ACUMULADOS." localSheetId="0" hidden="1">{"CTO ACUMULADO",#N/A,FALSE,"BASE ANEXOS";"VAR ACUMULADAS",#N/A,FALSE,"BASE ANEXOS"}</definedName>
    <definedName name="wrn.ACUMULADOS." hidden="1">{"CTO ACUMULADO",#N/A,FALSE,"BASE ANEXOS";"VAR ACUMULADAS",#N/A,FALSE,"BASE ANEXOS"}</definedName>
    <definedName name="wrn.Analisis._.Acumulado." localSheetId="0" hidden="1">{"Ana1",#N/A,FALSE,"AnalisisA";"Ana2",#N/A,FALSE,"AnalisisA";"Ana3",#N/A,FALSE,"AnalisisA"}</definedName>
    <definedName name="wrn.Analisis._.Acumulado." hidden="1">{"Ana1",#N/A,FALSE,"AnalisisA";"Ana2",#N/A,FALSE,"AnalisisA";"Ana3",#N/A,FALSE,"AnalisisA"}</definedName>
    <definedName name="wrn.Analisis._.Mensual." localSheetId="0" hidden="1">{"AnaM1",#N/A,FALSE,"AnalisisM";"AnaM2",#N/A,FALSE,"AnalisisM";"AnaM3",#N/A,FALSE,"AnalisisM"}</definedName>
    <definedName name="wrn.Analisis._.Mensual." hidden="1">{"AnaM1",#N/A,FALSE,"AnalisisM";"AnaM2",#N/A,FALSE,"AnalisisM";"AnaM3",#N/A,FALSE,"AnalisisM"}</definedName>
    <definedName name="wrn.B10." localSheetId="0" hidden="1">{"B10-2000",#N/A,FALSE,"BL2000"}</definedName>
    <definedName name="wrn.B10." hidden="1">{"B10-2000",#N/A,FALSE,"BL2000"}</definedName>
    <definedName name="wrn.BL." localSheetId="0" hidden="1">{"BL2000",#N/A,FALSE,"BL2000"}</definedName>
    <definedName name="wrn.BL." hidden="1">{"BL2000",#N/A,FALSE,"BL2000"}</definedName>
    <definedName name="wrn.BY._.COUNTRY._.BY._.ENGINE._.BY._.YEAR." localSheetId="0" hidden="1">{"SUM GER",#N/A,FALSE,"SUM GER";"SUM FRA",#N/A,FALSE,"SUM FRA";"SUM ITA",#N/A,FALSE,"SUM ITA";"SUM SPA",#N/A,FALSE,"SUM SPA";"SUM EGB",#N/A,FALSE,"SUM EGB";"SUM IND",#N/A,FALSE,"SUM IND"}</definedName>
    <definedName name="wrn.BY._.COUNTRY._.BY._.ENGINE._.BY._.YEAR." hidden="1">{"SUM GER",#N/A,FALSE,"SUM GER";"SUM FRA",#N/A,FALSE,"SUM FRA";"SUM ITA",#N/A,FALSE,"SUM ITA";"SUM SPA",#N/A,FALSE,"SUM SPA";"SUM EGB",#N/A,FALSE,"SUM EGB";"SUM IND",#N/A,FALSE,"SUM IND"}</definedName>
    <definedName name="wrn.BY._.YEAR._.BY._.COUNTRY.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._.YEAR._.BY._.COUNTRY." hidden="1">{"SUM ALL YR",#N/A,FALSE,"SUM ALL YR";"sum01",#N/A,FALSE,"SUM 01";"sumM2",#N/A,FALSE,"SUM M2";"sum02",#N/A,FALSE,"SUM 02";"sum03",#N/A,FALSE,"SUM 03";"sum04",#N/A,FALSE,"SUM 04";"sum05",#N/A,FALSE,"SUM 05"}</definedName>
    <definedName name="wrn.COMNUS." localSheetId="0" hidden="1">{"COMNUS2000",#N/A,FALSE,"BL2000"}</definedName>
    <definedName name="wrn.COMNUS." hidden="1">{"COMNUS2000",#N/A,FALSE,"BL2000"}</definedName>
    <definedName name="wrn.COMPJPN." localSheetId="0" hidden="1">{"COMJPN2000",#N/A,FALSE,"BL2000"}</definedName>
    <definedName name="wrn.COMPJPN." hidden="1">{"COMJPN2000",#N/A,FALSE,"BL2000"}</definedName>
    <definedName name="wrn.Costos." localSheetId="0" hidden="1">{"Costo1",#N/A,FALSE,"Costo Estimado";"Costo2",#N/A,FALSE,"Costo Estimado";"Costos3",#N/A,FALSE,"Costo Estimado";"Costo4",#N/A,FALSE,"Costo Estimado"}</definedName>
    <definedName name="wrn.Costos." hidden="1">{"Costo1",#N/A,FALSE,"Costo Estimado";"Costo2",#N/A,FALSE,"Costo Estimado";"Costos3",#N/A,FALSE,"Costo Estimado";"Costo4",#N/A,FALSE,"Costo Estimado"}</definedName>
    <definedName name="wrn.HS_USA." localSheetId="0" hidden="1">{"HS_USA",#N/A,FALSE,"Base"}</definedName>
    <definedName name="wrn.HS_USA." hidden="1">{"HS_USA",#N/A,FALSE,"Base"}</definedName>
    <definedName name="wrn.INCPRE." localSheetId="0" hidden="1">{"INCPRE2000",#N/A,FALSE,"BL2000"}</definedName>
    <definedName name="wrn.INCPRE." hidden="1">{"INCPRE2000",#N/A,FALSE,"BL2000"}</definedName>
    <definedName name="wrn.MENSUALES." localSheetId="0" hidden="1">{"CTO MES ACTUAL",#N/A,FALSE,"BASE ANEXOS";"VAR MES ACT",#N/A,FALSE,"BASE ANEXOS"}</definedName>
    <definedName name="wrn.MENSUALES." hidden="1">{"CTO MES ACTUAL",#N/A,FALSE,"BASE ANEXOS";"VAR MES ACT",#N/A,FALSE,"BASE ANEXOS"}</definedName>
    <definedName name="wrn.PL." localSheetId="0" hidden="1">{"PL2000",#N/A,FALSE,"BL2000"}</definedName>
    <definedName name="wrn.PL." hidden="1">{"PL2000",#N/A,FALSE,"BL2000"}</definedName>
    <definedName name="wrn.PRINT2.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T." localSheetId="0" hidden="1">{"PT2000",#N/A,FALSE,"BL2000"}</definedName>
    <definedName name="wrn.PT." hidden="1">{"PT2000",#N/A,FALSE,"BL2000"}</definedName>
    <definedName name="wrn.RESUMENES." localSheetId="0" hidden="1">{"RESUMEN",#N/A,FALSE,"BASE ANEXOS";"ANEXO 1",#N/A,FALSE,"BASE ANEXOS";"ANEXO 2",#N/A,FALSE,"BASE ANEXOS"}</definedName>
    <definedName name="wrn.RESUMENES." hidden="1">{"RESUMEN",#N/A,FALSE,"BASE ANEXOS";"ANEXO 1",#N/A,FALSE,"BASE ANEXOS";"ANEXO 2",#N/A,FALSE,"BASE ANEXOS"}</definedName>
    <definedName name="wrqw" hidden="1">#REF!</definedName>
    <definedName name="ＷＴＴ" hidden="1">#REF!</definedName>
    <definedName name="ww" localSheetId="0">#REF!</definedName>
    <definedName name="ww">#REF!</definedName>
    <definedName name="wwww" localSheetId="0" hidden="1">{"Costo1",#N/A,FALSE,"Costo Estimado";"Costo2",#N/A,FALSE,"Costo Estimado";"Costos3",#N/A,FALSE,"Costo Estimado";"Costo4",#N/A,FALSE,"Costo Estimado"}</definedName>
    <definedName name="wwww" hidden="1">{"Costo1",#N/A,FALSE,"Costo Estimado";"Costo2",#N/A,FALSE,"Costo Estimado";"Costos3",#N/A,FALSE,"Costo Estimado";"Costo4",#N/A,FALSE,"Costo Estimado"}</definedName>
    <definedName name="wwwwww" localSheetId="0" hidden="1">{"INCPRE2000",#N/A,FALSE,"BL2000"}</definedName>
    <definedName name="wwwwww" hidden="1">{"INCPRE2000",#N/A,FALSE,"BL2000"}</definedName>
    <definedName name="WWWWWWW" hidden="1">#REF!</definedName>
    <definedName name="wwwwwwwww" localSheetId="0" hidden="1">{"CTO MES ACTUAL",#N/A,FALSE,"BASE ANEXOS";"VAR MES ACT",#N/A,FALSE,"BASE ANEXOS"}</definedName>
    <definedName name="wwwwwwwww" hidden="1">{"CTO MES ACTUAL",#N/A,FALSE,"BASE ANEXOS";"VAR MES ACT",#N/A,FALSE,"BASE ANEXOS"}</definedName>
    <definedName name="wwwwwwwwww" localSheetId="0" hidden="1">{"PL2000",#N/A,FALSE,"BL2000"}</definedName>
    <definedName name="wwwwwwwwww" hidden="1">{"PL2000",#N/A,FALSE,"BL2000"}</definedName>
    <definedName name="Ｘ" hidden="1">'[22]SM-SA(180K)'!$AI$41:$AP$41</definedName>
    <definedName name="ＸＣＺＸ" hidden="1">[21]ＴＡ２!$S$6:$Y$6</definedName>
    <definedName name="ＹＴＲＹ" localSheetId="0" hidden="1">#REF!</definedName>
    <definedName name="ＹＴＲＹ" hidden="1">#REF!</definedName>
    <definedName name="ＹＴＹＴＹ" localSheetId="0" hidden="1">#REF!</definedName>
    <definedName name="ＹＴＹＴＹ" hidden="1">#REF!</definedName>
    <definedName name="ＹＴＹＴＹＴ" localSheetId="0" hidden="1">#REF!</definedName>
    <definedName name="ＹＴＹＴＹＴ" hidden="1">#REF!</definedName>
    <definedName name="ＹＹつゆ" hidden="1">#REF!</definedName>
    <definedName name="ＹれＹＴＹ" hidden="1">#REF!</definedName>
    <definedName name="Z_0C8F49D4_BA77_11D6_93F5_0080C8F8896A_.wvu.Cols" hidden="1">#REF!,#REF!,#REF!,#REF!</definedName>
    <definedName name="Z_0C8F49D4_BA77_11D6_93F5_0080C8F8896A_.wvu.FilterData" hidden="1">#REF!</definedName>
    <definedName name="Z_0C8F49D4_BA77_11D6_93F5_0080C8F8896A_.wvu.PrintArea" hidden="1">#REF!</definedName>
    <definedName name="Z_0C8F49D4_BA77_11D6_93F5_0080C8F8896A_.wvu.PrintTitles" hidden="1">#REF!</definedName>
    <definedName name="Z_0C8F49D5_BA77_11D6_93F5_0080C8F8896A_.wvu.FilterData" hidden="1">#REF!</definedName>
    <definedName name="Z_0C8F49D7_BA77_11D6_93F5_0080C8F8896A_.wvu.FilterData" hidden="1">#REF!</definedName>
    <definedName name="Z_0E0C0A82_FB88_4975_B0E1_B8A5EE17EB39_.wvu.FilterData" hidden="1">#REF!</definedName>
    <definedName name="Z_1E1C57A0_FBB3_11D6_93D3_0080C890E03E_.wvu.FilterData" hidden="1">#REF!</definedName>
    <definedName name="Z_1E1C57A0_FBB3_11D6_93D3_0080C890E03E_.wvu.PrintArea" hidden="1">#REF!</definedName>
    <definedName name="Z_2C714F1A_2BA7_4677_B399_0BFCA22B6552_.wvu.FilterData" hidden="1">#REF!</definedName>
    <definedName name="Z_41CEADC0_FAEF_11D6_93D4_0080C890D38D_.wvu.FilterData" hidden="1">#REF!</definedName>
    <definedName name="Z_41CEADC0_FAEF_11D6_93D4_0080C890D38D_.wvu.PrintArea" hidden="1">#REF!</definedName>
    <definedName name="Z_58E4B860_BA76_11D6_93D4_0080C890D38D_.wvu.Cols" hidden="1">#REF!,#REF!,#REF!,#REF!</definedName>
    <definedName name="Z_58E4B860_BA76_11D6_93D4_0080C890D38D_.wvu.FilterData" hidden="1">#REF!</definedName>
    <definedName name="Z_58E4B860_BA76_11D6_93D4_0080C890D38D_.wvu.PrintArea" hidden="1">#REF!</definedName>
    <definedName name="Z_58E4B860_BA76_11D6_93D4_0080C890D38D_.wvu.PrintTitles" hidden="1">#REF!</definedName>
    <definedName name="Z_6993EFB0_1B89_4ECB_AA37_844F342C516A_.wvu.FilterData" hidden="1">#REF!</definedName>
    <definedName name="Z_818A8381_BA8A_11D6_93D3_0080C890D199_.wvu.Cols" hidden="1">#REF!,#REF!,#REF!,#REF!</definedName>
    <definedName name="Z_818A8381_BA8A_11D6_93D3_0080C890D199_.wvu.FilterData" hidden="1">#REF!</definedName>
    <definedName name="Z_818A8381_BA8A_11D6_93D3_0080C890D199_.wvu.PrintArea" hidden="1">#REF!</definedName>
    <definedName name="Z_818A8381_BA8A_11D6_93D3_0080C890D199_.wvu.PrintTitles" hidden="1">#REF!</definedName>
    <definedName name="Z_89D45E9A_0C0E_4B54_A903_21CD7105ECE1_.wvu.Cols" hidden="1">#REF!,#REF!,#REF!,#REF!</definedName>
    <definedName name="Z_89D45E9A_0C0E_4B54_A903_21CD7105ECE1_.wvu.FilterData" hidden="1">#REF!</definedName>
    <definedName name="Z_89D45E9A_0C0E_4B54_A903_21CD7105ECE1_.wvu.PrintArea" hidden="1">#REF!</definedName>
    <definedName name="Z_89D45E9A_0C0E_4B54_A903_21CD7105ECE1_.wvu.PrintTitles" hidden="1">#REF!</definedName>
    <definedName name="Z_8D956340_0178_11D7_93D3_0080C890D1E7_.wvu.FilterData" hidden="1">#REF!</definedName>
    <definedName name="Z_8D956341_0178_11D7_93D3_0080C890D1E7_.wvu.FilterData" hidden="1">#REF!</definedName>
    <definedName name="Z_91182F00_B4E5_11D6_93D3_0080C890F653_.wvu.Cols" hidden="1">#REF!,#REF!,#REF!,#REF!</definedName>
    <definedName name="Z_91182F00_B4E5_11D6_93D3_0080C890F653_.wvu.FilterData" hidden="1">#REF!</definedName>
    <definedName name="Z_91182F00_B4E5_11D6_93D3_0080C890F653_.wvu.PrintArea" hidden="1">#REF!</definedName>
    <definedName name="Z_91182F00_B4E5_11D6_93D3_0080C890F653_.wvu.PrintTitles" hidden="1">#REF!</definedName>
    <definedName name="Z_98054E00_B9D7_11D6_93D5_0080C8495E86_.wvu.Cols" hidden="1">#REF!,#REF!,#REF!,#REF!</definedName>
    <definedName name="Z_98054E00_B9D7_11D6_93D5_0080C8495E86_.wvu.FilterData" hidden="1">#REF!</definedName>
    <definedName name="Z_98054E00_B9D7_11D6_93D5_0080C8495E86_.wvu.PrintArea" hidden="1">#REF!</definedName>
    <definedName name="Z_98054E00_B9D7_11D6_93D5_0080C8495E86_.wvu.PrintTitles" hidden="1">#REF!</definedName>
    <definedName name="Z_9A44633D_FDFB_11D6_ADAB_0060949B36D7_.wvu.FilterData" hidden="1">#REF!</definedName>
    <definedName name="Z_9A44633D_FDFB_11D6_ADAB_0060949B36D7_.wvu.PrintArea" hidden="1">#REF!</definedName>
    <definedName name="Z_9A837F92_3F1E_4724_9703_5D2BE239D9C3_.wvu.Cols" hidden="1">#REF!,#REF!,#REF!,#REF!</definedName>
    <definedName name="Z_9A837F92_3F1E_4724_9703_5D2BE239D9C3_.wvu.FilterData" hidden="1">#REF!</definedName>
    <definedName name="Z_9A837F92_3F1E_4724_9703_5D2BE239D9C3_.wvu.PrintArea" hidden="1">#REF!</definedName>
    <definedName name="Z_9A837F92_3F1E_4724_9703_5D2BE239D9C3_.wvu.PrintTitles" hidden="1">#REF!</definedName>
    <definedName name="Z_C6D3C280_B5D0_11D6_8B44_0000E21AC5F0_.wvu.Cols" hidden="1">#REF!,#REF!,#REF!,#REF!</definedName>
    <definedName name="Z_C6D3C280_B5D0_11D6_8B44_0000E21AC5F0_.wvu.FilterData" hidden="1">#REF!</definedName>
    <definedName name="Z_C6D3C280_B5D0_11D6_8B44_0000E21AC5F0_.wvu.PrintArea" hidden="1">#REF!</definedName>
    <definedName name="Z_C6D3C280_B5D0_11D6_8B44_0000E21AC5F0_.wvu.PrintTitles" hidden="1">#REF!</definedName>
    <definedName name="Z_C75C2920_B41F_11D6_ADAB_0060949B36D7_.wvu.Cols" hidden="1">#REF!,#REF!,#REF!,#REF!</definedName>
    <definedName name="Z_C75C2920_B41F_11D6_ADAB_0060949B36D7_.wvu.PrintArea" hidden="1">#REF!</definedName>
    <definedName name="Z_C75C2920_B41F_11D6_ADAB_0060949B36D7_.wvu.PrintTitles" hidden="1">#REF!</definedName>
    <definedName name="Z_D19D3D67_BBBA_11D6_BE2E_00306E0AE5B7_.wvu.FilterData" hidden="1">#REF!</definedName>
    <definedName name="Z_D31CB406_B4F1_11D6_93D3_0080C890E03E_.wvu.FilterData" hidden="1">#REF!</definedName>
    <definedName name="Z_E16B12BB_F7AA_11D6_93F6_0080C8F8896A_.wvu.PrintArea" hidden="1">#REF!</definedName>
    <definedName name="Z_E18691F7_A783_499A_8171_49812A2BE745_.wvu.FilterData" hidden="1">#REF!</definedName>
    <definedName name="Z_E18691F7_A783_499A_8171_49812A2BE745_.wvu.PrintArea" hidden="1">#REF!</definedName>
    <definedName name="Z_E18691F7_A783_499A_8171_49812A2BE745_.wvu.PrintTitles" hidden="1">#REF!</definedName>
    <definedName name="Z_E3EDE140_BAAB_11D6_93D3_0080C890D1E7_.wvu.Cols" hidden="1">#REF!,#REF!,#REF!,#REF!</definedName>
    <definedName name="Z_E3EDE140_BAAB_11D6_93D3_0080C890D1E7_.wvu.FilterData" hidden="1">#REF!</definedName>
    <definedName name="Z_E3EDE140_BAAB_11D6_93D3_0080C890D1E7_.wvu.PrintArea" hidden="1">#REF!</definedName>
    <definedName name="Z_E3EDE140_BAAB_11D6_93D3_0080C890D1E7_.wvu.PrintTitles" hidden="1">#REF!</definedName>
    <definedName name="Z_E8A956C0_A9F2_11D6_93D3_0080C890E643_.wvu.Cols" hidden="1">#REF!,#REF!,#REF!,#REF!</definedName>
    <definedName name="Z_E8A956C0_A9F2_11D6_93D3_0080C890E643_.wvu.FilterData" hidden="1">#REF!</definedName>
    <definedName name="Z_E8A956C0_A9F2_11D6_93D3_0080C890E643_.wvu.PrintArea" hidden="1">#REF!</definedName>
    <definedName name="Z_E8A956C0_A9F2_11D6_93D3_0080C890E643_.wvu.PrintTitles" hidden="1">#REF!</definedName>
    <definedName name="Z_EB288840_B9F0_11D6_93D4_0080C890D982_.wvu.Cols" hidden="1">#REF!,#REF!,#REF!,#REF!</definedName>
    <definedName name="Z_EB288840_B9F0_11D6_93D4_0080C890D982_.wvu.FilterData" hidden="1">#REF!</definedName>
    <definedName name="Z_EB288840_B9F0_11D6_93D4_0080C890D982_.wvu.PrintArea" hidden="1">#REF!</definedName>
    <definedName name="Z_EB288840_B9F0_11D6_93D4_0080C890D982_.wvu.PrintTitles" hidden="1">#REF!</definedName>
    <definedName name="Zoomfaktor" localSheetId="0">#REF!</definedName>
    <definedName name="Zoomfaktor">#REF!</definedName>
    <definedName name="ZZ" hidden="1">#REF!</definedName>
    <definedName name="あああああ" hidden="1">#REF!</definedName>
    <definedName name="ｲﾝｻｲﾄ織込" localSheetId="0" hidden="1">{"RES-2001",#N/A,FALSE,"BL2000";"A1-2001",#N/A,FALSE,"BL2000";"A2-2001",#N/A,FALSE,"BL2000"}</definedName>
    <definedName name="ｲﾝｻｲﾄ織込" hidden="1">{"RES-2001",#N/A,FALSE,"BL2000";"A1-2001",#N/A,FALSE,"BL2000";"A2-2001",#N/A,FALSE,"BL2000"}</definedName>
    <definedName name="う" hidden="1">#REF!</definedName>
    <definedName name="うゆＹ" hidden="1">#REF!</definedName>
    <definedName name="お" hidden="1">[21]ＴＡ２!$S$39:$Y$39</definedName>
    <definedName name="おい" localSheetId="0" hidden="1">#REF!</definedName>
    <definedName name="おい" hidden="1">#REF!</definedName>
    <definedName name="おうぽ" localSheetId="0" hidden="1">#REF!</definedName>
    <definedName name="おうぽ" hidden="1">#REF!</definedName>
    <definedName name="おぎおい" localSheetId="0" hidden="1">#REF!</definedName>
    <definedName name="おぎおい" hidden="1">#REF!</definedName>
    <definedName name="さだＳＤさ" hidden="1">#REF!</definedName>
    <definedName name="ｽﾋﾟｰﾄﾞﾘﾐｯﾀ設定車速表示_K9K" hidden="1">#REF!</definedName>
    <definedName name="その他小計" localSheetId="0">#REF!</definedName>
    <definedName name="その他小計">#REF!</definedName>
    <definedName name="っＫ" hidden="1">#REF!</definedName>
    <definedName name="てＲＴＲ" hidden="1">#REF!</definedName>
    <definedName name="てＲＴれ" hidden="1">#REF!</definedName>
    <definedName name="ﾊｰﾈｽ電圧降下">[16]抵抗値取込!$D$48</definedName>
    <definedName name="ﾊｰﾈｽ電圧降下↑">[16]抵抗値取込!$E$48</definedName>
    <definedName name="ﾊｰﾈｽ電圧降下↓">[16]抵抗値取込!$C$48</definedName>
    <definedName name="ハイ" localSheetId="0">#REF!</definedName>
    <definedName name="ハイ">#REF!</definedName>
    <definedName name="パルス" localSheetId="0">#REF!</definedName>
    <definedName name="パルス">#REF!</definedName>
    <definedName name="ﾋ" hidden="1">#REF!</definedName>
    <definedName name="ぴＪ" hidden="1">#REF!</definedName>
    <definedName name="ぴお" hidden="1">#REF!</definedName>
    <definedName name="ﾌﾟﾙｱｯﾌﾟ抵抗">[16]抵抗値取込!$D$49</definedName>
    <definedName name="ﾌﾟﾙｱｯﾌﾟ抵抗↑">[16]抵抗値取込!$E$49</definedName>
    <definedName name="ﾌﾟﾙｱｯﾌﾟ抵抗↓">[16]抵抗値取込!$C$49</definedName>
    <definedName name="ほいＰ" localSheetId="0" hidden="1">#REF!</definedName>
    <definedName name="ほいＰ" hidden="1">#REF!</definedName>
    <definedName name="ぽぽ" localSheetId="0" hidden="1">#REF!</definedName>
    <definedName name="ぽぽ" hidden="1">#REF!</definedName>
    <definedName name="メーカー名" localSheetId="0">#REF!</definedName>
    <definedName name="メーカー名">#REF!</definedName>
    <definedName name="メーカ名" localSheetId="0">[37]選択データ!$B$17:$B$21</definedName>
    <definedName name="メーカ名">[38]選択データ!$B$17:$B$21</definedName>
    <definedName name="メカ部品小計" localSheetId="0">#REF!</definedName>
    <definedName name="メカ部品小計">#REF!</definedName>
    <definedName name="ゆゆ" hidden="1">#REF!</definedName>
    <definedName name="よいＰ" hidden="1">#REF!</definedName>
    <definedName name="よおいＰ" hidden="1">#REF!</definedName>
    <definedName name="れええええ" hidden="1">#REF!</definedName>
    <definedName name="わあわ" localSheetId="0" hidden="1">{"CTO ACUMULADO",#N/A,FALSE,"BASE ANEXOS";"VAR ACUMULADAS",#N/A,FALSE,"BASE ANEXOS"}</definedName>
    <definedName name="わあわ" hidden="1">{"CTO ACUMULADO",#N/A,FALSE,"BASE ANEXOS";"VAR ACUMULADAS",#N/A,FALSE,"BASE ANEXOS"}</definedName>
    <definedName name="使用場所" localSheetId="0">[37]選択データ!$B$3:$B$7</definedName>
    <definedName name="使用場所">[38]選択データ!$B$3:$B$7</definedName>
    <definedName name="入出力" localSheetId="0">#REF!</definedName>
    <definedName name="入出力">#REF!</definedName>
    <definedName name="入力0" localSheetId="0">#REF!</definedName>
    <definedName name="入力0">#REF!</definedName>
    <definedName name="入力1" localSheetId="0">#REF!</definedName>
    <definedName name="入力1">#REF!</definedName>
    <definedName name="入力13" localSheetId="0">#REF!</definedName>
    <definedName name="入力13">#REF!</definedName>
    <definedName name="入力2" localSheetId="0">#REF!</definedName>
    <definedName name="入力2">#REF!</definedName>
    <definedName name="入力23" localSheetId="0">#REF!</definedName>
    <definedName name="入力23">#REF!</definedName>
    <definedName name="入力3" localSheetId="0">#REF!</definedName>
    <definedName name="入力3">#REF!</definedName>
    <definedName name="入力4" localSheetId="0">#REF!</definedName>
    <definedName name="入力4">#REF!</definedName>
    <definedName name="入力C" localSheetId="0">#REF!</definedName>
    <definedName name="入力C">#REF!</definedName>
    <definedName name="入力D" localSheetId="0">#REF!</definedName>
    <definedName name="入力D">#REF!</definedName>
    <definedName name="入力F" localSheetId="0">#REF!</definedName>
    <definedName name="入力F">#REF!</definedName>
    <definedName name="入力G" localSheetId="0">#REF!</definedName>
    <definedName name="入力G">#REF!</definedName>
    <definedName name="入力H" localSheetId="0">#REF!</definedName>
    <definedName name="入力H">#REF!</definedName>
    <definedName name="入力I" localSheetId="0">#REF!</definedName>
    <definedName name="入力I">#REF!</definedName>
    <definedName name="入力J" localSheetId="0">#REF!</definedName>
    <definedName name="入力J">#REF!</definedName>
    <definedName name="入力L3" localSheetId="0">#REF!</definedName>
    <definedName name="入力L3">#REF!</definedName>
    <definedName name="出力F" localSheetId="0">#REF!</definedName>
    <definedName name="出力F">#REF!</definedName>
    <definedName name="出力F2" localSheetId="0">#REF!</definedName>
    <definedName name="出力F2">#REF!</definedName>
    <definedName name="出力G" localSheetId="0">#REF!</definedName>
    <definedName name="出力G">#REF!</definedName>
    <definedName name="出力H" localSheetId="0">#REF!</definedName>
    <definedName name="出力H">#REF!</definedName>
    <definedName name="出力I" localSheetId="0">#REF!</definedName>
    <definedName name="出力I">#REF!</definedName>
    <definedName name="出力J" localSheetId="0">#REF!</definedName>
    <definedName name="出力J">#REF!</definedName>
    <definedName name="出力L" localSheetId="0">#REF!</definedName>
    <definedName name="出力L">#REF!</definedName>
    <definedName name="出力L3" localSheetId="0">#REF!</definedName>
    <definedName name="出力L3">#REF!</definedName>
    <definedName name="出力N" localSheetId="0">#REF!</definedName>
    <definedName name="出力N">#REF!</definedName>
    <definedName name="出力P" localSheetId="0">#REF!</definedName>
    <definedName name="出力P">#REF!</definedName>
    <definedName name="出力周期" localSheetId="0">#REF!</definedName>
    <definedName name="出力周期">#REF!</definedName>
    <definedName name="剰余" localSheetId="0">#REF!</definedName>
    <definedName name="剰余">#REF!</definedName>
    <definedName name="取込抵抗A">[16]抵抗値取込!$D$50</definedName>
    <definedName name="取込抵抗A↑">[16]抵抗値取込!$E$50</definedName>
    <definedName name="取込抵抗A↓">[16]抵抗値取込!$C$50</definedName>
    <definedName name="取込抵抗B">[16]抵抗値取込!$D$51</definedName>
    <definedName name="取込抵抗B↑">[16]抵抗値取込!$E$51</definedName>
    <definedName name="取込抵抗B↓">[16]抵抗値取込!$C$51</definedName>
    <definedName name="回路後工程">[1]組立費算出シート!$B$2:$AE$59</definedName>
    <definedName name="型名" localSheetId="0">[37]選択データ!$J$4:$J$22</definedName>
    <definedName name="型名">[38]選択データ!$J$4:$J$22</definedName>
    <definedName name="型試">"四角形 13,直線 14"</definedName>
    <definedName name="抵抗値" localSheetId="0">#REF!</definedName>
    <definedName name="抵抗値">#REF!</definedName>
    <definedName name="抵抗値２" localSheetId="0">#REF!</definedName>
    <definedName name="抵抗値２">#REF!</definedName>
    <definedName name="指度F" localSheetId="0">#REF!</definedName>
    <definedName name="指度F">#REF!</definedName>
    <definedName name="指度OD" localSheetId="0">#REF!</definedName>
    <definedName name="指度OD">#REF!</definedName>
    <definedName name="指度SP" localSheetId="0">#REF!</definedName>
    <definedName name="指度SP">#REF!</definedName>
    <definedName name="指度TA" localSheetId="0">#REF!</definedName>
    <definedName name="指度TA">#REF!</definedName>
    <definedName name="指度TE" localSheetId="0">#REF!</definedName>
    <definedName name="指度TE">#REF!</definedName>
    <definedName name="方針書" localSheetId="0" hidden="1">{"PL2000",#N/A,FALSE,"BL2000"}</definedName>
    <definedName name="方針書" hidden="1">{"PL2000",#N/A,FALSE,"BL2000"}</definedName>
    <definedName name="方針書A" localSheetId="0" hidden="1">{"RES-2001",#N/A,FALSE,"BL2000";"A1-2001",#N/A,FALSE,"BL2000";"A2-2001",#N/A,FALSE,"BL2000"}</definedName>
    <definedName name="方針書A" hidden="1">{"RES-2001",#N/A,FALSE,"BL2000";"A1-2001",#N/A,FALSE,"BL2000";"A2-2001",#N/A,FALSE,"BL2000"}</definedName>
    <definedName name="方針書Attachment" localSheetId="0" hidden="1">{"RES-2000",#N/A,FALSE,"BL2000";"A1-2000",#N/A,FALSE,"BL2000";"A2-2000",#N/A,FALSE,"BL2000"}</definedName>
    <definedName name="方針書Attachment" hidden="1">{"RES-2000",#N/A,FALSE,"BL2000";"A1-2000",#N/A,FALSE,"BL2000";"A2-2000",#N/A,FALSE,"BL2000"}</definedName>
    <definedName name="日程２" hidden="1">#REF!</definedName>
    <definedName name="現在oil" localSheetId="0">#REF!</definedName>
    <definedName name="現在oil">#REF!</definedName>
    <definedName name="発光色" localSheetId="0">[37]選択データ!$B$10:$B$14</definedName>
    <definedName name="発光色">[39]選択データ!$B$10:$B$14</definedName>
    <definedName name="直接固定費" localSheetId="0" hidden="1">{"COMNUS2000",#N/A,FALSE,"BL2000"}</definedName>
    <definedName name="直接固定費" hidden="1">{"COMNUS2000",#N/A,FALSE,"BL2000"}</definedName>
    <definedName name="積算率" localSheetId="0">#REF!</definedName>
    <definedName name="積算率">#REF!</definedName>
    <definedName name="調整点" localSheetId="0">#REF!</definedName>
    <definedName name="調整点">#REF!</definedName>
    <definedName name="車速80" localSheetId="0">#REF!</definedName>
    <definedName name="車速80">#REF!</definedName>
    <definedName name="配賦率" localSheetId="0">#REF!</definedName>
    <definedName name="配賦率">#REF!</definedName>
    <definedName name="量試">"図形グループ 20"</definedName>
    <definedName name="開発日程" hidden="1">#REF!</definedName>
    <definedName name="電源部小計" localSheetId="0">#REF!</definedName>
    <definedName name="電源部小計">#REF!</definedName>
    <definedName name="電源電圧">[16]抵抗値取込!$D$46</definedName>
    <definedName name="電源電圧↑">[16]抵抗値取込!$E$46</definedName>
    <definedName name="電源電圧↓">[16]抵抗値取込!$C$46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H50" i="1"/>
  <c r="H51" i="1"/>
  <c r="H52" i="1"/>
  <c r="H53" i="1"/>
  <c r="H54" i="1"/>
  <c r="H55" i="1"/>
  <c r="H56" i="1"/>
  <c r="H49" i="1"/>
  <c r="G49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3" i="1"/>
  <c r="G23" i="1"/>
  <c r="G21" i="1"/>
  <c r="G58" i="1"/>
  <c r="J58" i="1" s="1"/>
  <c r="G57" i="1"/>
  <c r="J57" i="1" s="1"/>
  <c r="G56" i="1"/>
  <c r="G55" i="1"/>
  <c r="G54" i="1"/>
  <c r="G53" i="1"/>
  <c r="G52" i="1"/>
  <c r="G51" i="1"/>
  <c r="J51" i="1" s="1"/>
  <c r="G50" i="1"/>
  <c r="G48" i="1"/>
  <c r="G47" i="1"/>
  <c r="G46" i="1"/>
  <c r="G45" i="1"/>
  <c r="G44" i="1"/>
  <c r="E44" i="1"/>
  <c r="G43" i="1"/>
  <c r="E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J29" i="1" s="1"/>
  <c r="G28" i="1"/>
  <c r="G27" i="1"/>
  <c r="G26" i="1"/>
  <c r="G25" i="1"/>
  <c r="G24" i="1"/>
  <c r="G22" i="1"/>
  <c r="J22" i="1" s="1"/>
  <c r="E12" i="1"/>
  <c r="J27" i="1" l="1"/>
  <c r="J40" i="1"/>
  <c r="J41" i="1"/>
  <c r="J42" i="1"/>
  <c r="K27" i="1"/>
  <c r="J32" i="1"/>
  <c r="K40" i="1"/>
  <c r="J46" i="1"/>
  <c r="J52" i="1"/>
  <c r="J28" i="1"/>
  <c r="K46" i="1"/>
  <c r="K28" i="1"/>
  <c r="K41" i="1"/>
  <c r="K35" i="1"/>
  <c r="J55" i="1"/>
  <c r="J49" i="1"/>
  <c r="J24" i="1"/>
  <c r="K29" i="1"/>
  <c r="K43" i="1"/>
  <c r="K49" i="1"/>
  <c r="K24" i="1"/>
  <c r="J30" i="1"/>
  <c r="J50" i="1"/>
  <c r="K50" i="1"/>
  <c r="K32" i="1"/>
  <c r="K39" i="1"/>
  <c r="K51" i="1"/>
  <c r="K55" i="1"/>
  <c r="J36" i="1"/>
  <c r="J43" i="1"/>
  <c r="K30" i="1"/>
  <c r="K36" i="1"/>
  <c r="J56" i="1"/>
  <c r="K33" i="1"/>
  <c r="J37" i="1"/>
  <c r="J47" i="1"/>
  <c r="K56" i="1"/>
  <c r="K37" i="1"/>
  <c r="K47" i="1"/>
  <c r="J31" i="1"/>
  <c r="J34" i="1"/>
  <c r="J38" i="1"/>
  <c r="J44" i="1"/>
  <c r="K53" i="1"/>
  <c r="K31" i="1"/>
  <c r="K34" i="1"/>
  <c r="K38" i="1"/>
  <c r="J48" i="1"/>
  <c r="J45" i="1"/>
  <c r="K48" i="1"/>
  <c r="J54" i="1"/>
  <c r="J33" i="1"/>
  <c r="K52" i="1"/>
  <c r="J25" i="1"/>
  <c r="K25" i="1"/>
  <c r="K44" i="1"/>
  <c r="J53" i="1"/>
  <c r="K26" i="1"/>
  <c r="J35" i="1"/>
  <c r="J39" i="1"/>
  <c r="K42" i="1"/>
  <c r="K45" i="1"/>
  <c r="K54" i="1"/>
  <c r="K22" i="1"/>
  <c r="J23" i="1"/>
  <c r="J26" i="1"/>
</calcChain>
</file>

<file path=xl/sharedStrings.xml><?xml version="1.0" encoding="utf-8"?>
<sst xmlns="http://schemas.openxmlformats.org/spreadsheetml/2006/main" count="43" uniqueCount="36">
  <si>
    <t>Measurement error: 6deg when T&lt;105deg C</t>
  </si>
  <si>
    <t>　・Fault range of LED thermistor</t>
  </si>
  <si>
    <t>Thermister open:</t>
  </si>
  <si>
    <t>ANI4(LED THERMISTOR INPUT)AD Value=00～05h</t>
  </si>
  <si>
    <t>Thermister short:</t>
  </si>
  <si>
    <t>ANI4(LED THERMISTOR INPUT)AD Value=FE～FF</t>
  </si>
  <si>
    <t>Micro_AD bit:</t>
  </si>
  <si>
    <t>Max AD value</t>
  </si>
  <si>
    <t>R780</t>
  </si>
  <si>
    <t>KΩ±</t>
  </si>
  <si>
    <t>ＮＣＰ１８ＸＨ１０３Ｊ０３ＲB(MURATA)</t>
  </si>
  <si>
    <t>R</t>
  </si>
  <si>
    <t>KΩ±</t>
    <phoneticPr fontId="0"/>
  </si>
  <si>
    <t>B(25/50)</t>
    <phoneticPr fontId="0"/>
  </si>
  <si>
    <t>Ｋ±</t>
    <phoneticPr fontId="0"/>
  </si>
  <si>
    <t>Thermister Resistance</t>
  </si>
  <si>
    <t>Input voltage at IC1(uP) pin 51</t>
  </si>
  <si>
    <t>Temperature</t>
    <phoneticPr fontId="0"/>
  </si>
  <si>
    <t>R－MIN</t>
    <phoneticPr fontId="0"/>
  </si>
  <si>
    <t>R－TYP</t>
    <phoneticPr fontId="0"/>
  </si>
  <si>
    <t>R－MAX</t>
    <phoneticPr fontId="0"/>
  </si>
  <si>
    <t>（℃）</t>
  </si>
  <si>
    <t>〔ＫΩ〕</t>
    <phoneticPr fontId="0"/>
  </si>
  <si>
    <t>Ｖtyp</t>
    <phoneticPr fontId="0"/>
  </si>
  <si>
    <t>Ｖmax</t>
    <phoneticPr fontId="0"/>
  </si>
  <si>
    <t>TYP</t>
    <phoneticPr fontId="0"/>
  </si>
  <si>
    <t>MAX</t>
    <phoneticPr fontId="0"/>
  </si>
  <si>
    <t>Out of range</t>
  </si>
  <si>
    <t>→00～05で故障 00 to 05[HEX] are fault.</t>
    <rPh sb="7" eb="9">
      <t>コショウ</t>
    </rPh>
    <phoneticPr fontId="0"/>
  </si>
  <si>
    <t>Table change:</t>
  </si>
  <si>
    <t>1.change R780 accuracy from 5% to 1%. This accuracy will reflect to all the data</t>
  </si>
  <si>
    <t>2. R780 value change will reflect all the data.</t>
  </si>
  <si>
    <t>3. take 10C span to calculate average Temp change/AD data instead of 5C.</t>
  </si>
  <si>
    <t xml:space="preserve">4. AD bit can be changed from 8bit to 10bit. The data will reflect this change. The measruement error can be improved by increasing the AD bit. </t>
  </si>
  <si>
    <t>5. Changed max, min AD value calculation formular from Round( VAD in/3.3*255,0)+/-1 to Round ((VADin/3.3*255+/-0.5), 1). See micro datasheet:</t>
  </si>
  <si>
    <t>AD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</si>
</sst>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_ "/>
    <numFmt numFmtId="166" formatCode="0.000_);[Red]\(0.000\)"/>
    <numFmt numFmtId="167" formatCode="0.00_ "/>
  </numFmts>
  <fonts count="6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u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FF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indexed="64"/>
      </bottom>
      <diagonal/>
    </border>
    <border>
      <left style="thick">
        <color rgb="FF3333FF"/>
      </left>
      <right style="thick">
        <color rgb="FF3333FF"/>
      </right>
      <top style="thick">
        <color rgb="FF3333FF"/>
      </top>
      <bottom style="thin">
        <color indexed="64"/>
      </bottom>
      <diagonal/>
    </border>
    <border>
      <left style="thick">
        <color rgb="FF3333FF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0000FF"/>
      </left>
      <right style="thick">
        <color rgb="FF0000FF"/>
      </right>
      <top style="thin">
        <color indexed="64"/>
      </top>
      <bottom style="thin">
        <color indexed="64"/>
      </bottom>
      <diagonal/>
    </border>
    <border>
      <left style="thick">
        <color rgb="FF3333FF"/>
      </left>
      <right style="thick">
        <color rgb="FF3333FF"/>
      </right>
      <top/>
      <bottom style="thin">
        <color indexed="64"/>
      </bottom>
      <diagonal/>
    </border>
    <border>
      <left style="thick">
        <color rgb="FF3333FF"/>
      </left>
      <right style="thick">
        <color rgb="FF3333FF"/>
      </right>
      <top style="thin">
        <color indexed="64"/>
      </top>
      <bottom style="thin">
        <color indexed="64"/>
      </bottom>
      <diagonal/>
    </border>
    <border>
      <left style="thick">
        <color rgb="FF3333FF"/>
      </left>
      <right/>
      <top style="thin">
        <color indexed="64"/>
      </top>
      <bottom style="thin">
        <color indexed="64"/>
      </bottom>
      <diagonal/>
    </border>
    <border>
      <left style="thick">
        <color rgb="FF0000FF"/>
      </left>
      <right style="thick">
        <color rgb="FF0000FF"/>
      </right>
      <top style="thin">
        <color indexed="64"/>
      </top>
      <bottom style="thick">
        <color rgb="FF0000FF"/>
      </bottom>
      <diagonal/>
    </border>
    <border>
      <left style="thick">
        <color rgb="FF3333FF"/>
      </left>
      <right style="thick">
        <color rgb="FF3333FF"/>
      </right>
      <top style="thin">
        <color indexed="64"/>
      </top>
      <bottom style="thick">
        <color rgb="FF3333FF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0" borderId="0" xfId="1" applyFont="1"/>
    <xf numFmtId="0" fontId="1" fillId="0" borderId="0" xfId="1"/>
    <xf numFmtId="14" fontId="1" fillId="0" borderId="0" xfId="1" quotePrefix="1" applyNumberFormat="1" applyAlignment="1">
      <alignment horizontal="right"/>
    </xf>
    <xf numFmtId="0" fontId="3" fillId="0" borderId="0" xfId="1" applyFont="1" applyAlignment="1">
      <alignment horizontal="left" vertical="top"/>
    </xf>
    <xf numFmtId="0" fontId="4" fillId="0" borderId="0" xfId="1" applyFont="1"/>
    <xf numFmtId="0" fontId="1" fillId="2" borderId="0" xfId="1" applyFill="1"/>
    <xf numFmtId="0" fontId="1" fillId="0" borderId="1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0" fontId="5" fillId="3" borderId="2" xfId="1" applyNumberFormat="1" applyFont="1" applyFill="1" applyBorder="1"/>
    <xf numFmtId="0" fontId="1" fillId="0" borderId="1" xfId="1" applyBorder="1"/>
    <xf numFmtId="0" fontId="1" fillId="0" borderId="3" xfId="1" applyBorder="1"/>
    <xf numFmtId="0" fontId="1" fillId="0" borderId="4" xfId="1" applyBorder="1"/>
    <xf numFmtId="0" fontId="1" fillId="0" borderId="3" xfId="1" applyBorder="1" applyAlignment="1">
      <alignment horizontal="center"/>
    </xf>
    <xf numFmtId="9" fontId="1" fillId="0" borderId="4" xfId="1" applyNumberFormat="1" applyBorder="1" applyAlignment="1">
      <alignment horizontal="left"/>
    </xf>
    <xf numFmtId="2" fontId="1" fillId="0" borderId="0" xfId="1" applyNumberFormat="1"/>
    <xf numFmtId="9" fontId="1" fillId="0" borderId="0" xfId="1" applyNumberFormat="1" applyAlignment="1">
      <alignment horizontal="left"/>
    </xf>
    <xf numFmtId="0" fontId="1" fillId="4" borderId="1" xfId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4" borderId="4" xfId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1" fillId="4" borderId="4" xfId="1" applyFill="1" applyBorder="1" applyAlignment="1">
      <alignment horizontal="center"/>
    </xf>
    <xf numFmtId="0" fontId="1" fillId="4" borderId="6" xfId="1" applyFill="1" applyBorder="1" applyAlignment="1">
      <alignment horizontal="center"/>
    </xf>
    <xf numFmtId="0" fontId="1" fillId="4" borderId="7" xfId="1" applyFill="1" applyBorder="1" applyAlignment="1">
      <alignment horizontal="center"/>
    </xf>
    <xf numFmtId="0" fontId="1" fillId="4" borderId="8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1" fillId="4" borderId="11" xfId="1" applyFill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4" borderId="13" xfId="1" applyFill="1" applyBorder="1" applyAlignment="1">
      <alignment horizontal="center"/>
    </xf>
    <xf numFmtId="0" fontId="1" fillId="5" borderId="13" xfId="1" applyFill="1" applyBorder="1" applyAlignment="1">
      <alignment horizontal="right"/>
    </xf>
    <xf numFmtId="0" fontId="1" fillId="5" borderId="1" xfId="1" applyFill="1" applyBorder="1" applyAlignment="1">
      <alignment horizontal="center"/>
    </xf>
    <xf numFmtId="0" fontId="1" fillId="5" borderId="3" xfId="1" applyFill="1" applyBorder="1" applyAlignment="1">
      <alignment horizontal="center"/>
    </xf>
    <xf numFmtId="0" fontId="1" fillId="5" borderId="4" xfId="1" applyFill="1" applyBorder="1" applyAlignment="1">
      <alignment horizontal="center"/>
    </xf>
    <xf numFmtId="0" fontId="1" fillId="5" borderId="1" xfId="1" applyFill="1" applyBorder="1" applyAlignment="1">
      <alignment horizontal="right"/>
    </xf>
    <xf numFmtId="0" fontId="1" fillId="5" borderId="2" xfId="1" applyFill="1" applyBorder="1" applyAlignment="1">
      <alignment horizontal="center"/>
    </xf>
    <xf numFmtId="0" fontId="1" fillId="5" borderId="2" xfId="1" applyFill="1" applyBorder="1"/>
    <xf numFmtId="0" fontId="1" fillId="5" borderId="9" xfId="1" applyFill="1" applyBorder="1" applyAlignment="1">
      <alignment horizontal="right"/>
    </xf>
    <xf numFmtId="0" fontId="1" fillId="5" borderId="5" xfId="1" applyFill="1" applyBorder="1" applyAlignment="1">
      <alignment horizontal="right"/>
    </xf>
    <xf numFmtId="0" fontId="1" fillId="5" borderId="8" xfId="1" applyFill="1" applyBorder="1" applyAlignment="1">
      <alignment horizontal="center"/>
    </xf>
    <xf numFmtId="0" fontId="1" fillId="4" borderId="14" xfId="1" applyFill="1" applyBorder="1"/>
    <xf numFmtId="164" fontId="1" fillId="0" borderId="2" xfId="1" applyNumberFormat="1" applyBorder="1"/>
    <xf numFmtId="164" fontId="1" fillId="0" borderId="9" xfId="1" applyNumberFormat="1" applyBorder="1"/>
    <xf numFmtId="166" fontId="1" fillId="0" borderId="15" xfId="1" applyNumberFormat="1" applyBorder="1"/>
    <xf numFmtId="165" fontId="1" fillId="0" borderId="16" xfId="1" applyNumberFormat="1" applyBorder="1"/>
    <xf numFmtId="164" fontId="1" fillId="0" borderId="17" xfId="1" applyNumberFormat="1" applyBorder="1"/>
    <xf numFmtId="164" fontId="1" fillId="0" borderId="12" xfId="1" applyNumberFormat="1" applyBorder="1"/>
    <xf numFmtId="0" fontId="1" fillId="4" borderId="18" xfId="1" applyFill="1" applyBorder="1"/>
    <xf numFmtId="166" fontId="1" fillId="0" borderId="19" xfId="1" applyNumberFormat="1" applyBorder="1"/>
    <xf numFmtId="0" fontId="1" fillId="6" borderId="18" xfId="1" applyFill="1" applyBorder="1"/>
    <xf numFmtId="164" fontId="1" fillId="5" borderId="2" xfId="1" applyNumberFormat="1" applyFill="1" applyBorder="1"/>
    <xf numFmtId="166" fontId="1" fillId="5" borderId="20" xfId="1" applyNumberFormat="1" applyFill="1" applyBorder="1"/>
    <xf numFmtId="165" fontId="1" fillId="5" borderId="21" xfId="1" applyNumberFormat="1" applyFill="1" applyBorder="1"/>
    <xf numFmtId="0" fontId="1" fillId="5" borderId="18" xfId="1" applyFill="1" applyBorder="1"/>
    <xf numFmtId="0" fontId="1" fillId="5" borderId="22" xfId="1" applyFill="1" applyBorder="1"/>
    <xf numFmtId="166" fontId="1" fillId="5" borderId="23" xfId="1" applyNumberFormat="1" applyFill="1" applyBorder="1"/>
    <xf numFmtId="0" fontId="1" fillId="5" borderId="13" xfId="1" applyFill="1" applyBorder="1"/>
    <xf numFmtId="164" fontId="1" fillId="0" borderId="0" xfId="1" applyNumberFormat="1"/>
    <xf numFmtId="166" fontId="1" fillId="5" borderId="13" xfId="1" applyNumberFormat="1" applyFill="1" applyBorder="1"/>
    <xf numFmtId="165" fontId="1" fillId="5" borderId="11" xfId="1" applyNumberFormat="1" applyFill="1" applyBorder="1"/>
    <xf numFmtId="166" fontId="1" fillId="5" borderId="2" xfId="1" applyNumberFormat="1" applyFill="1" applyBorder="1"/>
    <xf numFmtId="165" fontId="1" fillId="5" borderId="4" xfId="1" applyNumberFormat="1" applyFill="1" applyBorder="1"/>
    <xf numFmtId="167" fontId="1" fillId="0" borderId="0" xfId="1" applyNumberFormat="1"/>
    <xf numFmtId="164" fontId="1" fillId="7" borderId="2" xfId="1" applyNumberFormat="1" applyFill="1" applyBorder="1"/>
    <xf numFmtId="164" fontId="1" fillId="7" borderId="4" xfId="1" applyNumberFormat="1" applyFill="1" applyBorder="1"/>
  </cellXfs>
  <cellStyles count="2">
    <cellStyle name="Normal" xfId="0" builtinId="0"/>
    <cellStyle name="Normal 2" xfId="1" xr:uid="{BEAFFBE3-AF5E-4346-B307-1820E4C64C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373673</xdr:colOff>
      <xdr:row>67</xdr:row>
      <xdr:rowOff>53348</xdr:rowOff>
    </xdr:from>
    <xdr:to>
      <xdr:col>12</xdr:col>
      <xdr:colOff>504529</xdr:colOff>
      <xdr:row>85</xdr:row>
      <xdr:rowOff>4215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B968F0-ED12-4438-B984-6F16B3B38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873" y="11835773"/>
          <a:ext cx="5732916" cy="30369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d_landisk\disk\yama\ROVER\E880CENTE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d_landisk\disk\DOCUME~1\sekitei\LOCALS~1\Temp\JNSIL00pl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ds\data\cf\&#34920;&#35336;&#31639;\CFX-914\&#26032;&#27231;&#27083;&#65402;&#65405;&#65412;2&#35336;&#3163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Users\NS\AppData\Local\Temp\notes6030C8\100315%20TRANSVERSAL%20MATRIX(Color)%20SYSTEM%20DESIGN%20Rev5.0&#65288;&#27491;&#24335;&#37197;&#24067;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d_landisk\disk\Documents%20and%20Settings\P01-15342\&#12487;&#12473;&#12463;&#12488;&#12483;&#12503;\62&#26399;NS&#22522;&#28310;\&#35036;&#21161;&#37096;&#38272;&#36027;\&#38283;&#30330;&#36027;&#35373;&#23450;\61&#26399;&#35036;&#21161;&#37096;&#38272;&#36027;&#29992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0491;&#20154;&#29992;&#12501;&#12457;&#12523;&#12480;\&#9733;&#9733;&#9733;&#19968;&#30058;&#26089;&#12356;&amp;&#30446;&#31435;&#12388;&#12501;&#12457;&#12523;&#12480;&#12540;&#9733;&#9733;&#9733;&#26704;&#29983;&#12391;&#12377;&#65377;\I4M046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iro-hd-3\share\My%20Documents\YOSIDA\&#35413;&#20385;&#20250;\37U\&#20225;&#30011;\I4M046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iro-hd-2\share\&#20491;&#20154;&#65420;&#65387;&#65433;&#65408;&#65438;-2\&#65299;&#65297;&#65314;\&#20024;&#23665;&#21063;&#21644;\&#25216;&#34899;&#35336;&#31639;&#12539;&#20415;&#21033;&#24335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iro-hd-3\share\Documents%20and%20Settings\P01-20401\My%20Documents\D\&#35211;&#31309;&#12426;\&#12473;&#12474;&#12461;\SZ&#26032;&#36605;\I4M046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-GENKISERVER\P01$\&#20491;&#20154;&#29992;&#12501;&#12457;&#12523;&#12480;\&#9733;&#9733;&#9733;&#19968;&#30058;&#26089;&#12356;&amp;&#30446;&#31435;&#12388;&#12501;&#12457;&#12523;&#12480;&#12540;&#9733;&#9733;&#9733;&#26704;&#29983;&#12391;&#12377;&#65377;\&#35413;&#20385;&#20250;\37U\&#20225;&#30011;\I4M046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~1\09365~1\LOCALS~1\Temp\~0008076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\GM\HUD\T1xx%20SUV\24MY\C-Hardware%20Study%20Document\04.Design%20Analysis%20Sheet%20(Design)%20%5bNS_NSI%20Hardware%5d\US-18\MY27_T1XX2_DAS_De-US-18_1v11.xlsx" TargetMode="External"/><Relationship Id="rId1" Type="http://schemas.openxmlformats.org/officeDocument/2006/relationships/externalLinkPath" Target="file:///O:\GM\HUD\T1xx%20SUV\24MY\C-Hardware%20Study%20Document\04.Design%20Analysis%20Sheet%20(Design)%20%5bNS_NSI%20Hardware%5d\US-18\MY27_T1XX2_DAS_De-US-18_1v1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wang\Downloads\LP8864(6)-Q1_Design%20Tool_for%20Publish_Final_Protected%20Ver0602202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X20\&#37096;&#21697;&#12459;&#12523;&#12486;\&#26032;&#27083;&#36896;\242\&#65315;&#65353;%20&#26989;&#21209;\245&#36554;\&#65398;&#65433;&#65411;\4&#36899;2&#29983;TAM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k000045\dba\&#35373;&#35336;&#36039;&#26009;\394.395(MF.MA05&#65423;&#65394;&#65413;&#65392;)\&#9733;&#20181;&#27096;&#26908;&#35342;\&#12477;&#12501;&#12488;&#26908;&#35342;\&#20013;&#36817;&#26481;_&#38867;&#22269;_SM&#25351;&#24230;&#22793;&#26356;\395_&#65298;&#29983;&#35430;&#25351;&#24230;&#29305;&#24615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group\My%20Documents\EEPROMma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roject\Faraday\Systems\Pinouts\Feature_Mux_rev1_9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lbs01\sharedfiles$\WINDOWS\Temporary%20Internet%20Files\OLKF213\MDL&#35069;&#36896;&#20181;&#27096;&#26360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ord\RFQ\HUD\23MY%20P703,%20U704\NSI\Info%20From%20NSI%20Mechanical\P703_HUD_BOM_Rev1_20190314_OPTION2-3.5INCH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-server\sys%20data\DOCUME~1\Jigu\LOCALS~1\Temp\&#35519;&#20809;&#38936;&#22495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vr02\sys_unddev\02_4R\HR\01_Mtr\SHRV282_T2AA_Multi\0500_SCM\0540_EEPROMMapData\MAP\01%204Door%20D1-1\&#12450;&#12452;&#12486;&#12512;1%20&#21513;&#20117;&#20462;&#27491;&#12289;&#12497;&#12521;&#12513;&#12540;&#12479;&#31361;&#21512;&#12379;(&#26368;&#26032;&#65289;\DOCUME~1\Jigu\LOCALS~1\Temp\&#35519;&#20809;&#38936;&#2249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iro-server\win%20server\Documents%20and%20Settings\18548-adachi\Local%20Settings\Temporary%20Internet%20Files\Content.IE5\H8ONPHWD\TP8A&#20808;&#34892;&#36554;_OpenItemList_v.3.0.0_0808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IRO-SERVER\Win%20Server\&#22238;&#36335;&#35373;&#35336;\&#27231;&#31278;&#65420;&#65387;&#65433;&#65408;&#65438;\&#22269;&#20869;&#65300;&#36650;\&#65422;&#65437;&#65408;&#65438;\TY0A(&#30690;&#23798;)\04_&#12477;&#12501;&#12488;\01_&#12471;&#12473;&#12486;&#12512;&#35373;&#35336;&#26360;\04_&#24658;&#20037;&#22411;&#12525;&#12483;&#12488;\TY0A-&#12471;&#12473;&#12486;&#12512;&#35373;&#35336;&#26360;08_11051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I4M0460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roject\Pioneer\Systems\Pinouts\Copy%20of%20Pioneer_P2_Pinouts1.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d_landisk\disk\&#20491;&#20154;&#29992;&#12501;&#12457;&#12523;&#12480;\&#9733;&#9733;&#9733;&#19968;&#30058;&#26089;&#12356;&amp;&#30446;&#31435;&#12388;&#12501;&#12457;&#12523;&#12480;&#12540;&#9733;&#9733;&#9733;&#26704;&#29983;&#12391;&#12377;&#65377;\&#35413;&#20385;&#20250;\SJK%20DISPLAY\&#20225;&#30011;\I4M050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2.95\kairo-data\&#27231;&#31278;&#65420;&#65387;&#65433;&#65408;&#65438;\&#65333;&#65323;&#65392;&#65326;&#65331;&#65321;\BMW\G2XHUD(RFQ)\G2X&#38306;&#20418;_&#30707;&#30000;&#65418;&#65439;&#65407;&#65402;&#65437;&#20445;&#23384;&#20869;&#23481;(1&#12534;&#26376;&#12372;&#12392;&#12395;&#26356;&#26032;&#65289;\G2X\system%20design\G2X_HUD%20System%20Design_rev00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k000045\dba\&#35373;&#35336;&#36039;&#26009;\372(NE)\&#22577;&#21578;&#26360;\372&#36554;&#38867;&#22269;_SM&#25351;&#24230;&#35215;&#26684;&#22793;&#26356;&#22577;&#21578;&#2636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rofiles\r66359\Local%20Settings\Temporary%20Internet%20Files\Content.Outlook\SS6XQZB0\Faraday_Feature_Mux_rev1_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05n_240\GroupStorage\TEMP\CandisMatrix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kudarikar\Downloads\17%20RU%20LED%20Management%20Sheet%20Rev11_%2012915%20(1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sgr-my.sharepoint.com/Users/skudarikar/Downloads/17%20RU%20LED%20Management%20Sheet%20Rev11_%2012915%20(1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Users\skudarikar\Downloads\17%20RU%20LED%20Management%20Sheet%20Rev11_%2012915%20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d_landisk\disk\Documents%20and%20Settings\P01-15342\&#12487;&#12473;&#12463;&#12488;&#12483;&#12503;\62&#26399;NS&#22522;&#28310;\&#35036;&#21161;&#37096;&#38272;&#36027;\&#38283;&#30330;&#36027;&#35373;&#23450;\62&#26399;%20&#35036;&#21161;&#37096;&#38272;&#36035;&#29575;&#35373;&#23450;(&#25913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52;&#24037;&#36027;&#29575;&#35373;&#23450;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Y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ULD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ineerserver\Engineering%20Shared%20D\waka_dell\DCX\%23014_10.5WK(WK74&#12481;&#12455;&#12525;&#12461;&#12540;&#65289;\%23004_&#31038;&#20869;&#27231;&#33021;&#20181;&#27096;&#26360;\%23002_&#20181;&#27096;&#26360;\HW%20Input\08JK_08KA_&#31038;&#20869;&#27231;&#33021;&#20181;&#27096;&#26360;_Telltale_000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\GM\HUD\T1XX-2\27MY\C-Hardware%20Study%20Document\03.Study%20Result%20&amp;%20Data%20%20%5bNS_NSI%20Hardware%5d\1.NSI\15.%20MAX25660%20study\MAX25660%20study.xlsx" TargetMode="External"/><Relationship Id="rId1" Type="http://schemas.openxmlformats.org/officeDocument/2006/relationships/externalLinkPath" Target="file:///O:\GM\HUD\T1XX-2\27MY\C-Hardware%20Study%20Document\03.Study%20Result%20&amp;%20Data%20%20%5bNS_NSI%20Hardware%5d\1.NSI\15.%20MAX25660%20study\MAX25660%20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組立費算出シート"/>
      <sheetName val="バックデータ"/>
      <sheetName val="提出見積書"/>
      <sheetName val="設定申請書"/>
      <sheetName val="表紙"/>
      <sheetName val="ブロック表"/>
      <sheetName val="部品表"/>
      <sheetName val="金型明細"/>
      <sheetName val="回路組立"/>
    </sheetNames>
    <sheetDataSet>
      <sheetData sheetId="0" refreshError="1">
        <row r="2">
          <cell r="E2" t="str">
            <v>作成者：</v>
          </cell>
          <cell r="H2" t="str">
            <v xml:space="preserve">     (ﾌｱｲﾙ名  ：</v>
          </cell>
          <cell r="S2" t="str">
            <v>)</v>
          </cell>
          <cell r="U2" t="str">
            <v>印字(ﾒﾆｭｰA1.AE59)(全体A1.AI316)</v>
          </cell>
          <cell r="Y2" t="str">
            <v>FILE NAME:NSE_PCB(99-02).XLS   ﾒﾝﾃ '99年02月</v>
          </cell>
        </row>
        <row r="3">
          <cell r="C3">
            <v>0</v>
          </cell>
          <cell r="E3">
            <v>0</v>
          </cell>
          <cell r="H3">
            <v>0</v>
          </cell>
          <cell r="K3" t="str">
            <v>工程別段取り</v>
          </cell>
          <cell r="N3" t="str">
            <v>(分)</v>
          </cell>
          <cell r="O3" t="str">
            <v>部交･ﾚｰﾙ変</v>
          </cell>
          <cell r="S3" t="str">
            <v>工程別加工費</v>
          </cell>
          <cell r="V3" t="str">
            <v>人工数</v>
          </cell>
          <cell r="W3" t="str">
            <v>加工費</v>
          </cell>
        </row>
        <row r="4">
          <cell r="C4" t="str">
            <v>立上り</v>
          </cell>
          <cell r="D4" t="str">
            <v>---&gt;</v>
          </cell>
          <cell r="E4" t="str">
            <v xml:space="preserve"> </v>
          </cell>
          <cell r="K4" t="str">
            <v>ﾁｯﾌﾟ</v>
          </cell>
          <cell r="N4">
            <v>40</v>
          </cell>
          <cell r="O4" t="str">
            <v xml:space="preserve"> 36分  4分</v>
          </cell>
          <cell r="S4" t="str">
            <v>ﾁｯﾌﾟ</v>
          </cell>
          <cell r="V4">
            <v>0</v>
          </cell>
          <cell r="W4">
            <v>0</v>
          </cell>
          <cell r="Y4" t="str">
            <v>加工項目</v>
          </cell>
          <cell r="AD4" t="str">
            <v>ｲﾝｻｰｷｯﾄP/T</v>
          </cell>
          <cell r="AI4" t="str">
            <v>１直</v>
          </cell>
          <cell r="AJ4" t="str">
            <v>２直</v>
          </cell>
        </row>
        <row r="5">
          <cell r="K5" t="str">
            <v>Ax</v>
          </cell>
          <cell r="N5">
            <v>20</v>
          </cell>
          <cell r="O5" t="str">
            <v xml:space="preserve"> 16分  4分</v>
          </cell>
          <cell r="S5" t="str">
            <v>Ax</v>
          </cell>
          <cell r="V5">
            <v>0</v>
          </cell>
          <cell r="W5">
            <v>0</v>
          </cell>
          <cell r="Y5" t="str">
            <v>人  工数</v>
          </cell>
          <cell r="AC5" t="e">
            <v>#DIV/0!</v>
          </cell>
          <cell r="AE5" t="e">
            <v>#DIV/0!</v>
          </cell>
          <cell r="AI5">
            <v>27.47</v>
          </cell>
          <cell r="AJ5">
            <v>28.45</v>
          </cell>
        </row>
        <row r="6">
          <cell r="C6" t="str">
            <v>機 種 名</v>
          </cell>
          <cell r="D6" t="str">
            <v>---&gt;</v>
          </cell>
          <cell r="G6" t="str">
            <v>=(月数量     LOT数 )</v>
          </cell>
          <cell r="K6" t="str">
            <v>Rh</v>
          </cell>
          <cell r="N6">
            <v>20</v>
          </cell>
          <cell r="O6" t="str">
            <v xml:space="preserve"> 16分  4分</v>
          </cell>
          <cell r="S6" t="str">
            <v>Rh</v>
          </cell>
          <cell r="V6">
            <v>0</v>
          </cell>
          <cell r="W6">
            <v>0</v>
          </cell>
          <cell r="Y6" t="str">
            <v>機械工数</v>
          </cell>
          <cell r="AC6" t="e">
            <v>#DIV/0!</v>
          </cell>
          <cell r="AD6" t="str">
            <v>作動検査P/T</v>
          </cell>
          <cell r="AI6">
            <v>3.79</v>
          </cell>
          <cell r="AJ6">
            <v>3.79</v>
          </cell>
        </row>
        <row r="7">
          <cell r="C7" t="str">
            <v>月産数量</v>
          </cell>
          <cell r="D7" t="str">
            <v>---&gt;</v>
          </cell>
          <cell r="G7" t="str">
            <v>～ 5,000  月産数÷20</v>
          </cell>
          <cell r="K7" t="str">
            <v>M10</v>
          </cell>
          <cell r="N7">
            <v>20</v>
          </cell>
          <cell r="O7" t="str">
            <v xml:space="preserve"> 16分  4分</v>
          </cell>
          <cell r="S7" t="str">
            <v>M10</v>
          </cell>
          <cell r="V7">
            <v>0</v>
          </cell>
          <cell r="W7">
            <v>0</v>
          </cell>
          <cell r="Y7" t="str">
            <v>人  費用</v>
          </cell>
          <cell r="AC7" t="e">
            <v>#DIV/0!</v>
          </cell>
          <cell r="AE7">
            <v>1.5</v>
          </cell>
          <cell r="AI7">
            <v>31.259999999999998</v>
          </cell>
          <cell r="AJ7">
            <v>32.24</v>
          </cell>
        </row>
        <row r="8">
          <cell r="C8" t="str">
            <v>LOT数右記</v>
          </cell>
          <cell r="D8" t="str">
            <v>---&gt;</v>
          </cell>
          <cell r="F8" t="str">
            <v>→</v>
          </cell>
          <cell r="G8" t="str">
            <v>～ 1,000  月産数÷15</v>
          </cell>
          <cell r="K8" t="str">
            <v>半田ﾌﾛｰ</v>
          </cell>
          <cell r="N8">
            <v>10</v>
          </cell>
          <cell r="O8" t="str">
            <v xml:space="preserve"> 10分</v>
          </cell>
          <cell r="S8" t="str">
            <v>ﾌﾛｰ&amp;目視検査</v>
          </cell>
          <cell r="V8" t="e">
            <v>#DIV/0!</v>
          </cell>
          <cell r="W8" t="e">
            <v>#DIV/0!</v>
          </cell>
          <cell r="Y8" t="str">
            <v>機械費用</v>
          </cell>
          <cell r="AC8" t="e">
            <v>#DIV/0!</v>
          </cell>
          <cell r="AD8" t="str">
            <v>ｺｰﾃｲﾝｸﾞ</v>
          </cell>
          <cell r="AE8" t="str">
            <v>材料費</v>
          </cell>
        </row>
        <row r="9">
          <cell r="C9" t="str">
            <v>基板ｻｲｽﾞ</v>
          </cell>
          <cell r="D9" t="str">
            <v xml:space="preserve"> 縦</v>
          </cell>
          <cell r="G9" t="str">
            <v>～   300  月産数÷10</v>
          </cell>
          <cell r="K9" t="str">
            <v>検査･外装</v>
          </cell>
          <cell r="N9">
            <v>3</v>
          </cell>
          <cell r="O9" t="str">
            <v xml:space="preserve">  3分</v>
          </cell>
          <cell r="S9" t="str">
            <v>検査･手作業</v>
          </cell>
          <cell r="V9" t="e">
            <v>#DIV/0!</v>
          </cell>
          <cell r="W9" t="e">
            <v>#DIV/0!</v>
          </cell>
          <cell r="Y9" t="str">
            <v xml:space="preserve"> 合  計(円)</v>
          </cell>
          <cell r="AC9" t="e">
            <v>#DIV/0!</v>
          </cell>
          <cell r="AE9">
            <v>0</v>
          </cell>
        </row>
        <row r="10">
          <cell r="D10" t="str">
            <v xml:space="preserve"> 横</v>
          </cell>
          <cell r="G10" t="str">
            <v>＜   300  30</v>
          </cell>
          <cell r="S10" t="str">
            <v>合計</v>
          </cell>
          <cell r="V10" t="e">
            <v>#DIV/0!</v>
          </cell>
          <cell r="W10" t="e">
            <v>#DIV/0!</v>
          </cell>
        </row>
        <row r="11">
          <cell r="C11" t="str">
            <v>取数</v>
          </cell>
          <cell r="D11" t="str">
            <v>--&gt;</v>
          </cell>
          <cell r="Y11" t="str">
            <v xml:space="preserve">   (22).放熱板固定方法</v>
          </cell>
        </row>
        <row r="12">
          <cell r="D12" t="str">
            <v>(P板縦基準 = 162mm)</v>
          </cell>
          <cell r="G12" t="str">
            <v>本体基板はLOT=1,000</v>
          </cell>
          <cell r="M12" t="str">
            <v>(19).ｲﾝｻｰｷｯﾄ検査 ～ 手差し基板,SW基板等の場合は不要</v>
          </cell>
          <cell r="AC12" t="str">
            <v>方法</v>
          </cell>
          <cell r="AD12" t="str">
            <v>個</v>
          </cell>
        </row>
        <row r="13">
          <cell r="C13" t="str">
            <v>(*) 条件</v>
          </cell>
          <cell r="M13" t="str">
            <v xml:space="preserve">   (A)有り</v>
          </cell>
          <cell r="O13" t="str">
            <v>A</v>
          </cell>
          <cell r="AC13" t="str">
            <v>ﾎﾙﾀﾞｰ捻り</v>
          </cell>
        </row>
        <row r="14">
          <cell r="C14" t="str">
            <v>(1).構成</v>
          </cell>
          <cell r="E14" t="str">
            <v>(5).ｺｰﾃｨﾝｸﾞ</v>
          </cell>
          <cell r="G14" t="str">
            <v>(15).ﾁｯﾌﾟ部品</v>
          </cell>
          <cell r="M14" t="str">
            <v xml:space="preserve">   (B)無</v>
          </cell>
          <cell r="AC14" t="str">
            <v>ｸﾞﾘｽ塗布</v>
          </cell>
        </row>
        <row r="15">
          <cell r="C15" t="str">
            <v xml:space="preserve"> (A)ﾃﾞｨｽｸﾘｰﾄ</v>
          </cell>
          <cell r="E15" t="str">
            <v xml:space="preserve"> (A)有り</v>
          </cell>
          <cell r="G15" t="str">
            <v xml:space="preserve">     1).ﾘﾌﾛｰ工程</v>
          </cell>
          <cell r="AC15" t="str">
            <v>ﾋﾞｽ締め</v>
          </cell>
        </row>
        <row r="16">
          <cell r="C16" t="str">
            <v xml:space="preserve">    部品のみ</v>
          </cell>
          <cell r="E16" t="str">
            <v xml:space="preserve"> (B)無し</v>
          </cell>
          <cell r="G16">
            <v>0</v>
          </cell>
          <cell r="H16" t="str">
            <v xml:space="preserve">  種類</v>
          </cell>
          <cell r="J16" t="str">
            <v>個数</v>
          </cell>
          <cell r="K16" t="str">
            <v>足数</v>
          </cell>
          <cell r="M16" t="str">
            <v>(20).手挿入部品個数</v>
          </cell>
          <cell r="U16" t="str">
            <v>前付部品</v>
          </cell>
          <cell r="W16" t="str">
            <v>後付部品</v>
          </cell>
          <cell r="AC16" t="str">
            <v>ｾｯﾄのみ</v>
          </cell>
        </row>
        <row r="17">
          <cell r="C17" t="str">
            <v xml:space="preserve"> (B)ﾁｯﾌﾟ部品</v>
          </cell>
          <cell r="E17" t="str">
            <v>片面1 両面2</v>
          </cell>
          <cell r="G17">
            <v>0</v>
          </cell>
          <cell r="I17" t="str">
            <v xml:space="preserve"> 2P</v>
          </cell>
          <cell r="K17">
            <v>0</v>
          </cell>
          <cell r="M17" t="str">
            <v>No.         種別</v>
          </cell>
          <cell r="U17" t="str">
            <v xml:space="preserve"> 個</v>
          </cell>
          <cell r="V17" t="str">
            <v>足数</v>
          </cell>
          <cell r="W17" t="str">
            <v xml:space="preserve"> 個</v>
          </cell>
          <cell r="X17" t="str">
            <v>足数</v>
          </cell>
          <cell r="AC17" t="str">
            <v>ﾅｯﾄ締め</v>
          </cell>
        </row>
        <row r="18">
          <cell r="C18" t="str">
            <v xml:space="preserve">    のみ</v>
          </cell>
          <cell r="E18" t="str">
            <v xml:space="preserve"> 総面積mm2</v>
          </cell>
          <cell r="G18">
            <v>0</v>
          </cell>
          <cell r="H18" t="str">
            <v xml:space="preserve"> 角</v>
          </cell>
          <cell r="I18" t="str">
            <v xml:space="preserve"> 3P</v>
          </cell>
          <cell r="K18">
            <v>0</v>
          </cell>
          <cell r="M18" t="str">
            <v>1.  R,D,ZD,LED,RSW,ｺｲﾙ,横CD</v>
          </cell>
          <cell r="Y18" t="str">
            <v xml:space="preserve">   (23).後付部品個数</v>
          </cell>
        </row>
        <row r="19">
          <cell r="C19" t="str">
            <v xml:space="preserve"> (C)ﾁｯﾌﾟ+ﾃﾞｨｽｸﾘｰﾄ</v>
          </cell>
          <cell r="I19" t="str">
            <v xml:space="preserve"> 4P</v>
          </cell>
          <cell r="K19">
            <v>0</v>
          </cell>
          <cell r="M19" t="str">
            <v>2.  TR足同一</v>
          </cell>
          <cell r="AB19" t="str">
            <v xml:space="preserve">  種別</v>
          </cell>
          <cell r="AD19" t="str">
            <v xml:space="preserve"> 個</v>
          </cell>
        </row>
        <row r="20">
          <cell r="C20" t="str">
            <v xml:space="preserve">    ｸﾘｰﾄ部品</v>
          </cell>
          <cell r="E20" t="str">
            <v>(6).足カット</v>
          </cell>
          <cell r="H20" t="str">
            <v>SOP･異形</v>
          </cell>
          <cell r="M20" t="str">
            <v>3.  ﾘﾚｰ</v>
          </cell>
          <cell r="AC20" t="str">
            <v>ﾋﾞｽ</v>
          </cell>
        </row>
        <row r="21">
          <cell r="C21">
            <v>0</v>
          </cell>
          <cell r="D21" t="str">
            <v>C</v>
          </cell>
          <cell r="E21" t="str">
            <v xml:space="preserve">  *手ｶｯﾄ数</v>
          </cell>
          <cell r="H21" t="str">
            <v>QFP</v>
          </cell>
          <cell r="M21" t="str">
            <v>4.  ﾀｸﾄSW</v>
          </cell>
          <cell r="AC21" t="str">
            <v>ﾅｯﾄ</v>
          </cell>
        </row>
        <row r="22">
          <cell r="M22" t="str">
            <v>5. TR異方,CPF,CC</v>
          </cell>
          <cell r="AC22" t="str">
            <v>SW,座金SET</v>
          </cell>
        </row>
        <row r="23">
          <cell r="C23" t="str">
            <v>(2).ﾋﾟｰﾙｺｰﾄ剥ぎ</v>
          </cell>
          <cell r="E23" t="str">
            <v>(7).半田付</v>
          </cell>
          <cell r="G23" t="str">
            <v xml:space="preserve">     2).ﾌﾛｰ工程</v>
          </cell>
          <cell r="M23" t="str">
            <v>6.  CT,CM,J,ZNR,縦CD,ｻｰﾐｽﾀ</v>
          </cell>
          <cell r="AC23" t="str">
            <v>ﾌｧｲﾊﾞｰSET</v>
          </cell>
        </row>
        <row r="24">
          <cell r="C24" t="str">
            <v xml:space="preserve">  (A)有り</v>
          </cell>
          <cell r="E24" t="str">
            <v xml:space="preserve">   (A)手半田</v>
          </cell>
          <cell r="G24">
            <v>0</v>
          </cell>
          <cell r="H24" t="str">
            <v xml:space="preserve">  種類</v>
          </cell>
          <cell r="J24" t="str">
            <v>個数</v>
          </cell>
          <cell r="K24" t="str">
            <v>足数</v>
          </cell>
          <cell r="M24" t="str">
            <v>7.  ﾌﾞｻﾞｰ,HIC(SIP),IC(SIP)</v>
          </cell>
          <cell r="AC24" t="str">
            <v>ｶﾗｰ,ﾚﾝｽﾞSET</v>
          </cell>
        </row>
        <row r="25">
          <cell r="C25" t="str">
            <v xml:space="preserve">  (B)無し</v>
          </cell>
          <cell r="D25" t="str">
            <v>A</v>
          </cell>
          <cell r="E25" t="str">
            <v xml:space="preserve">   (B)半田槽</v>
          </cell>
          <cell r="G25">
            <v>0</v>
          </cell>
          <cell r="I25" t="str">
            <v xml:space="preserve"> 2P</v>
          </cell>
          <cell r="K25">
            <v>0</v>
          </cell>
          <cell r="M25" t="str">
            <v>8.  RB,RR,RA,CB,SA,DB</v>
          </cell>
          <cell r="AC25" t="str">
            <v>TAﾎﾙﾀﾞｰSET</v>
          </cell>
        </row>
        <row r="26">
          <cell r="F26" t="str">
            <v>B</v>
          </cell>
          <cell r="G26">
            <v>0</v>
          </cell>
          <cell r="H26" t="str">
            <v xml:space="preserve"> 角</v>
          </cell>
          <cell r="I26" t="str">
            <v xml:space="preserve"> 3P</v>
          </cell>
          <cell r="K26">
            <v>0</v>
          </cell>
          <cell r="M26" t="str">
            <v>9.  VR,ﾄﾘﾏ</v>
          </cell>
          <cell r="AC26" t="str">
            <v>P板ｹｰｽSET</v>
          </cell>
        </row>
        <row r="27">
          <cell r="C27" t="str">
            <v>(3).手挿入部品</v>
          </cell>
          <cell r="I27" t="str">
            <v xml:space="preserve"> 4P</v>
          </cell>
          <cell r="K27">
            <v>0</v>
          </cell>
          <cell r="M27" t="str">
            <v>10. Xtal</v>
          </cell>
          <cell r="AC27" t="str">
            <v>ﾗﾝﾌﾟSET</v>
          </cell>
        </row>
        <row r="28">
          <cell r="C28" t="str">
            <v xml:space="preserve"> (A)有り</v>
          </cell>
          <cell r="E28" t="str">
            <v>(8).P板割数</v>
          </cell>
          <cell r="H28" t="str">
            <v>SOP･異形</v>
          </cell>
          <cell r="M28" t="str">
            <v>11. &lt;=16P IC(DIP),端子台,ﾄﾗﾝｽ,DSW</v>
          </cell>
          <cell r="AC28" t="str">
            <v>ｺｰﾄﾞｸﾗﾝﾌﾟ</v>
          </cell>
        </row>
        <row r="29">
          <cell r="C29" t="str">
            <v xml:space="preserve"> (B)無し</v>
          </cell>
          <cell r="D29" t="str">
            <v>A</v>
          </cell>
          <cell r="F29">
            <v>3</v>
          </cell>
          <cell r="H29" t="str">
            <v>QFP</v>
          </cell>
          <cell r="M29" t="str">
            <v>12. &lt;=39P       ↑</v>
          </cell>
          <cell r="AC29" t="str">
            <v>ﾋｭｰｽﾞSET</v>
          </cell>
        </row>
        <row r="30">
          <cell r="C30" t="str">
            <v xml:space="preserve"> 足曲数</v>
          </cell>
          <cell r="M30" t="str">
            <v>13. &gt;=40P       ↑</v>
          </cell>
          <cell r="AC30" t="str">
            <v>ｹｰｽSET</v>
          </cell>
          <cell r="AD30">
            <v>0</v>
          </cell>
        </row>
        <row r="31">
          <cell r="C31" t="str">
            <v xml:space="preserve">*(20)項のNo.1～No.7 + </v>
          </cell>
          <cell r="M31" t="str">
            <v>14. CNT(SIP)ﾀｲﾌﾟ,ﾋｭｰｽﾞ端子(一体型)</v>
          </cell>
          <cell r="AC31" t="str">
            <v>ｸﾞﾛﾒｯﾄSET</v>
          </cell>
          <cell r="AD31">
            <v>0</v>
          </cell>
        </row>
        <row r="32">
          <cell r="C32" t="str">
            <v xml:space="preserve">  (21)項の素子で</v>
          </cell>
          <cell r="G32" t="str">
            <v>(16).手挿入:ﾌｫｰﾐﾝｸﾞ</v>
          </cell>
          <cell r="K32">
            <v>0</v>
          </cell>
          <cell r="M32" t="str">
            <v>15. CNT(DIP)ﾀｲﾌﾟ</v>
          </cell>
          <cell r="T32">
            <v>0</v>
          </cell>
          <cell r="AC32" t="str">
            <v>ﾌﾟｯｼｭﾅｯﾄ</v>
          </cell>
        </row>
        <row r="33">
          <cell r="C33" t="str">
            <v xml:space="preserve">  足曲げを必要と</v>
          </cell>
          <cell r="H33" t="str">
            <v xml:space="preserve">  種別</v>
          </cell>
          <cell r="K33" t="str">
            <v xml:space="preserve">  個</v>
          </cell>
          <cell r="M33" t="str">
            <v>16. ｺｰﾄﾞASSY(CNT)</v>
          </cell>
          <cell r="T33">
            <v>0</v>
          </cell>
          <cell r="AB33" t="str">
            <v xml:space="preserve"> </v>
          </cell>
          <cell r="AC33" t="str">
            <v>溶着箇所数</v>
          </cell>
        </row>
        <row r="34">
          <cell r="C34" t="str">
            <v xml:space="preserve">  する足数</v>
          </cell>
          <cell r="H34" t="str">
            <v>R,D,ZD,TR,J,RF</v>
          </cell>
          <cell r="M34" t="str">
            <v>17. ｺｰﾄﾞ(ﾊﾞﾗ)</v>
          </cell>
          <cell r="T34">
            <v>0</v>
          </cell>
          <cell r="U34" t="str">
            <v>------</v>
          </cell>
          <cell r="V34" t="str">
            <v>------</v>
          </cell>
          <cell r="Y34" t="str">
            <v xml:space="preserve">   (24).作動検査項目</v>
          </cell>
        </row>
        <row r="35">
          <cell r="D35">
            <v>0</v>
          </cell>
          <cell r="H35" t="str">
            <v>ｾﾒﾝﾄR,Xtal,ZNR,IC</v>
          </cell>
          <cell r="M35" t="str">
            <v>18. LSI(QFP)</v>
          </cell>
          <cell r="U35" t="str">
            <v>------</v>
          </cell>
          <cell r="V35" t="str">
            <v>------</v>
          </cell>
          <cell r="AC35" t="str">
            <v>ﾎﾄﾊﾟﾙｽ</v>
          </cell>
          <cell r="AD35">
            <v>0</v>
          </cell>
        </row>
        <row r="36">
          <cell r="C36" t="str">
            <v>(4).周波数調整</v>
          </cell>
          <cell r="E36" t="str">
            <v>(9).選択CC,R</v>
          </cell>
          <cell r="M36" t="str">
            <v>19. ﾐﾆLSI(SOP)</v>
          </cell>
          <cell r="U36" t="str">
            <v>------</v>
          </cell>
          <cell r="V36" t="str">
            <v>------</v>
          </cell>
          <cell r="Y36" t="str">
            <v>※外装工程</v>
          </cell>
          <cell r="AC36" t="str">
            <v>ﾎﾄｾﾝｻｰ 1ch</v>
          </cell>
          <cell r="AD36">
            <v>0</v>
          </cell>
        </row>
        <row r="37">
          <cell r="C37" t="str">
            <v xml:space="preserve"> (A)有り</v>
          </cell>
          <cell r="D37">
            <v>0</v>
          </cell>
          <cell r="E37" t="str">
            <v xml:space="preserve">  (A)有り</v>
          </cell>
          <cell r="G37" t="str">
            <v>(17).ﾃﾞｨｽｸﾘｰﾄ部品自動挿入</v>
          </cell>
          <cell r="M37" t="str">
            <v>20. 蛍光表示管</v>
          </cell>
          <cell r="Y37" t="str">
            <v xml:space="preserve">  で検査す</v>
          </cell>
          <cell r="AC37" t="str">
            <v xml:space="preserve">       2ch</v>
          </cell>
          <cell r="AD37">
            <v>0</v>
          </cell>
        </row>
        <row r="38">
          <cell r="C38" t="str">
            <v xml:space="preserve"> (B)無し</v>
          </cell>
          <cell r="D38" t="str">
            <v>B</v>
          </cell>
          <cell r="E38" t="str">
            <v xml:space="preserve">  (B)無し</v>
          </cell>
          <cell r="F38" t="str">
            <v>B</v>
          </cell>
          <cell r="H38" t="str">
            <v>ﾏｳﾝﾀｰ</v>
          </cell>
          <cell r="J38" t="str">
            <v>個</v>
          </cell>
          <cell r="K38" t="str">
            <v>足数</v>
          </cell>
          <cell r="M38" t="str">
            <v>21. ﾌﾗｯﾄﾘｰﾄﾞ</v>
          </cell>
          <cell r="Y38" t="str">
            <v xml:space="preserve">  る時は</v>
          </cell>
          <cell r="AC38" t="str">
            <v xml:space="preserve">       3ch</v>
          </cell>
          <cell r="AD38">
            <v>0</v>
          </cell>
        </row>
        <row r="39">
          <cell r="C39" t="str">
            <v xml:space="preserve">  ･･TA/HM/ｲﾙｺﾝ</v>
          </cell>
          <cell r="E39">
            <v>0</v>
          </cell>
          <cell r="H39" t="str">
            <v>Ax</v>
          </cell>
          <cell r="K39">
            <v>0</v>
          </cell>
          <cell r="M39" t="str">
            <v>22. ﾘｰﾄﾞSWｺｲﾙ一体</v>
          </cell>
          <cell r="Y39" t="str">
            <v xml:space="preserve">  ｢0｣</v>
          </cell>
          <cell r="AC39" t="str">
            <v>AMP    1ch</v>
          </cell>
          <cell r="AD39">
            <v>0</v>
          </cell>
        </row>
        <row r="40">
          <cell r="C40" t="str">
            <v xml:space="preserve">    は除く</v>
          </cell>
          <cell r="E40">
            <v>0</v>
          </cell>
          <cell r="H40" t="str">
            <v>Rh</v>
          </cell>
          <cell r="I40" t="str">
            <v>2PIN</v>
          </cell>
          <cell r="K40">
            <v>0</v>
          </cell>
          <cell r="M40" t="str">
            <v>23. ﾎﾄｾﾝｻｰ(足4本)</v>
          </cell>
          <cell r="AC40" t="str">
            <v xml:space="preserve">       2ch</v>
          </cell>
          <cell r="AD40">
            <v>0</v>
          </cell>
        </row>
        <row r="41">
          <cell r="E41" t="str">
            <v>(10).作動検査</v>
          </cell>
          <cell r="I41" t="str">
            <v>3PIN以上</v>
          </cell>
          <cell r="M41" t="str">
            <v>24. ﾎﾄｾﾝｻｰ(足8本)</v>
          </cell>
          <cell r="AC41" t="str">
            <v xml:space="preserve">       3ch</v>
          </cell>
          <cell r="AD41">
            <v>0</v>
          </cell>
        </row>
        <row r="42">
          <cell r="C42" t="str">
            <v>(5).ｺｰﾄﾞSET</v>
          </cell>
          <cell r="E42" t="str">
            <v xml:space="preserve">  (A)ｷﾞﾎﾞｼｶﾌﾟﾗ</v>
          </cell>
          <cell r="H42" t="str">
            <v>M10</v>
          </cell>
          <cell r="M42" t="str">
            <v>25. 専用ｺﾈｸﾀﾋﾟﾝ</v>
          </cell>
          <cell r="AC42" t="str">
            <v>SPﾎﾞﾋﾞﾝ4ﾊﾟﾙｽ</v>
          </cell>
        </row>
        <row r="43">
          <cell r="C43" t="str">
            <v xml:space="preserve">  (A)有り</v>
          </cell>
          <cell r="E43" t="str">
            <v xml:space="preserve">     接続数</v>
          </cell>
          <cell r="F43">
            <v>1</v>
          </cell>
          <cell r="H43" t="str">
            <v xml:space="preserve"> *M10→MH-4 IC,MI-3L IC,</v>
          </cell>
          <cell r="M43" t="str">
            <v>26. ｱｰｽ端子</v>
          </cell>
          <cell r="AC43" t="str">
            <v>SPﾎﾞﾋﾞﾝ2ﾊﾟﾙｽ</v>
          </cell>
          <cell r="AD43">
            <v>0</v>
          </cell>
        </row>
        <row r="44">
          <cell r="C44" t="str">
            <v xml:space="preserve">  (B)無し</v>
          </cell>
          <cell r="D44" t="str">
            <v>B</v>
          </cell>
          <cell r="E44" t="str">
            <v>(11).捺印数</v>
          </cell>
          <cell r="F44">
            <v>1</v>
          </cell>
          <cell r="H44" t="str">
            <v xml:space="preserve">            MI-6SW,MH-4端子,</v>
          </cell>
          <cell r="M44" t="str">
            <v>27. 端子</v>
          </cell>
          <cell r="O44" t="str">
            <v xml:space="preserve">  1). ﾌｧｽﾄﾝ(ﾘﾍﾞｯﾄ)</v>
          </cell>
          <cell r="AC44" t="str">
            <v>E/TA</v>
          </cell>
        </row>
        <row r="45">
          <cell r="C45">
            <v>0</v>
          </cell>
          <cell r="E45" t="str">
            <v>(12).梱包</v>
          </cell>
          <cell r="H45" t="str">
            <v xml:space="preserve">            PIN,etc</v>
          </cell>
          <cell r="O45" t="str">
            <v xml:space="preserve">  2). ﾌｧｽﾄﾝ(爪)</v>
          </cell>
          <cell r="AC45" t="str">
            <v>VOLT,ｵｰﾊﾞﾚﾎﾞ</v>
          </cell>
        </row>
        <row r="46">
          <cell r="C46">
            <v>0</v>
          </cell>
          <cell r="E46" t="str">
            <v xml:space="preserve">  (A)ｴｱｷﾔｯﾌﾟ有り</v>
          </cell>
          <cell r="G46" t="str">
            <v>(18).ﾋﾟｰﾙｺｰﾄ剥ぎ</v>
          </cell>
          <cell r="O46" t="str">
            <v xml:space="preserve">  3). 端子(ﾘﾍﾞｯﾄ)</v>
          </cell>
          <cell r="AC46" t="str">
            <v>ｺﾝﾄﾛｰﾙｲﾙﾐ</v>
          </cell>
        </row>
        <row r="47">
          <cell r="E47" t="str">
            <v xml:space="preserve">       数</v>
          </cell>
          <cell r="H47" t="str">
            <v>計算式</v>
          </cell>
          <cell r="K47" t="str">
            <v>秒</v>
          </cell>
          <cell r="O47" t="str">
            <v xml:space="preserve">  4). 端子(爪)</v>
          </cell>
          <cell r="AC47" t="str">
            <v>電流計(鉄片)</v>
          </cell>
        </row>
        <row r="48">
          <cell r="C48" t="str">
            <v>(6).接着剤塗布</v>
          </cell>
          <cell r="E48" t="str">
            <v xml:space="preserve">  (B)帯電防止袋</v>
          </cell>
          <cell r="G48">
            <v>0</v>
          </cell>
          <cell r="AC48" t="str">
            <v>電流計(ｼｬﾝﾄ)</v>
          </cell>
        </row>
        <row r="49">
          <cell r="C49" t="str">
            <v xml:space="preserve"> (A)有り</v>
          </cell>
          <cell r="D49">
            <v>0</v>
          </cell>
          <cell r="E49" t="str">
            <v xml:space="preserve">       数</v>
          </cell>
          <cell r="M49" t="str">
            <v>(21).上記以外のマウント</v>
          </cell>
          <cell r="AC49" t="str">
            <v>HM</v>
          </cell>
        </row>
        <row r="50">
          <cell r="C50" t="str">
            <v xml:space="preserve"> (B)無し</v>
          </cell>
          <cell r="D50" t="str">
            <v>A</v>
          </cell>
          <cell r="E50" t="str">
            <v xml:space="preserve">  (C)他</v>
          </cell>
          <cell r="F50">
            <v>0</v>
          </cell>
          <cell r="O50" t="str">
            <v>計算式</v>
          </cell>
          <cell r="U50" t="str">
            <v>工数</v>
          </cell>
          <cell r="V50" t="str">
            <v>足数計</v>
          </cell>
          <cell r="W50" t="str">
            <v>工数</v>
          </cell>
          <cell r="X50" t="str">
            <v>足数計</v>
          </cell>
          <cell r="AC50" t="str">
            <v>時計</v>
          </cell>
        </row>
        <row r="51">
          <cell r="C51" t="str">
            <v xml:space="preserve"> ・箇所数</v>
          </cell>
          <cell r="D51">
            <v>5</v>
          </cell>
          <cell r="E51" t="str">
            <v xml:space="preserve">   秒数入力</v>
          </cell>
          <cell r="G51" t="str">
            <v>sec</v>
          </cell>
          <cell r="H51">
            <v>0</v>
          </cell>
          <cell r="Y51" t="str">
            <v>*減光回路付</v>
          </cell>
          <cell r="AC51" t="str">
            <v>ｳｫｰﾆﾝｸﾞﾊﾞﾙﾌﾞ</v>
          </cell>
          <cell r="AD51">
            <v>0</v>
          </cell>
          <cell r="AE51" t="str">
            <v>個</v>
          </cell>
        </row>
        <row r="52">
          <cell r="E52" t="str">
            <v>(13).回路完成品の送り先は、輸出向けですか</v>
          </cell>
          <cell r="Y52" t="str">
            <v xml:space="preserve"> は電子ﾒｰﾀ</v>
          </cell>
          <cell r="AC52" t="str">
            <v>電子ﾒｰﾀ-ｷﾉｳ</v>
          </cell>
          <cell r="AE52" t="str">
            <v>機能</v>
          </cell>
        </row>
        <row r="53">
          <cell r="E53" t="str">
            <v xml:space="preserve">     (A)YES</v>
          </cell>
          <cell r="F53">
            <v>0</v>
          </cell>
          <cell r="H53">
            <v>0</v>
          </cell>
          <cell r="Y53" t="str">
            <v xml:space="preserve"> 機能に +1</v>
          </cell>
          <cell r="AC53" t="str">
            <v>LCD検査項目</v>
          </cell>
          <cell r="AD53">
            <v>0</v>
          </cell>
          <cell r="AE53" t="str">
            <v>項目</v>
          </cell>
        </row>
        <row r="54">
          <cell r="D54">
            <v>0</v>
          </cell>
          <cell r="E54" t="str">
            <v xml:space="preserve">     (B)NO</v>
          </cell>
          <cell r="F54" t="str">
            <v>B</v>
          </cell>
          <cell r="AC54" t="str">
            <v>LED検査項目</v>
          </cell>
          <cell r="AD54">
            <v>0</v>
          </cell>
          <cell r="AE54" t="str">
            <v>項目</v>
          </cell>
        </row>
        <row r="55">
          <cell r="E55">
            <v>0</v>
          </cell>
          <cell r="F55">
            <v>0</v>
          </cell>
          <cell r="H55">
            <v>0</v>
          </cell>
          <cell r="J55">
            <v>0</v>
          </cell>
          <cell r="Y55" t="str">
            <v xml:space="preserve">   (25).追加項目</v>
          </cell>
          <cell r="AE55" t="str">
            <v xml:space="preserve"> (SEC)</v>
          </cell>
        </row>
        <row r="56">
          <cell r="E56" t="str">
            <v>(14).ﾊﾞｰｲﾝ</v>
          </cell>
        </row>
        <row r="57">
          <cell r="E57" t="str">
            <v xml:space="preserve">      (A)有り</v>
          </cell>
          <cell r="F57" t="str">
            <v>B</v>
          </cell>
          <cell r="G57">
            <v>0</v>
          </cell>
          <cell r="J57">
            <v>0</v>
          </cell>
        </row>
        <row r="58">
          <cell r="E58" t="str">
            <v xml:space="preserve">      (B)無し</v>
          </cell>
          <cell r="G58">
            <v>0</v>
          </cell>
          <cell r="J58">
            <v>0</v>
          </cell>
        </row>
        <row r="59">
          <cell r="E59">
            <v>0</v>
          </cell>
          <cell r="G59">
            <v>0</v>
          </cell>
          <cell r="I5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展開方案"/>
      <sheetName val="Sheet3"/>
      <sheetName val="損益・貸借"/>
      <sheetName val="PL・BS "/>
      <sheetName val="JYL_PL"/>
      <sheetName val="Cptl Invt"/>
      <sheetName val="Sheet4"/>
      <sheetName val="Orgnztn"/>
      <sheetName val="人員計画"/>
      <sheetName val="売上・生産計画"/>
      <sheetName val="PROJ. FW "/>
      <sheetName val="PROJ. TW "/>
      <sheetName val="生産計画 "/>
      <sheetName val="機種情報"/>
      <sheetName val="部品費"/>
      <sheetName val="CSTICSMA"/>
      <sheetName val="CSTICYEA"/>
      <sheetName val="MULPPICA"/>
      <sheetName val="Sheet1"/>
      <sheetName val="設備投資 "/>
      <sheetName val="Fixed Assets"/>
      <sheetName val="F_A Ldgr"/>
      <sheetName val="P_M"/>
      <sheetName val="cost_main"/>
      <sheetName val="市場 "/>
      <sheetName val="ﾚｲｱｳﾄ"/>
      <sheetName val="Layout"/>
      <sheetName val="社長報告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部品単価〈大）"/>
      <sheetName val="部品単価（中,小）"/>
      <sheetName val="旧0.7"/>
      <sheetName val="旧 部品単価（小）"/>
      <sheetName val="計算表"/>
      <sheetName val="シート原紙"/>
      <sheetName val="旧0_7"/>
      <sheetName val="旧_部品単価（小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50t</v>
          </cell>
          <cell r="C1">
            <v>5</v>
          </cell>
          <cell r="F1" t="str">
            <v>ＰＲＩＮＴ</v>
          </cell>
          <cell r="G1" t="str">
            <v>g</v>
          </cell>
        </row>
        <row r="2">
          <cell r="B2" t="str">
            <v>75t</v>
          </cell>
          <cell r="C2">
            <v>5.6327999999999996</v>
          </cell>
          <cell r="F2" t="str">
            <v>ＳＩＬＫ＿ＩＮＫ</v>
          </cell>
          <cell r="G2">
            <v>6.3E-3</v>
          </cell>
        </row>
        <row r="3">
          <cell r="B3" t="str">
            <v>100t</v>
          </cell>
          <cell r="C3">
            <v>7.2378</v>
          </cell>
          <cell r="F3" t="str">
            <v>ＦＯＩＬ</v>
          </cell>
          <cell r="G3">
            <v>9.5000000000000001E-2</v>
          </cell>
        </row>
        <row r="4">
          <cell r="B4" t="str">
            <v>150t</v>
          </cell>
          <cell r="C4">
            <v>8.7159999999999993</v>
          </cell>
          <cell r="F4" t="str">
            <v>HI-PS</v>
          </cell>
          <cell r="G4">
            <v>6.9999999999999999E-4</v>
          </cell>
          <cell r="H4">
            <v>0.7</v>
          </cell>
        </row>
        <row r="5">
          <cell r="B5" t="str">
            <v>200t</v>
          </cell>
          <cell r="C5">
            <v>12.882400000000001</v>
          </cell>
          <cell r="F5" t="str">
            <v>MI-PS</v>
          </cell>
          <cell r="G5">
            <v>0</v>
          </cell>
        </row>
        <row r="6">
          <cell r="B6" t="str">
            <v>350t</v>
          </cell>
          <cell r="C6">
            <v>18.620799999999999</v>
          </cell>
          <cell r="F6" t="str">
            <v>AS</v>
          </cell>
          <cell r="G6">
            <v>1.4E-3</v>
          </cell>
          <cell r="H6">
            <v>1.4</v>
          </cell>
        </row>
        <row r="7">
          <cell r="B7" t="str">
            <v>440t</v>
          </cell>
          <cell r="C7">
            <v>21.315000000000001</v>
          </cell>
          <cell r="F7" t="str">
            <v>ABS</v>
          </cell>
          <cell r="G7">
            <v>1.2503E-3</v>
          </cell>
          <cell r="H7">
            <v>1.2503</v>
          </cell>
        </row>
        <row r="8">
          <cell r="B8" t="str">
            <v>450t</v>
          </cell>
          <cell r="F8" t="str">
            <v>PP</v>
          </cell>
          <cell r="G8">
            <v>1.1000000000000001E-3</v>
          </cell>
          <cell r="H8">
            <v>1.1000000000000001</v>
          </cell>
        </row>
        <row r="9">
          <cell r="B9" t="str">
            <v>550t</v>
          </cell>
          <cell r="F9" t="str">
            <v>POM</v>
          </cell>
          <cell r="G9">
            <v>2.0600000000000002E-3</v>
          </cell>
          <cell r="H9">
            <v>2.06</v>
          </cell>
        </row>
        <row r="10">
          <cell r="B10">
            <v>50</v>
          </cell>
          <cell r="C10">
            <v>5</v>
          </cell>
          <cell r="F10" t="str">
            <v>PC</v>
          </cell>
          <cell r="G10">
            <v>0</v>
          </cell>
        </row>
        <row r="11">
          <cell r="B11">
            <v>75</v>
          </cell>
          <cell r="C11">
            <v>5.6327999999999996</v>
          </cell>
          <cell r="F11" t="str">
            <v>PVC</v>
          </cell>
          <cell r="G11">
            <v>0</v>
          </cell>
        </row>
        <row r="12">
          <cell r="B12">
            <v>100</v>
          </cell>
          <cell r="C12">
            <v>7.2378</v>
          </cell>
          <cell r="F12" t="str">
            <v>PE</v>
          </cell>
          <cell r="G12">
            <v>0</v>
          </cell>
        </row>
        <row r="13">
          <cell r="B13">
            <v>150</v>
          </cell>
          <cell r="C13">
            <v>8.7159999999999993</v>
          </cell>
        </row>
        <row r="14">
          <cell r="B14">
            <v>200</v>
          </cell>
          <cell r="C14">
            <v>12.882400000000001</v>
          </cell>
        </row>
        <row r="15">
          <cell r="B15">
            <v>350</v>
          </cell>
          <cell r="C15">
            <v>18.620799999999999</v>
          </cell>
        </row>
        <row r="16">
          <cell r="B16">
            <v>440</v>
          </cell>
          <cell r="C16">
            <v>24.8264</v>
          </cell>
        </row>
        <row r="17">
          <cell r="B17">
            <v>450</v>
          </cell>
          <cell r="C17">
            <v>24.8264</v>
          </cell>
        </row>
        <row r="18">
          <cell r="B18">
            <v>550</v>
          </cell>
          <cell r="C18">
            <v>30.987100000000002</v>
          </cell>
        </row>
      </sheetData>
      <sheetData sheetId="5" refreshError="1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"/>
      <sheetName val="変更履歴"/>
      <sheetName val="Pin function change log"/>
      <sheetName val="BLOCK DIAGRAM"/>
      <sheetName val="MICRO PIN LAYOUT"/>
      <sheetName val="IN OUT TABLE "/>
      <sheetName val="AD_E1 and E2"/>
      <sheetName val="マイコン PF8"/>
      <sheetName val="低電圧検出"/>
      <sheetName val="PWM補正"/>
      <sheetName val="AD_CAN 10bit"/>
      <sheetName val="ｻｰﾐｽﾀ特性"/>
      <sheetName val="Micro＆Flash Memoryダイアグ"/>
      <sheetName val="ｼｰｹﾝｽまとめ090508"/>
      <sheetName val="SPEC対比表"/>
      <sheetName val="ｿﾌﾄ設計確認結果"/>
      <sheetName val="回路確認結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予算集計表"/>
      <sheetName val="製品別補助部門費"/>
      <sheetName val="製品別補助部門費Ｂ"/>
      <sheetName val="Iイニシャル部門"/>
      <sheetName val="作業時間"/>
      <sheetName val="LCD(SEG)回路組立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バックデータ"/>
      <sheetName val="提出見積書"/>
      <sheetName val="設定申請書"/>
      <sheetName val="表紙"/>
      <sheetName val="ブロック表"/>
      <sheetName val="部品表"/>
      <sheetName val="回路部品メイン(SEG)"/>
      <sheetName val="回路部品メイン(DOT)"/>
      <sheetName val="回路部品LCD"/>
      <sheetName val="金型明細"/>
      <sheetName val="外装組立費"/>
      <sheetName val="LCD(SEG)回路組立"/>
      <sheetName val="LCD(DOT)回路組立"/>
      <sheetName val="MAIN(SEG)回路組立費(標準)"/>
      <sheetName val="MAIN(SEG)回路組立費(低減)"/>
      <sheetName val="MAIN(SEG)回路低減ﾊﾞｯｸﾃﾞｰﾀ"/>
      <sheetName val="MAIN(DOT)回路組立費(標準)"/>
      <sheetName val="MAIN(DOT)回路組立費(低減)"/>
      <sheetName val="MAIN(DOT)回路低減ﾊﾞｯｸﾃﾞｰﾀ"/>
      <sheetName val="補助費用"/>
      <sheetName val="出力用シート"/>
      <sheetName val="VBA Macro"/>
      <sheetName val="予算集計表"/>
      <sheetName val="回路組立費"/>
      <sheetName val="MOULD"/>
      <sheetName val="組立費算出シート"/>
      <sheetName val="MOTO"/>
      <sheetName val="DETA1121ｋｋｋ"/>
      <sheetName val="60期製品別予算"/>
      <sheetName val="F_補助部門費①"/>
      <sheetName val="EU,2WD"/>
      <sheetName val="星取・"/>
      <sheetName val="PROT"/>
      <sheetName val="設定"/>
      <sheetName val="VBA_Macro"/>
      <sheetName val="添付１"/>
      <sheetName val="資產負債-１"/>
      <sheetName val="成形"/>
      <sheetName val="ＭＲ"/>
      <sheetName val="原価表"/>
      <sheetName val="県別ﾏﾙﾁ"/>
      <sheetName val="VFD組立費算出"/>
      <sheetName val="Basic_Information"/>
      <sheetName val="設計"/>
      <sheetName val="MDL製造仕様書"/>
      <sheetName val="07実績"/>
      <sheetName val="Sheet1"/>
      <sheetName val="Ladder Report (2)"/>
      <sheetName val="合計"/>
      <sheetName val="ASSY"/>
      <sheetName val="加工費率設定"/>
      <sheetName val="2004"/>
      <sheetName val="I4M04601"/>
      <sheetName val="VBA_Macro3"/>
      <sheetName val="VBA_Macro2"/>
      <sheetName val="VBA_Macro1"/>
      <sheetName val="Ladder_Report_(2)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C1" t="str">
            <v xml:space="preserve"> ＮＳＥ回路見積り</v>
          </cell>
          <cell r="D1">
            <v>0</v>
          </cell>
          <cell r="E1">
            <v>0</v>
          </cell>
          <cell r="F1" t="str">
            <v xml:space="preserve">     (ﾌｱｲﾙ名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 t="str">
            <v>)</v>
          </cell>
          <cell r="L1">
            <v>0</v>
          </cell>
          <cell r="M1" t="str">
            <v>印字(ﾒﾆｭｰA1.AE59)(全体A1.AI316)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 t="str">
            <v>FILE NAME:NSE_PCB(99-02).XLS   ﾒﾝﾃ '99年02月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 t="str">
            <v>工程別段取り</v>
          </cell>
          <cell r="L2">
            <v>0</v>
          </cell>
          <cell r="M2">
            <v>0</v>
          </cell>
          <cell r="N2" t="str">
            <v>(分)</v>
          </cell>
          <cell r="O2" t="str">
            <v>部交･ﾚｰﾙ変</v>
          </cell>
          <cell r="P2">
            <v>0</v>
          </cell>
          <cell r="Q2">
            <v>0</v>
          </cell>
          <cell r="R2">
            <v>0</v>
          </cell>
          <cell r="S2" t="str">
            <v>工程別加工費</v>
          </cell>
          <cell r="T2">
            <v>0</v>
          </cell>
          <cell r="U2">
            <v>0</v>
          </cell>
          <cell r="V2" t="str">
            <v>人工数</v>
          </cell>
          <cell r="W2" t="str">
            <v>加工費</v>
          </cell>
        </row>
        <row r="3">
          <cell r="C3" t="str">
            <v>立上り</v>
          </cell>
          <cell r="D3" t="str">
            <v>---&gt;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 t="str">
            <v>ﾁｯﾌﾟ</v>
          </cell>
          <cell r="L3">
            <v>0</v>
          </cell>
          <cell r="M3">
            <v>0</v>
          </cell>
          <cell r="N3">
            <v>36</v>
          </cell>
          <cell r="O3" t="str">
            <v xml:space="preserve"> 36分  4分</v>
          </cell>
          <cell r="P3">
            <v>0</v>
          </cell>
          <cell r="Q3">
            <v>0</v>
          </cell>
          <cell r="R3">
            <v>0</v>
          </cell>
          <cell r="S3" t="str">
            <v>ﾁｯﾌﾟ</v>
          </cell>
          <cell r="T3">
            <v>0</v>
          </cell>
          <cell r="U3">
            <v>0</v>
          </cell>
          <cell r="V3">
            <v>0.48000000000000004</v>
          </cell>
          <cell r="W3">
            <v>47.287400000000005</v>
          </cell>
          <cell r="X3">
            <v>0</v>
          </cell>
          <cell r="Y3" t="str">
            <v>加工項目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 t="str">
            <v>ｲﾝｻｰｷｯﾄP/T</v>
          </cell>
          <cell r="AE3">
            <v>0</v>
          </cell>
          <cell r="AI3" t="str">
            <v>１直</v>
          </cell>
        </row>
        <row r="4">
          <cell r="K4" t="str">
            <v>Ax</v>
          </cell>
          <cell r="L4">
            <v>0</v>
          </cell>
          <cell r="M4">
            <v>0</v>
          </cell>
          <cell r="N4">
            <v>16</v>
          </cell>
          <cell r="O4" t="str">
            <v xml:space="preserve"> 16分  4分</v>
          </cell>
          <cell r="P4">
            <v>0</v>
          </cell>
          <cell r="Q4">
            <v>0</v>
          </cell>
          <cell r="R4">
            <v>0</v>
          </cell>
          <cell r="S4" t="str">
            <v>Ax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 t="str">
            <v>人  工数</v>
          </cell>
          <cell r="Z4">
            <v>0</v>
          </cell>
          <cell r="AA4">
            <v>0</v>
          </cell>
          <cell r="AB4">
            <v>0</v>
          </cell>
          <cell r="AC4">
            <v>3.8000000000000003</v>
          </cell>
          <cell r="AD4">
            <v>0</v>
          </cell>
          <cell r="AE4">
            <v>5.01</v>
          </cell>
          <cell r="AI4">
            <v>27.47</v>
          </cell>
        </row>
        <row r="5">
          <cell r="C5" t="str">
            <v>機 種 名</v>
          </cell>
          <cell r="D5" t="str">
            <v>---&gt;</v>
          </cell>
          <cell r="E5" t="str">
            <v>LCD(SEG)</v>
          </cell>
          <cell r="F5">
            <v>0</v>
          </cell>
          <cell r="G5" t="str">
            <v>=(月数量     LOT数 )</v>
          </cell>
          <cell r="H5">
            <v>0</v>
          </cell>
          <cell r="I5">
            <v>0</v>
          </cell>
          <cell r="J5">
            <v>0</v>
          </cell>
          <cell r="K5" t="str">
            <v>Rh</v>
          </cell>
          <cell r="L5">
            <v>0</v>
          </cell>
          <cell r="M5">
            <v>0</v>
          </cell>
          <cell r="N5">
            <v>16</v>
          </cell>
          <cell r="O5" t="str">
            <v xml:space="preserve"> 16分  4分</v>
          </cell>
          <cell r="P5">
            <v>0</v>
          </cell>
          <cell r="Q5">
            <v>0</v>
          </cell>
          <cell r="R5">
            <v>0</v>
          </cell>
          <cell r="S5" t="str">
            <v>Rh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 t="str">
            <v>機械工数</v>
          </cell>
          <cell r="Z5">
            <v>0</v>
          </cell>
          <cell r="AA5">
            <v>0</v>
          </cell>
          <cell r="AB5">
            <v>0</v>
          </cell>
          <cell r="AC5">
            <v>1.17</v>
          </cell>
          <cell r="AD5" t="str">
            <v>作動検査P/T</v>
          </cell>
          <cell r="AE5">
            <v>0</v>
          </cell>
          <cell r="AI5">
            <v>3.79</v>
          </cell>
        </row>
        <row r="6">
          <cell r="C6" t="str">
            <v>月産数量</v>
          </cell>
          <cell r="D6" t="str">
            <v>---&gt;</v>
          </cell>
          <cell r="E6">
            <v>4900</v>
          </cell>
          <cell r="F6">
            <v>0</v>
          </cell>
          <cell r="G6" t="str">
            <v>～ 5,000  月産数÷20</v>
          </cell>
          <cell r="H6">
            <v>0</v>
          </cell>
          <cell r="I6">
            <v>0</v>
          </cell>
          <cell r="J6">
            <v>0</v>
          </cell>
          <cell r="K6" t="str">
            <v>M10</v>
          </cell>
          <cell r="L6">
            <v>0</v>
          </cell>
          <cell r="M6">
            <v>0</v>
          </cell>
          <cell r="N6">
            <v>16</v>
          </cell>
          <cell r="O6" t="str">
            <v xml:space="preserve"> 16分  4分</v>
          </cell>
          <cell r="P6">
            <v>0</v>
          </cell>
          <cell r="Q6">
            <v>0</v>
          </cell>
          <cell r="R6">
            <v>0</v>
          </cell>
          <cell r="S6" t="str">
            <v>M10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 t="str">
            <v>人  費用</v>
          </cell>
          <cell r="Z6">
            <v>0</v>
          </cell>
          <cell r="AA6">
            <v>0</v>
          </cell>
          <cell r="AB6">
            <v>0</v>
          </cell>
          <cell r="AC6">
            <v>119.25839999999999</v>
          </cell>
          <cell r="AD6">
            <v>0</v>
          </cell>
          <cell r="AE6">
            <v>35.800000000000004</v>
          </cell>
          <cell r="AI6">
            <v>31.259999999999998</v>
          </cell>
        </row>
        <row r="7">
          <cell r="C7" t="str">
            <v>LOT数右記</v>
          </cell>
          <cell r="D7" t="str">
            <v>---&gt;</v>
          </cell>
          <cell r="E7">
            <v>326</v>
          </cell>
          <cell r="F7" t="str">
            <v>→</v>
          </cell>
          <cell r="G7" t="str">
            <v>～ 1,000  月産数÷15</v>
          </cell>
          <cell r="H7">
            <v>0</v>
          </cell>
          <cell r="I7">
            <v>0</v>
          </cell>
          <cell r="J7">
            <v>0</v>
          </cell>
          <cell r="K7" t="str">
            <v>半田ﾌﾛｰ</v>
          </cell>
          <cell r="L7">
            <v>0</v>
          </cell>
          <cell r="M7">
            <v>0</v>
          </cell>
          <cell r="N7">
            <v>10</v>
          </cell>
          <cell r="O7" t="str">
            <v xml:space="preserve"> 10分</v>
          </cell>
          <cell r="P7">
            <v>0</v>
          </cell>
          <cell r="Q7">
            <v>0</v>
          </cell>
          <cell r="R7">
            <v>0</v>
          </cell>
          <cell r="S7" t="str">
            <v>ﾌﾛｰ&amp;目視検査</v>
          </cell>
          <cell r="T7">
            <v>0</v>
          </cell>
          <cell r="U7">
            <v>0</v>
          </cell>
          <cell r="V7">
            <v>0.48</v>
          </cell>
          <cell r="W7">
            <v>15.004799999999998</v>
          </cell>
          <cell r="X7">
            <v>0</v>
          </cell>
          <cell r="Y7" t="str">
            <v>機械費用</v>
          </cell>
          <cell r="Z7">
            <v>0</v>
          </cell>
          <cell r="AA7">
            <v>0</v>
          </cell>
          <cell r="AB7">
            <v>0</v>
          </cell>
          <cell r="AC7">
            <v>49.732599999999998</v>
          </cell>
          <cell r="AD7" t="str">
            <v>ｺｰﾃｲﾝｸﾞ</v>
          </cell>
          <cell r="AE7" t="str">
            <v>材料費</v>
          </cell>
        </row>
        <row r="8">
          <cell r="C8" t="str">
            <v>基板ｻｲｽﾞ</v>
          </cell>
          <cell r="D8" t="str">
            <v xml:space="preserve"> 縦</v>
          </cell>
          <cell r="E8">
            <v>162</v>
          </cell>
          <cell r="F8">
            <v>0</v>
          </cell>
          <cell r="G8" t="str">
            <v>～   300  月産数÷10</v>
          </cell>
          <cell r="H8">
            <v>0</v>
          </cell>
          <cell r="I8">
            <v>0</v>
          </cell>
          <cell r="J8">
            <v>0</v>
          </cell>
          <cell r="K8" t="str">
            <v>検査･外装</v>
          </cell>
          <cell r="L8">
            <v>0</v>
          </cell>
          <cell r="M8">
            <v>0</v>
          </cell>
          <cell r="N8">
            <v>3</v>
          </cell>
          <cell r="O8" t="str">
            <v xml:space="preserve">  3分</v>
          </cell>
          <cell r="P8">
            <v>0</v>
          </cell>
          <cell r="Q8">
            <v>0</v>
          </cell>
          <cell r="R8">
            <v>0</v>
          </cell>
          <cell r="S8" t="str">
            <v>検査･手作業</v>
          </cell>
          <cell r="T8">
            <v>0</v>
          </cell>
          <cell r="U8">
            <v>0</v>
          </cell>
          <cell r="V8">
            <v>2.8400000000000003</v>
          </cell>
          <cell r="W8">
            <v>106.69880000000001</v>
          </cell>
          <cell r="X8">
            <v>0</v>
          </cell>
          <cell r="Y8" t="str">
            <v xml:space="preserve"> 合  計(円)</v>
          </cell>
          <cell r="Z8">
            <v>0</v>
          </cell>
          <cell r="AA8">
            <v>0</v>
          </cell>
          <cell r="AB8">
            <v>0</v>
          </cell>
          <cell r="AC8">
            <v>168.99099999999999</v>
          </cell>
          <cell r="AD8">
            <v>0</v>
          </cell>
          <cell r="AE8">
            <v>0.69</v>
          </cell>
        </row>
        <row r="9">
          <cell r="D9" t="str">
            <v xml:space="preserve"> 横</v>
          </cell>
          <cell r="E9">
            <v>234</v>
          </cell>
          <cell r="F9">
            <v>0</v>
          </cell>
          <cell r="G9" t="str">
            <v>＜   300  30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>合計</v>
          </cell>
          <cell r="T9">
            <v>0</v>
          </cell>
          <cell r="U9">
            <v>0</v>
          </cell>
          <cell r="V9">
            <v>3.8000000000000003</v>
          </cell>
          <cell r="W9">
            <v>168.99100000000001</v>
          </cell>
        </row>
        <row r="10">
          <cell r="C10" t="str">
            <v>取数</v>
          </cell>
          <cell r="D10" t="str">
            <v>--&gt;</v>
          </cell>
          <cell r="E10">
            <v>6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 xml:space="preserve">   (22).放熱板固定方法</v>
          </cell>
        </row>
        <row r="11">
          <cell r="D11" t="str">
            <v>(P板縦基準 = 162mm)</v>
          </cell>
          <cell r="E11">
            <v>0</v>
          </cell>
          <cell r="F11">
            <v>0</v>
          </cell>
          <cell r="G11" t="str">
            <v>本体基板はLOT=1,000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(19).ｲﾝｻｰｷｯﾄ検査 ～ 手差し基板,SW基板等の場合は不要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 t="str">
            <v>方法</v>
          </cell>
          <cell r="AD11" t="str">
            <v>個</v>
          </cell>
        </row>
        <row r="12">
          <cell r="C12" t="str">
            <v>(*) 条件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  (A)有り</v>
          </cell>
          <cell r="N12">
            <v>0</v>
          </cell>
          <cell r="O12" t="str">
            <v>A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str">
            <v>ﾎﾙﾀﾞｰ捻り</v>
          </cell>
        </row>
        <row r="13">
          <cell r="C13" t="str">
            <v>(1).構成</v>
          </cell>
          <cell r="D13">
            <v>0</v>
          </cell>
          <cell r="E13" t="str">
            <v>(5).ｺｰﾃｨﾝｸﾞ</v>
          </cell>
          <cell r="F13">
            <v>0</v>
          </cell>
          <cell r="G13" t="str">
            <v>(15).ﾁｯﾌﾟ部品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  (B)無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 t="str">
            <v>ｸﾞﾘｽ塗布</v>
          </cell>
        </row>
        <row r="14">
          <cell r="C14" t="str">
            <v xml:space="preserve"> (A)ﾃﾞｨｽｸﾘｰﾄ</v>
          </cell>
          <cell r="D14">
            <v>0</v>
          </cell>
          <cell r="E14" t="str">
            <v xml:space="preserve"> (A)有り</v>
          </cell>
          <cell r="F14">
            <v>0</v>
          </cell>
          <cell r="G14" t="str">
            <v xml:space="preserve">     1).ﾘﾌﾛｰ工程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 t="str">
            <v>ﾋﾞｽ締め</v>
          </cell>
        </row>
        <row r="15">
          <cell r="C15" t="str">
            <v xml:space="preserve">    部品のみ</v>
          </cell>
          <cell r="D15">
            <v>0</v>
          </cell>
          <cell r="E15" t="str">
            <v xml:space="preserve"> (B)無し</v>
          </cell>
          <cell r="F15" t="str">
            <v>A</v>
          </cell>
          <cell r="G15">
            <v>0</v>
          </cell>
          <cell r="H15" t="str">
            <v xml:space="preserve">  種類</v>
          </cell>
          <cell r="I15">
            <v>0</v>
          </cell>
          <cell r="J15" t="str">
            <v>個数</v>
          </cell>
          <cell r="K15" t="str">
            <v>足数</v>
          </cell>
          <cell r="L15">
            <v>0</v>
          </cell>
          <cell r="M15" t="str">
            <v>(20).手挿入部品個数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 t="str">
            <v>前付部品</v>
          </cell>
          <cell r="V15">
            <v>0</v>
          </cell>
          <cell r="W15" t="str">
            <v>後付部品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 t="str">
            <v>ｾｯﾄのみ</v>
          </cell>
        </row>
        <row r="16">
          <cell r="C16" t="str">
            <v xml:space="preserve"> (B)ﾁｯﾌﾟ部品</v>
          </cell>
          <cell r="D16">
            <v>0</v>
          </cell>
          <cell r="E16" t="str">
            <v>片面1 両面2</v>
          </cell>
          <cell r="F16">
            <v>1</v>
          </cell>
          <cell r="G16">
            <v>0</v>
          </cell>
          <cell r="H16">
            <v>0</v>
          </cell>
          <cell r="I16" t="str">
            <v xml:space="preserve"> 2P</v>
          </cell>
          <cell r="J16">
            <v>12</v>
          </cell>
          <cell r="K16">
            <v>24</v>
          </cell>
          <cell r="L16">
            <v>0</v>
          </cell>
          <cell r="M16" t="str">
            <v>No.         種別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 t="str">
            <v xml:space="preserve"> 個</v>
          </cell>
          <cell r="V16" t="str">
            <v>足数</v>
          </cell>
          <cell r="W16" t="str">
            <v xml:space="preserve"> 個</v>
          </cell>
          <cell r="X16" t="str">
            <v>足数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>ﾅｯﾄ締め</v>
          </cell>
        </row>
        <row r="17">
          <cell r="C17" t="str">
            <v xml:space="preserve">    のみ</v>
          </cell>
          <cell r="D17">
            <v>0</v>
          </cell>
          <cell r="E17" t="str">
            <v xml:space="preserve"> 総面積mm2</v>
          </cell>
          <cell r="F17">
            <v>400</v>
          </cell>
          <cell r="G17">
            <v>0</v>
          </cell>
          <cell r="H17" t="str">
            <v xml:space="preserve"> 角</v>
          </cell>
          <cell r="I17" t="str">
            <v xml:space="preserve"> 3P</v>
          </cell>
          <cell r="J17">
            <v>0</v>
          </cell>
          <cell r="K17">
            <v>0</v>
          </cell>
          <cell r="L17">
            <v>0</v>
          </cell>
          <cell r="M17" t="str">
            <v>1.  R,D,ZD,LED,RSW,ｺｲﾙ,横CD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 t="str">
            <v xml:space="preserve">   (23).後付部品個数</v>
          </cell>
        </row>
        <row r="18">
          <cell r="C18" t="str">
            <v xml:space="preserve"> (C)ﾁｯﾌﾟ+ﾃﾞｨｽｸﾘｰﾄ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 t="str">
            <v xml:space="preserve"> 4P</v>
          </cell>
          <cell r="J18">
            <v>0</v>
          </cell>
          <cell r="K18">
            <v>0</v>
          </cell>
          <cell r="L18">
            <v>0</v>
          </cell>
          <cell r="M18" t="str">
            <v>2.  TR足同一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 xml:space="preserve">  種別</v>
          </cell>
          <cell r="AC18">
            <v>0</v>
          </cell>
          <cell r="AD18" t="str">
            <v xml:space="preserve"> 個</v>
          </cell>
        </row>
        <row r="19">
          <cell r="C19" t="str">
            <v xml:space="preserve">    ｸﾘｰﾄ部品</v>
          </cell>
          <cell r="D19">
            <v>0</v>
          </cell>
          <cell r="E19" t="str">
            <v>(6).足カット</v>
          </cell>
          <cell r="F19">
            <v>0</v>
          </cell>
          <cell r="G19">
            <v>0</v>
          </cell>
          <cell r="H19" t="str">
            <v>SOP･異形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str">
            <v>3.  ﾘﾚｰ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>ﾋﾞｽ</v>
          </cell>
        </row>
        <row r="20">
          <cell r="C20">
            <v>0</v>
          </cell>
          <cell r="D20" t="str">
            <v>C</v>
          </cell>
          <cell r="E20" t="str">
            <v xml:space="preserve">  *手ｶｯﾄ数</v>
          </cell>
          <cell r="F20">
            <v>0</v>
          </cell>
          <cell r="G20">
            <v>0</v>
          </cell>
          <cell r="H20" t="str">
            <v>QFP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str">
            <v>4.  ﾀｸﾄSW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>ﾅｯﾄ</v>
          </cell>
        </row>
        <row r="21">
          <cell r="M21" t="str">
            <v>5. TR異方,CPF,CC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>SW,座金SET</v>
          </cell>
        </row>
        <row r="22">
          <cell r="C22" t="str">
            <v>(2).ﾋﾟｰﾙｺｰﾄ剥ぎ</v>
          </cell>
          <cell r="D22">
            <v>0</v>
          </cell>
          <cell r="E22" t="str">
            <v>(7).半田付</v>
          </cell>
          <cell r="F22">
            <v>0</v>
          </cell>
          <cell r="G22" t="str">
            <v xml:space="preserve">     2).ﾌﾛｰ工程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>6.  CT,CM,J,ZNR,縦CD,ｻｰﾐｽﾀ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>ﾌｧｲﾊﾞｰSET</v>
          </cell>
        </row>
        <row r="23">
          <cell r="C23" t="str">
            <v xml:space="preserve">  (A)有り</v>
          </cell>
          <cell r="D23">
            <v>0</v>
          </cell>
          <cell r="E23" t="str">
            <v xml:space="preserve">   (A)手半田</v>
          </cell>
          <cell r="F23">
            <v>0</v>
          </cell>
          <cell r="G23">
            <v>0</v>
          </cell>
          <cell r="H23" t="str">
            <v xml:space="preserve">  種類</v>
          </cell>
          <cell r="I23">
            <v>0</v>
          </cell>
          <cell r="J23" t="str">
            <v>個数</v>
          </cell>
          <cell r="K23" t="str">
            <v>足数</v>
          </cell>
          <cell r="L23">
            <v>0</v>
          </cell>
          <cell r="M23" t="str">
            <v>7.  ﾌﾞｻﾞｰ,HIC(SIP),IC(SIP)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>ｶﾗｰ,ﾚﾝｽﾞSET</v>
          </cell>
        </row>
        <row r="24">
          <cell r="C24" t="str">
            <v xml:space="preserve">  (B)無し</v>
          </cell>
          <cell r="D24" t="str">
            <v>B</v>
          </cell>
          <cell r="E24" t="str">
            <v xml:space="preserve">   (B)半田槽</v>
          </cell>
          <cell r="F24">
            <v>0</v>
          </cell>
          <cell r="G24">
            <v>0</v>
          </cell>
          <cell r="H24">
            <v>0</v>
          </cell>
          <cell r="I24" t="str">
            <v xml:space="preserve"> 2P</v>
          </cell>
          <cell r="J24">
            <v>7</v>
          </cell>
          <cell r="K24">
            <v>14</v>
          </cell>
          <cell r="L24">
            <v>0</v>
          </cell>
          <cell r="M24" t="str">
            <v>8.  RB,RR,RA,CB,SA,DB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>TAﾎﾙﾀﾞｰSET</v>
          </cell>
        </row>
        <row r="25">
          <cell r="F25" t="str">
            <v>A</v>
          </cell>
          <cell r="G25">
            <v>0</v>
          </cell>
          <cell r="H25" t="str">
            <v xml:space="preserve"> 角</v>
          </cell>
          <cell r="I25" t="str">
            <v xml:space="preserve"> 3P</v>
          </cell>
          <cell r="J25">
            <v>0</v>
          </cell>
          <cell r="K25">
            <v>0</v>
          </cell>
          <cell r="L25">
            <v>0</v>
          </cell>
          <cell r="M25" t="str">
            <v>9.  VR,ﾄﾘﾏ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>P板ｹｰｽSET</v>
          </cell>
        </row>
        <row r="26">
          <cell r="C26" t="str">
            <v>(3).手挿入部品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 t="str">
            <v xml:space="preserve"> 4P</v>
          </cell>
          <cell r="J26">
            <v>0</v>
          </cell>
          <cell r="K26">
            <v>0</v>
          </cell>
          <cell r="L26">
            <v>0</v>
          </cell>
          <cell r="M26" t="str">
            <v>10. Xtal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>ﾗﾝﾌﾟSET</v>
          </cell>
        </row>
        <row r="27">
          <cell r="C27" t="str">
            <v xml:space="preserve"> (A)有り</v>
          </cell>
          <cell r="D27">
            <v>0</v>
          </cell>
          <cell r="E27" t="str">
            <v>(8).P板割数</v>
          </cell>
          <cell r="F27">
            <v>0</v>
          </cell>
          <cell r="G27">
            <v>0</v>
          </cell>
          <cell r="H27" t="str">
            <v>SOP･異形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11. &lt;=16P IC(DIP),端子台,ﾄﾗﾝｽ,DSW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>ｺｰﾄﾞｸﾗﾝﾌﾟ</v>
          </cell>
        </row>
        <row r="28">
          <cell r="C28" t="str">
            <v xml:space="preserve"> (B)無し</v>
          </cell>
          <cell r="D28" t="str">
            <v>A</v>
          </cell>
          <cell r="E28">
            <v>0</v>
          </cell>
          <cell r="F28">
            <v>7</v>
          </cell>
          <cell r="G28">
            <v>0</v>
          </cell>
          <cell r="H28" t="str">
            <v>QFP</v>
          </cell>
          <cell r="I28">
            <v>0</v>
          </cell>
          <cell r="J28">
            <v>1</v>
          </cell>
          <cell r="K28">
            <v>144</v>
          </cell>
          <cell r="L28">
            <v>0</v>
          </cell>
          <cell r="M28" t="str">
            <v>12. &lt;=39P       ↑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>ﾋｭｰｽﾞSET</v>
          </cell>
        </row>
        <row r="29">
          <cell r="C29" t="str">
            <v xml:space="preserve"> 足曲数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13. &gt;=40P       ↑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>ｹｰｽSET</v>
          </cell>
          <cell r="AD29">
            <v>0</v>
          </cell>
        </row>
        <row r="30">
          <cell r="C30" t="str">
            <v xml:space="preserve">*(20)項のNo.1～No.7 + 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14. CNT(SIP)ﾀｲﾌﾟ,ﾋｭｰｽﾞ端子(一体型)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>ｸﾞﾛﾒｯﾄSET</v>
          </cell>
          <cell r="AD30">
            <v>0</v>
          </cell>
        </row>
        <row r="31">
          <cell r="C31" t="str">
            <v xml:space="preserve">  (21)項の素子で</v>
          </cell>
          <cell r="D31">
            <v>0</v>
          </cell>
          <cell r="E31">
            <v>0</v>
          </cell>
          <cell r="F31">
            <v>0</v>
          </cell>
          <cell r="G31" t="str">
            <v>(16).手挿入:ﾌｫｰﾐﾝｸﾞ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15. CNT(DIP)ﾀｲﾌﾟ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>ﾌﾟｯｼｭﾅｯﾄ</v>
          </cell>
        </row>
        <row r="32">
          <cell r="C32" t="str">
            <v xml:space="preserve">  足曲げを必要と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 t="str">
            <v xml:space="preserve">  種別</v>
          </cell>
          <cell r="I32">
            <v>0</v>
          </cell>
          <cell r="J32">
            <v>0</v>
          </cell>
          <cell r="K32" t="str">
            <v xml:space="preserve">  個</v>
          </cell>
          <cell r="L32">
            <v>0</v>
          </cell>
          <cell r="M32" t="str">
            <v>16. ｺｰﾄﾞASSY(CNT)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1</v>
          </cell>
          <cell r="X32">
            <v>10</v>
          </cell>
          <cell r="Y32">
            <v>0</v>
          </cell>
          <cell r="Z32">
            <v>0</v>
          </cell>
          <cell r="AA32">
            <v>0</v>
          </cell>
          <cell r="AB32" t="str">
            <v xml:space="preserve"> </v>
          </cell>
          <cell r="AC32" t="str">
            <v>溶着箇所数</v>
          </cell>
        </row>
        <row r="33">
          <cell r="C33" t="str">
            <v xml:space="preserve">  する足数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 t="str">
            <v>R,D,ZD,TR,J,RF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17. ｺｰﾄﾞ(ﾊﾞﾗ)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>------</v>
          </cell>
          <cell r="V33" t="str">
            <v>------</v>
          </cell>
          <cell r="W33">
            <v>0</v>
          </cell>
          <cell r="X33">
            <v>0</v>
          </cell>
          <cell r="Y33" t="str">
            <v xml:space="preserve">   (24).作動検査項目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 t="str">
            <v>ｾﾒﾝﾄR,Xtal,ZNR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18. LSI(QFP)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 t="str">
            <v>------</v>
          </cell>
          <cell r="V34" t="str">
            <v>------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>ﾎﾄﾊﾟﾙｽ</v>
          </cell>
          <cell r="AD34">
            <v>0</v>
          </cell>
        </row>
        <row r="35">
          <cell r="C35" t="str">
            <v>(4).周波数調整</v>
          </cell>
          <cell r="D35">
            <v>0</v>
          </cell>
          <cell r="E35" t="str">
            <v>(9).選択CC,R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>19. ﾐﾆLSI(SOP)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 t="str">
            <v>------</v>
          </cell>
          <cell r="V35" t="str">
            <v>------</v>
          </cell>
          <cell r="W35">
            <v>0</v>
          </cell>
          <cell r="X35">
            <v>0</v>
          </cell>
          <cell r="Y35" t="str">
            <v>※外装工程</v>
          </cell>
          <cell r="Z35">
            <v>0</v>
          </cell>
          <cell r="AA35">
            <v>0</v>
          </cell>
          <cell r="AB35">
            <v>0</v>
          </cell>
          <cell r="AC35" t="str">
            <v>ﾎﾄｾﾝｻｰ 1ch</v>
          </cell>
          <cell r="AD35">
            <v>0</v>
          </cell>
        </row>
        <row r="36">
          <cell r="C36" t="str">
            <v xml:space="preserve"> (A)有り</v>
          </cell>
          <cell r="D36">
            <v>0</v>
          </cell>
          <cell r="E36" t="str">
            <v xml:space="preserve">  (A)有り</v>
          </cell>
          <cell r="F36">
            <v>0</v>
          </cell>
          <cell r="G36" t="str">
            <v>(17).ﾃﾞｨｽｸﾘｰﾄ部品自動挿入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str">
            <v>20. 蛍光表示管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 t="str">
            <v xml:space="preserve">  で検査す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      2ch</v>
          </cell>
          <cell r="AD36">
            <v>0</v>
          </cell>
        </row>
        <row r="37">
          <cell r="C37" t="str">
            <v xml:space="preserve"> (B)無し</v>
          </cell>
          <cell r="D37" t="str">
            <v>B</v>
          </cell>
          <cell r="E37" t="str">
            <v xml:space="preserve">  (B)無し</v>
          </cell>
          <cell r="F37" t="str">
            <v>B</v>
          </cell>
          <cell r="G37">
            <v>0</v>
          </cell>
          <cell r="H37" t="str">
            <v>ﾏｳﾝﾀｰ</v>
          </cell>
          <cell r="I37">
            <v>0</v>
          </cell>
          <cell r="J37" t="str">
            <v>個</v>
          </cell>
          <cell r="K37" t="str">
            <v>足数</v>
          </cell>
          <cell r="L37">
            <v>0</v>
          </cell>
          <cell r="M37" t="str">
            <v>21. ﾌﾗｯﾄﾘｰﾄﾞ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 t="str">
            <v xml:space="preserve">  る時は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      3ch</v>
          </cell>
          <cell r="AD37">
            <v>0</v>
          </cell>
        </row>
        <row r="38">
          <cell r="C38" t="str">
            <v xml:space="preserve">  ･･TA/HM/ｲﾙｺﾝ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 t="str">
            <v>Ax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 t="str">
            <v>22. ﾘｰﾄﾞSWｺｲﾙ一体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 t="str">
            <v xml:space="preserve">  ｢0｣</v>
          </cell>
          <cell r="Z38">
            <v>0</v>
          </cell>
          <cell r="AA38">
            <v>0</v>
          </cell>
          <cell r="AB38">
            <v>0</v>
          </cell>
          <cell r="AC38" t="str">
            <v>AMP    1ch</v>
          </cell>
          <cell r="AD38">
            <v>0</v>
          </cell>
        </row>
        <row r="39">
          <cell r="C39" t="str">
            <v xml:space="preserve">    は除く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 t="str">
            <v>Rh</v>
          </cell>
          <cell r="I39" t="str">
            <v>2PIN</v>
          </cell>
          <cell r="J39">
            <v>0</v>
          </cell>
          <cell r="K39">
            <v>0</v>
          </cell>
          <cell r="L39">
            <v>0</v>
          </cell>
          <cell r="M39" t="str">
            <v>23. ﾎﾄｾﾝｻｰ(足4本)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      2ch</v>
          </cell>
          <cell r="AD39">
            <v>0</v>
          </cell>
        </row>
        <row r="40">
          <cell r="E40" t="str">
            <v>(10).作動検査</v>
          </cell>
          <cell r="F40">
            <v>0</v>
          </cell>
          <cell r="G40">
            <v>0</v>
          </cell>
          <cell r="H40">
            <v>0</v>
          </cell>
          <cell r="I40" t="str">
            <v>3PIN以上</v>
          </cell>
          <cell r="J40">
            <v>0</v>
          </cell>
          <cell r="K40">
            <v>0</v>
          </cell>
          <cell r="L40">
            <v>0</v>
          </cell>
          <cell r="M40" t="str">
            <v>24. ﾎﾄｾﾝｻｰ(足8本)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      3ch</v>
          </cell>
          <cell r="AD40">
            <v>0</v>
          </cell>
        </row>
        <row r="41">
          <cell r="C41" t="str">
            <v>(5).ｺｰﾄﾞSET</v>
          </cell>
          <cell r="D41">
            <v>0</v>
          </cell>
          <cell r="E41" t="str">
            <v xml:space="preserve">  (A)ｷﾞﾎﾞｼｶﾌﾟﾗ</v>
          </cell>
          <cell r="F41">
            <v>0</v>
          </cell>
          <cell r="G41">
            <v>0</v>
          </cell>
          <cell r="H41" t="str">
            <v>M10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25. 専用ｺﾈｸﾀﾋﾟﾝ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>SPﾎﾞﾋﾞﾝ4ﾊﾟﾙｽ</v>
          </cell>
          <cell r="AD41">
            <v>0</v>
          </cell>
        </row>
        <row r="42">
          <cell r="C42" t="str">
            <v xml:space="preserve">  (A)有り</v>
          </cell>
          <cell r="D42">
            <v>0</v>
          </cell>
          <cell r="E42" t="str">
            <v xml:space="preserve">     接続数</v>
          </cell>
          <cell r="F42">
            <v>1</v>
          </cell>
          <cell r="G42">
            <v>0</v>
          </cell>
          <cell r="H42" t="str">
            <v xml:space="preserve"> *M10→MH-4 IC,MI-3L IC,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>26. ｱｰｽ端子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>SPﾎﾞﾋﾞﾝ2ﾊﾟﾙｽ</v>
          </cell>
          <cell r="AD42">
            <v>0</v>
          </cell>
        </row>
        <row r="43">
          <cell r="C43" t="str">
            <v xml:space="preserve">  (B)無し</v>
          </cell>
          <cell r="D43" t="str">
            <v>B</v>
          </cell>
          <cell r="E43" t="str">
            <v>(11).捺印数</v>
          </cell>
          <cell r="F43">
            <v>1</v>
          </cell>
          <cell r="G43">
            <v>0</v>
          </cell>
          <cell r="H43" t="str">
            <v xml:space="preserve">            MI-6SW,MH-4端子,PIN,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>27. 端子</v>
          </cell>
          <cell r="N43">
            <v>0</v>
          </cell>
          <cell r="O43" t="str">
            <v xml:space="preserve">  1). ﾌｧｽﾄﾝ(ﾘﾍﾞｯﾄ)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>E/TA</v>
          </cell>
        </row>
        <row r="44">
          <cell r="C44">
            <v>0</v>
          </cell>
          <cell r="D44">
            <v>0</v>
          </cell>
          <cell r="E44" t="str">
            <v>(12).梱包</v>
          </cell>
          <cell r="F44">
            <v>0</v>
          </cell>
          <cell r="G44">
            <v>0</v>
          </cell>
          <cell r="H44" t="str">
            <v xml:space="preserve">            etc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 t="str">
            <v xml:space="preserve">  2). ﾌｧｽﾄﾝ(爪)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>VOLT,ｵｰﾊﾞﾚﾎﾞ</v>
          </cell>
        </row>
        <row r="45">
          <cell r="C45">
            <v>0</v>
          </cell>
          <cell r="D45">
            <v>0</v>
          </cell>
          <cell r="E45" t="str">
            <v xml:space="preserve">  (A)ｴｱｷﾔｯﾌﾟ有り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 t="str">
            <v xml:space="preserve">  3). 端子(ﾘﾍﾞｯﾄ)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>ｺﾝﾄﾛｰﾙｲﾙﾐ</v>
          </cell>
        </row>
        <row r="46">
          <cell r="E46" t="str">
            <v xml:space="preserve">       数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 t="str">
            <v xml:space="preserve">  4). 端子(爪)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>電流計(鉄片)</v>
          </cell>
        </row>
        <row r="47">
          <cell r="C47" t="str">
            <v>(6).接着剤塗布</v>
          </cell>
          <cell r="D47">
            <v>0</v>
          </cell>
          <cell r="E47" t="str">
            <v xml:space="preserve">  (B)帯電防止袋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>電流計(ｼｬﾝﾄ)</v>
          </cell>
        </row>
        <row r="48">
          <cell r="C48" t="str">
            <v xml:space="preserve"> (A)有り</v>
          </cell>
          <cell r="D48">
            <v>0</v>
          </cell>
          <cell r="E48" t="str">
            <v xml:space="preserve">       数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(21).上記以外のマウント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>HM</v>
          </cell>
        </row>
        <row r="49">
          <cell r="C49" t="str">
            <v xml:space="preserve"> (B)無し</v>
          </cell>
          <cell r="D49" t="str">
            <v>B</v>
          </cell>
          <cell r="E49" t="str">
            <v xml:space="preserve">  (C)他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 t="str">
            <v>計算式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 t="str">
            <v>工数</v>
          </cell>
          <cell r="V49" t="str">
            <v>足数計</v>
          </cell>
          <cell r="W49" t="str">
            <v>工数</v>
          </cell>
          <cell r="X49" t="str">
            <v>足数計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>時計</v>
          </cell>
        </row>
        <row r="50">
          <cell r="C50">
            <v>0</v>
          </cell>
          <cell r="D50">
            <v>0</v>
          </cell>
          <cell r="E50" t="str">
            <v xml:space="preserve">   秒数入力</v>
          </cell>
          <cell r="F50">
            <v>0</v>
          </cell>
          <cell r="G50" t="str">
            <v>sec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*減光回路付</v>
          </cell>
          <cell r="Z50">
            <v>0</v>
          </cell>
          <cell r="AA50">
            <v>0</v>
          </cell>
          <cell r="AB50">
            <v>0</v>
          </cell>
          <cell r="AC50" t="str">
            <v>ｳｫｰﾆﾝｸﾞﾊﾞﾙﾌﾞ</v>
          </cell>
          <cell r="AD50">
            <v>0</v>
          </cell>
          <cell r="AE50" t="str">
            <v>個</v>
          </cell>
        </row>
        <row r="51">
          <cell r="E51" t="str">
            <v>(13).回路完成品の送り先は、輸出向けですか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 t="str">
            <v xml:space="preserve"> は電子ﾒｰﾀ</v>
          </cell>
          <cell r="Z51">
            <v>0</v>
          </cell>
          <cell r="AA51">
            <v>0</v>
          </cell>
          <cell r="AB51">
            <v>0</v>
          </cell>
          <cell r="AC51" t="str">
            <v>電子ﾒｰﾀ-ｷﾉｳ</v>
          </cell>
          <cell r="AD51">
            <v>5</v>
          </cell>
          <cell r="AE51" t="str">
            <v>機能</v>
          </cell>
        </row>
        <row r="52">
          <cell r="E52" t="str">
            <v xml:space="preserve">     (A)YES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 t="str">
            <v xml:space="preserve"> 機能に +1</v>
          </cell>
          <cell r="Z52">
            <v>0</v>
          </cell>
          <cell r="AA52">
            <v>0</v>
          </cell>
          <cell r="AB52">
            <v>0</v>
          </cell>
          <cell r="AC52" t="str">
            <v>LCD検査項目</v>
          </cell>
          <cell r="AD52">
            <v>0</v>
          </cell>
          <cell r="AE52" t="str">
            <v>項目</v>
          </cell>
        </row>
        <row r="53">
          <cell r="D53">
            <v>0</v>
          </cell>
          <cell r="E53" t="str">
            <v xml:space="preserve">     (B)NO</v>
          </cell>
          <cell r="F53" t="str">
            <v>B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 t="str">
            <v>LED検査項目</v>
          </cell>
          <cell r="AD53">
            <v>0</v>
          </cell>
          <cell r="AE53" t="str">
            <v>項目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 t="str">
            <v xml:space="preserve">   (25).追加項目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 t="str">
            <v xml:space="preserve"> (SEC)</v>
          </cell>
        </row>
        <row r="55">
          <cell r="E55" t="str">
            <v>(14).ﾊﾞｰｲﾝ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 t="str">
            <v>LCDﾊﾟﾙｽﾋｰﾄ30s,ｾﾙｹｰｽ5.0,</v>
          </cell>
          <cell r="AC55">
            <v>0</v>
          </cell>
          <cell r="AD55">
            <v>0</v>
          </cell>
          <cell r="AE55">
            <v>43</v>
          </cell>
        </row>
        <row r="56">
          <cell r="E56" t="str">
            <v xml:space="preserve">      (A)有り</v>
          </cell>
          <cell r="F56" t="str">
            <v>B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 t="str">
            <v>半透過板4.0,LCDﾌｯｸ4.0</v>
          </cell>
        </row>
        <row r="57">
          <cell r="E57" t="str">
            <v xml:space="preserve">      (B)無し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</sheetData>
      <sheetData sheetId="12" refreshError="1"/>
      <sheetData sheetId="13" refreshError="1"/>
      <sheetData sheetId="14"/>
      <sheetData sheetId="15"/>
      <sheetData sheetId="16" refreshError="1"/>
      <sheetData sheetId="17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D(SEG)回路組立"/>
      <sheetName val="バックデータ"/>
      <sheetName val="提出見積書"/>
      <sheetName val="設定申請書"/>
      <sheetName val="表紙"/>
      <sheetName val="ブロック表"/>
      <sheetName val="部品表"/>
      <sheetName val="回路部品メイン(SEG)"/>
      <sheetName val="回路部品メイン(DOT)"/>
      <sheetName val="回路部品LCD"/>
      <sheetName val="金型明細"/>
      <sheetName val="外装組立費"/>
      <sheetName val="LCD(DOT)回路組立"/>
      <sheetName val="MAIN(SEG)回路組立費(標準)"/>
      <sheetName val="MAIN(SEG)回路組立費(低減)"/>
      <sheetName val="MAIN(SEG)回路低減ﾊﾞｯｸﾃﾞｰﾀ"/>
      <sheetName val="MAIN(DOT)回路組立費(標準)"/>
      <sheetName val="MAIN(DOT)回路組立費(低減)"/>
      <sheetName val="MAIN(DOT)回路低減ﾊﾞｯｸﾃﾞｰﾀ"/>
      <sheetName val="補助費用"/>
      <sheetName val="出力用シート"/>
      <sheetName val="VBA Macro"/>
      <sheetName val="PLAN1 SUB1 PCB"/>
      <sheetName val="予算集計表"/>
    </sheetNames>
    <sheetDataSet>
      <sheetData sheetId="0">
        <row r="1">
          <cell r="C1" t="str">
            <v xml:space="preserve"> ＮＳＥ回路見積り</v>
          </cell>
          <cell r="F1" t="str">
            <v xml:space="preserve">     (ﾌｱｲﾙ名 </v>
          </cell>
          <cell r="H1" t="str">
            <v/>
          </cell>
          <cell r="K1" t="str">
            <v>)</v>
          </cell>
          <cell r="M1" t="str">
            <v>印字(ﾒﾆｭｰA1.AE59)(全体A1.AI316)</v>
          </cell>
          <cell r="Y1" t="str">
            <v>FILE NAME:NSE_PCB(99-02).XLS   ﾒﾝﾃ '99年02月</v>
          </cell>
        </row>
        <row r="2">
          <cell r="C2" t="str">
            <v/>
          </cell>
          <cell r="E2" t="str">
            <v/>
          </cell>
          <cell r="H2" t="str">
            <v/>
          </cell>
          <cell r="K2" t="str">
            <v>工程別段取り</v>
          </cell>
          <cell r="N2" t="str">
            <v>(分)</v>
          </cell>
          <cell r="O2" t="str">
            <v>部交･ﾚｰﾙ変</v>
          </cell>
          <cell r="S2" t="str">
            <v>工程別加工費</v>
          </cell>
          <cell r="V2" t="str">
            <v>人工数</v>
          </cell>
          <cell r="W2" t="str">
            <v>加工費</v>
          </cell>
        </row>
        <row r="3">
          <cell r="C3" t="str">
            <v>立上り</v>
          </cell>
          <cell r="D3" t="str">
            <v>---&gt;</v>
          </cell>
          <cell r="K3" t="str">
            <v>ﾁｯﾌﾟ</v>
          </cell>
          <cell r="N3">
            <v>36</v>
          </cell>
          <cell r="O3" t="str">
            <v xml:space="preserve"> 36分  4分</v>
          </cell>
          <cell r="S3" t="str">
            <v>ﾁｯﾌﾟ</v>
          </cell>
          <cell r="V3">
            <v>0.48000000000000004</v>
          </cell>
          <cell r="W3">
            <v>47.287400000000005</v>
          </cell>
          <cell r="Y3" t="str">
            <v>加工項目</v>
          </cell>
          <cell r="AD3" t="str">
            <v>ｲﾝｻｰｷｯﾄP/T</v>
          </cell>
        </row>
        <row r="4">
          <cell r="K4" t="str">
            <v>Ax</v>
          </cell>
          <cell r="N4">
            <v>16</v>
          </cell>
          <cell r="O4" t="str">
            <v xml:space="preserve"> 16分  4分</v>
          </cell>
          <cell r="S4" t="str">
            <v>Ax</v>
          </cell>
          <cell r="V4" t="str">
            <v/>
          </cell>
          <cell r="W4">
            <v>0</v>
          </cell>
          <cell r="Y4" t="str">
            <v>人  工数</v>
          </cell>
          <cell r="AC4">
            <v>3.8000000000000003</v>
          </cell>
          <cell r="AE4">
            <v>5.01</v>
          </cell>
        </row>
        <row r="5">
          <cell r="C5" t="str">
            <v>機 種 名</v>
          </cell>
          <cell r="D5" t="str">
            <v>---&gt;</v>
          </cell>
          <cell r="E5" t="str">
            <v>LCD(SEG)</v>
          </cell>
          <cell r="G5" t="str">
            <v>=(月数量     LOT数 )</v>
          </cell>
          <cell r="K5" t="str">
            <v>Rh</v>
          </cell>
          <cell r="N5">
            <v>16</v>
          </cell>
          <cell r="O5" t="str">
            <v xml:space="preserve"> 16分  4分</v>
          </cell>
          <cell r="S5" t="str">
            <v>Rh</v>
          </cell>
          <cell r="V5" t="str">
            <v/>
          </cell>
          <cell r="W5">
            <v>0</v>
          </cell>
          <cell r="Y5" t="str">
            <v>機械工数</v>
          </cell>
          <cell r="AC5">
            <v>1.17</v>
          </cell>
          <cell r="AD5" t="str">
            <v>作動検査P/T</v>
          </cell>
        </row>
        <row r="6">
          <cell r="C6" t="str">
            <v>月産数量</v>
          </cell>
          <cell r="D6" t="str">
            <v>---&gt;</v>
          </cell>
          <cell r="E6">
            <v>4900</v>
          </cell>
          <cell r="G6" t="str">
            <v>～ 5,000  月産数÷20</v>
          </cell>
          <cell r="K6" t="str">
            <v>M10</v>
          </cell>
          <cell r="N6">
            <v>16</v>
          </cell>
          <cell r="O6" t="str">
            <v xml:space="preserve"> 16分  4分</v>
          </cell>
          <cell r="S6" t="str">
            <v>M10</v>
          </cell>
          <cell r="V6" t="str">
            <v/>
          </cell>
          <cell r="W6">
            <v>0</v>
          </cell>
          <cell r="Y6" t="str">
            <v>人  費用</v>
          </cell>
          <cell r="AC6">
            <v>119.25839999999999</v>
          </cell>
          <cell r="AE6">
            <v>35.800000000000004</v>
          </cell>
        </row>
        <row r="7">
          <cell r="C7" t="str">
            <v>LOT数右記</v>
          </cell>
          <cell r="D7" t="str">
            <v>---&gt;</v>
          </cell>
          <cell r="E7">
            <v>326</v>
          </cell>
          <cell r="F7" t="str">
            <v>→</v>
          </cell>
          <cell r="G7" t="str">
            <v>～ 1,000  月産数÷15</v>
          </cell>
          <cell r="K7" t="str">
            <v>半田ﾌﾛｰ</v>
          </cell>
          <cell r="N7">
            <v>10</v>
          </cell>
          <cell r="O7" t="str">
            <v xml:space="preserve"> 10分</v>
          </cell>
          <cell r="S7" t="str">
            <v>ﾌﾛｰ&amp;目視検査</v>
          </cell>
          <cell r="V7">
            <v>0.48</v>
          </cell>
          <cell r="W7">
            <v>15.004799999999998</v>
          </cell>
          <cell r="Y7" t="str">
            <v>機械費用</v>
          </cell>
          <cell r="AC7">
            <v>49.732599999999998</v>
          </cell>
          <cell r="AD7" t="str">
            <v>ｺｰﾃｲﾝｸﾞ</v>
          </cell>
          <cell r="AE7" t="str">
            <v>材料費</v>
          </cell>
        </row>
        <row r="8">
          <cell r="C8" t="str">
            <v>基板ｻｲｽﾞ</v>
          </cell>
          <cell r="D8" t="str">
            <v xml:space="preserve"> 縦</v>
          </cell>
          <cell r="E8">
            <v>162</v>
          </cell>
          <cell r="G8" t="str">
            <v>～   300  月産数÷10</v>
          </cell>
          <cell r="K8" t="str">
            <v>検査･外装</v>
          </cell>
          <cell r="N8">
            <v>3</v>
          </cell>
          <cell r="O8" t="str">
            <v xml:space="preserve">  3分</v>
          </cell>
          <cell r="S8" t="str">
            <v>検査･手作業</v>
          </cell>
          <cell r="V8">
            <v>2.8400000000000003</v>
          </cell>
          <cell r="W8">
            <v>106.69880000000001</v>
          </cell>
          <cell r="Y8" t="str">
            <v xml:space="preserve"> 合  計(円)</v>
          </cell>
          <cell r="AC8">
            <v>168.99099999999999</v>
          </cell>
          <cell r="AE8">
            <v>0.69</v>
          </cell>
        </row>
        <row r="9">
          <cell r="D9" t="str">
            <v xml:space="preserve"> 横</v>
          </cell>
          <cell r="E9">
            <v>234</v>
          </cell>
          <cell r="G9" t="str">
            <v>＜   300  30</v>
          </cell>
          <cell r="S9" t="str">
            <v>合計</v>
          </cell>
          <cell r="V9">
            <v>3.8000000000000003</v>
          </cell>
          <cell r="W9">
            <v>168.99100000000001</v>
          </cell>
        </row>
        <row r="10">
          <cell r="C10" t="str">
            <v>取数</v>
          </cell>
          <cell r="D10" t="str">
            <v>--&gt;</v>
          </cell>
          <cell r="E10">
            <v>6</v>
          </cell>
          <cell r="Y10" t="str">
            <v xml:space="preserve">   (22).放熱板固定方法</v>
          </cell>
        </row>
        <row r="11">
          <cell r="D11" t="str">
            <v>(P板縦基準 = 162mm)</v>
          </cell>
          <cell r="G11" t="str">
            <v>本体基板はLOT=1,000</v>
          </cell>
          <cell r="M11" t="str">
            <v>(19).ｲﾝｻｰｷｯﾄ検査 ～ 手差し基板,SW基板等の場合は不要</v>
          </cell>
          <cell r="AC11" t="str">
            <v>方法</v>
          </cell>
          <cell r="AD11" t="str">
            <v>個</v>
          </cell>
        </row>
        <row r="12">
          <cell r="C12" t="str">
            <v>(*) 条件</v>
          </cell>
          <cell r="M12" t="str">
            <v xml:space="preserve">   (A)有り</v>
          </cell>
          <cell r="O12" t="str">
            <v>A</v>
          </cell>
          <cell r="AC12" t="str">
            <v>ﾎﾙﾀﾞｰ捻り</v>
          </cell>
        </row>
        <row r="13">
          <cell r="C13" t="str">
            <v>(1).構成</v>
          </cell>
          <cell r="E13" t="str">
            <v>(5).ｺｰﾃｨﾝｸﾞ</v>
          </cell>
          <cell r="G13" t="str">
            <v>(15).ﾁｯﾌﾟ部品</v>
          </cell>
          <cell r="M13" t="str">
            <v xml:space="preserve">   (B)無</v>
          </cell>
          <cell r="AC13" t="str">
            <v>ｸﾞﾘｽ塗布</v>
          </cell>
        </row>
        <row r="14">
          <cell r="C14" t="str">
            <v xml:space="preserve"> (A)ﾃﾞｨｽｸﾘｰﾄ</v>
          </cell>
          <cell r="E14" t="str">
            <v xml:space="preserve"> (A)有り</v>
          </cell>
          <cell r="G14" t="str">
            <v xml:space="preserve">     1).ﾘﾌﾛｰ工程</v>
          </cell>
          <cell r="AC14" t="str">
            <v>ﾋﾞｽ締め</v>
          </cell>
        </row>
        <row r="15">
          <cell r="C15" t="str">
            <v xml:space="preserve">    部品のみ</v>
          </cell>
          <cell r="E15" t="str">
            <v xml:space="preserve"> (B)無し</v>
          </cell>
          <cell r="F15" t="str">
            <v>A</v>
          </cell>
          <cell r="G15" t="str">
            <v/>
          </cell>
          <cell r="H15" t="str">
            <v xml:space="preserve">  種類</v>
          </cell>
          <cell r="J15" t="str">
            <v>個数</v>
          </cell>
          <cell r="K15" t="str">
            <v>足数</v>
          </cell>
          <cell r="M15" t="str">
            <v>(20).手挿入部品個数</v>
          </cell>
          <cell r="U15" t="str">
            <v>前付部品</v>
          </cell>
          <cell r="W15" t="str">
            <v>後付部品</v>
          </cell>
          <cell r="AC15" t="str">
            <v>ｾｯﾄのみ</v>
          </cell>
        </row>
        <row r="16">
          <cell r="C16" t="str">
            <v xml:space="preserve"> (B)ﾁｯﾌﾟ部品</v>
          </cell>
          <cell r="E16" t="str">
            <v>片面1 両面2</v>
          </cell>
          <cell r="F16">
            <v>1</v>
          </cell>
          <cell r="G16" t="str">
            <v/>
          </cell>
          <cell r="I16" t="str">
            <v xml:space="preserve"> 2P</v>
          </cell>
          <cell r="J16">
            <v>12</v>
          </cell>
          <cell r="K16">
            <v>24</v>
          </cell>
          <cell r="M16" t="str">
            <v>No.         種別</v>
          </cell>
          <cell r="U16" t="str">
            <v xml:space="preserve"> 個</v>
          </cell>
          <cell r="V16" t="str">
            <v>足数</v>
          </cell>
          <cell r="W16" t="str">
            <v xml:space="preserve"> 個</v>
          </cell>
          <cell r="X16" t="str">
            <v>足数</v>
          </cell>
          <cell r="AC16" t="str">
            <v>ﾅｯﾄ締め</v>
          </cell>
        </row>
        <row r="17">
          <cell r="C17" t="str">
            <v xml:space="preserve">    のみ</v>
          </cell>
          <cell r="E17" t="str">
            <v xml:space="preserve"> 総面積mm2</v>
          </cell>
          <cell r="F17">
            <v>400</v>
          </cell>
          <cell r="G17" t="str">
            <v/>
          </cell>
          <cell r="H17" t="str">
            <v xml:space="preserve"> 角</v>
          </cell>
          <cell r="I17" t="str">
            <v xml:space="preserve"> 3P</v>
          </cell>
          <cell r="K17" t="str">
            <v/>
          </cell>
          <cell r="M17" t="str">
            <v>1.  R,D,ZD,LED,RSW,ｺｲﾙ,横CD</v>
          </cell>
          <cell r="Y17" t="str">
            <v xml:space="preserve">   (23).後付部品個数</v>
          </cell>
        </row>
        <row r="18">
          <cell r="C18" t="str">
            <v xml:space="preserve"> (C)ﾁｯﾌﾟ+ﾃﾞｨｽｸﾘｰﾄ</v>
          </cell>
          <cell r="I18" t="str">
            <v xml:space="preserve"> 4P</v>
          </cell>
          <cell r="K18" t="str">
            <v/>
          </cell>
          <cell r="M18" t="str">
            <v>2.  TR足同一</v>
          </cell>
          <cell r="AB18" t="str">
            <v xml:space="preserve">  種別</v>
          </cell>
          <cell r="AD18" t="str">
            <v xml:space="preserve"> 個</v>
          </cell>
        </row>
        <row r="19">
          <cell r="C19" t="str">
            <v xml:space="preserve">    ｸﾘｰﾄ部品</v>
          </cell>
          <cell r="E19" t="str">
            <v>(6).足カット</v>
          </cell>
          <cell r="H19" t="str">
            <v>SOP･異形</v>
          </cell>
          <cell r="M19" t="str">
            <v>3.  ﾘﾚｰ</v>
          </cell>
          <cell r="AC19" t="str">
            <v>ﾋﾞｽ</v>
          </cell>
        </row>
        <row r="20">
          <cell r="C20" t="str">
            <v/>
          </cell>
          <cell r="D20" t="str">
            <v>C</v>
          </cell>
          <cell r="E20" t="str">
            <v xml:space="preserve">  *手ｶｯﾄ数</v>
          </cell>
          <cell r="F20">
            <v>0</v>
          </cell>
          <cell r="H20" t="str">
            <v>QFP</v>
          </cell>
          <cell r="M20" t="str">
            <v>4.  ﾀｸﾄSW</v>
          </cell>
          <cell r="AC20" t="str">
            <v>ﾅｯﾄ</v>
          </cell>
        </row>
        <row r="21">
          <cell r="M21" t="str">
            <v>5. TR異方,CPF,CC</v>
          </cell>
          <cell r="AC21" t="str">
            <v>SW,座金SET</v>
          </cell>
        </row>
        <row r="22">
          <cell r="C22" t="str">
            <v>(2).ﾋﾟｰﾙｺｰﾄ剥ぎ</v>
          </cell>
          <cell r="E22" t="str">
            <v>(7).半田付</v>
          </cell>
          <cell r="G22" t="str">
            <v xml:space="preserve">     2).ﾌﾛｰ工程</v>
          </cell>
          <cell r="M22" t="str">
            <v>6.  CT,CM,J,ZNR,縦CD,ｻｰﾐｽﾀ</v>
          </cell>
          <cell r="AC22" t="str">
            <v>ﾌｧｲﾊﾞｰSET</v>
          </cell>
        </row>
        <row r="23">
          <cell r="C23" t="str">
            <v xml:space="preserve">  (A)有り</v>
          </cell>
          <cell r="E23" t="str">
            <v xml:space="preserve">   (A)手半田</v>
          </cell>
          <cell r="G23" t="str">
            <v/>
          </cell>
          <cell r="H23" t="str">
            <v xml:space="preserve">  種類</v>
          </cell>
          <cell r="J23" t="str">
            <v>個数</v>
          </cell>
          <cell r="K23" t="str">
            <v>足数</v>
          </cell>
          <cell r="M23" t="str">
            <v>7.  ﾌﾞｻﾞｰ,HIC(SIP),IC(SIP)</v>
          </cell>
          <cell r="AC23" t="str">
            <v>ｶﾗｰ,ﾚﾝｽﾞSET</v>
          </cell>
        </row>
        <row r="24">
          <cell r="C24" t="str">
            <v xml:space="preserve">  (B)無し</v>
          </cell>
          <cell r="D24" t="str">
            <v>B</v>
          </cell>
          <cell r="E24" t="str">
            <v xml:space="preserve">   (B)半田槽</v>
          </cell>
          <cell r="G24" t="str">
            <v/>
          </cell>
          <cell r="I24" t="str">
            <v xml:space="preserve"> 2P</v>
          </cell>
          <cell r="J24">
            <v>7</v>
          </cell>
          <cell r="K24">
            <v>14</v>
          </cell>
          <cell r="M24" t="str">
            <v>8.  RB,RR,RA,CB,SA,DB</v>
          </cell>
          <cell r="AC24" t="str">
            <v>TAﾎﾙﾀﾞｰSET</v>
          </cell>
        </row>
        <row r="25">
          <cell r="F25" t="str">
            <v>A</v>
          </cell>
          <cell r="G25" t="str">
            <v/>
          </cell>
          <cell r="H25" t="str">
            <v xml:space="preserve"> 角</v>
          </cell>
          <cell r="I25" t="str">
            <v xml:space="preserve"> 3P</v>
          </cell>
          <cell r="K25" t="str">
            <v/>
          </cell>
          <cell r="M25" t="str">
            <v>9.  VR,ﾄﾘﾏ</v>
          </cell>
          <cell r="AC25" t="str">
            <v>P板ｹｰｽSET</v>
          </cell>
        </row>
        <row r="26">
          <cell r="C26" t="str">
            <v>(3).手挿入部品</v>
          </cell>
          <cell r="I26" t="str">
            <v xml:space="preserve"> 4P</v>
          </cell>
          <cell r="K26" t="str">
            <v/>
          </cell>
          <cell r="M26" t="str">
            <v>10. Xtal</v>
          </cell>
          <cell r="AC26" t="str">
            <v>ﾗﾝﾌﾟSET</v>
          </cell>
        </row>
        <row r="27">
          <cell r="C27" t="str">
            <v xml:space="preserve"> (A)有り</v>
          </cell>
          <cell r="E27" t="str">
            <v>(8).P板割数</v>
          </cell>
          <cell r="H27" t="str">
            <v>SOP･異形</v>
          </cell>
          <cell r="M27" t="str">
            <v>11. &lt;=16P IC(DIP),端子台,ﾄﾗﾝｽ,DSW</v>
          </cell>
          <cell r="AC27" t="str">
            <v>ｺｰﾄﾞｸﾗﾝﾌﾟ</v>
          </cell>
        </row>
        <row r="28">
          <cell r="C28" t="str">
            <v xml:space="preserve"> (B)無し</v>
          </cell>
          <cell r="D28" t="str">
            <v>A</v>
          </cell>
          <cell r="F28">
            <v>7</v>
          </cell>
          <cell r="H28" t="str">
            <v>QFP</v>
          </cell>
          <cell r="J28">
            <v>1</v>
          </cell>
          <cell r="K28">
            <v>144</v>
          </cell>
          <cell r="M28" t="str">
            <v>12. &lt;=39P       ↑</v>
          </cell>
          <cell r="AC28" t="str">
            <v>ﾋｭｰｽﾞSET</v>
          </cell>
        </row>
        <row r="29">
          <cell r="C29" t="str">
            <v xml:space="preserve"> 足曲数</v>
          </cell>
          <cell r="D29">
            <v>0</v>
          </cell>
          <cell r="M29" t="str">
            <v>13. &gt;=40P       ↑</v>
          </cell>
          <cell r="AC29" t="str">
            <v>ｹｰｽSET</v>
          </cell>
          <cell r="AD29" t="str">
            <v/>
          </cell>
        </row>
        <row r="30">
          <cell r="C30" t="str">
            <v xml:space="preserve">*(20)項のNo.1～No.7 + </v>
          </cell>
          <cell r="M30" t="str">
            <v>14. CNT(SIP)ﾀｲﾌﾟ,ﾋｭｰｽﾞ端子(一体型)</v>
          </cell>
          <cell r="AC30" t="str">
            <v>ｸﾞﾛﾒｯﾄSET</v>
          </cell>
          <cell r="AD30" t="str">
            <v/>
          </cell>
        </row>
        <row r="31">
          <cell r="C31" t="str">
            <v xml:space="preserve">  (21)項の素子で</v>
          </cell>
          <cell r="G31" t="str">
            <v>(16).手挿入:ﾌｫｰﾐﾝｸﾞ</v>
          </cell>
          <cell r="K31" t="str">
            <v/>
          </cell>
          <cell r="M31" t="str">
            <v>15. CNT(DIP)ﾀｲﾌﾟ</v>
          </cell>
          <cell r="T31" t="str">
            <v/>
          </cell>
          <cell r="AC31" t="str">
            <v>ﾌﾟｯｼｭﾅｯﾄ</v>
          </cell>
        </row>
        <row r="32">
          <cell r="C32" t="str">
            <v xml:space="preserve">  足曲げを必要と</v>
          </cell>
          <cell r="H32" t="str">
            <v xml:space="preserve">  種別</v>
          </cell>
          <cell r="K32" t="str">
            <v xml:space="preserve">  個</v>
          </cell>
          <cell r="M32" t="str">
            <v>16. ｺｰﾄﾞASSY(CNT)</v>
          </cell>
          <cell r="T32" t="str">
            <v/>
          </cell>
          <cell r="W32">
            <v>1</v>
          </cell>
          <cell r="X32">
            <v>10</v>
          </cell>
          <cell r="AB32" t="str">
            <v xml:space="preserve"> </v>
          </cell>
          <cell r="AC32" t="str">
            <v>溶着箇所数</v>
          </cell>
        </row>
        <row r="33">
          <cell r="C33" t="str">
            <v xml:space="preserve">  する足数</v>
          </cell>
          <cell r="H33" t="str">
            <v>R,D,ZD,TR,J,RF</v>
          </cell>
          <cell r="M33" t="str">
            <v>17. ｺｰﾄﾞ(ﾊﾞﾗ)</v>
          </cell>
          <cell r="T33" t="str">
            <v/>
          </cell>
          <cell r="U33" t="str">
            <v>------</v>
          </cell>
          <cell r="V33" t="str">
            <v>------</v>
          </cell>
          <cell r="Y33" t="str">
            <v xml:space="preserve">   (24).作動検査項目</v>
          </cell>
        </row>
        <row r="34">
          <cell r="D34" t="str">
            <v/>
          </cell>
          <cell r="H34" t="str">
            <v>ｾﾒﾝﾄR,Xtal,ZNR</v>
          </cell>
          <cell r="M34" t="str">
            <v>18. LSI(QFP)</v>
          </cell>
          <cell r="U34" t="str">
            <v>------</v>
          </cell>
          <cell r="V34" t="str">
            <v>------</v>
          </cell>
          <cell r="AC34" t="str">
            <v>ﾎﾄﾊﾟﾙｽ</v>
          </cell>
          <cell r="AD34" t="str">
            <v/>
          </cell>
        </row>
        <row r="35">
          <cell r="C35" t="str">
            <v>(4).周波数調整</v>
          </cell>
          <cell r="E35" t="str">
            <v>(9).選択CC,R</v>
          </cell>
          <cell r="M35" t="str">
            <v>19. ﾐﾆLSI(SOP)</v>
          </cell>
          <cell r="U35" t="str">
            <v>------</v>
          </cell>
          <cell r="V35" t="str">
            <v>------</v>
          </cell>
          <cell r="Y35" t="str">
            <v>※外装工程</v>
          </cell>
          <cell r="AC35" t="str">
            <v>ﾎﾄｾﾝｻｰ 1ch</v>
          </cell>
          <cell r="AD35" t="str">
            <v/>
          </cell>
        </row>
        <row r="36">
          <cell r="C36" t="str">
            <v xml:space="preserve"> (A)有り</v>
          </cell>
          <cell r="D36" t="str">
            <v/>
          </cell>
          <cell r="E36" t="str">
            <v xml:space="preserve">  (A)有り</v>
          </cell>
          <cell r="G36" t="str">
            <v>(17).ﾃﾞｨｽｸﾘｰﾄ部品自動挿入</v>
          </cell>
          <cell r="M36" t="str">
            <v>20. 蛍光表示管</v>
          </cell>
          <cell r="Y36" t="str">
            <v xml:space="preserve">  で検査す</v>
          </cell>
          <cell r="AC36" t="str">
            <v xml:space="preserve">       2ch</v>
          </cell>
          <cell r="AD36" t="str">
            <v/>
          </cell>
        </row>
        <row r="37">
          <cell r="C37" t="str">
            <v xml:space="preserve"> (B)無し</v>
          </cell>
          <cell r="D37" t="str">
            <v>B</v>
          </cell>
          <cell r="E37" t="str">
            <v xml:space="preserve">  (B)無し</v>
          </cell>
          <cell r="F37" t="str">
            <v>B</v>
          </cell>
          <cell r="H37" t="str">
            <v>ﾏｳﾝﾀｰ</v>
          </cell>
          <cell r="J37" t="str">
            <v>個</v>
          </cell>
          <cell r="K37" t="str">
            <v>足数</v>
          </cell>
          <cell r="M37" t="str">
            <v>21. ﾌﾗｯﾄﾘｰﾄﾞ</v>
          </cell>
          <cell r="Y37" t="str">
            <v xml:space="preserve">  る時は</v>
          </cell>
          <cell r="AC37" t="str">
            <v xml:space="preserve">       3ch</v>
          </cell>
          <cell r="AD37" t="str">
            <v/>
          </cell>
        </row>
        <row r="38">
          <cell r="C38" t="str">
            <v xml:space="preserve">  ･･TA/HM/ｲﾙｺﾝ</v>
          </cell>
          <cell r="E38" t="str">
            <v/>
          </cell>
          <cell r="H38" t="str">
            <v>Ax</v>
          </cell>
          <cell r="K38" t="str">
            <v/>
          </cell>
          <cell r="M38" t="str">
            <v>22. ﾘｰﾄﾞSWｺｲﾙ一体</v>
          </cell>
          <cell r="Y38" t="str">
            <v xml:space="preserve">  ｢0｣</v>
          </cell>
          <cell r="AC38" t="str">
            <v>AMP    1ch</v>
          </cell>
          <cell r="AD38" t="str">
            <v/>
          </cell>
        </row>
        <row r="39">
          <cell r="C39" t="str">
            <v xml:space="preserve">    は除く</v>
          </cell>
          <cell r="E39" t="str">
            <v/>
          </cell>
          <cell r="H39" t="str">
            <v>Rh</v>
          </cell>
          <cell r="I39" t="str">
            <v>2PIN</v>
          </cell>
          <cell r="K39" t="str">
            <v/>
          </cell>
          <cell r="M39" t="str">
            <v>23. ﾎﾄｾﾝｻｰ(足4本)</v>
          </cell>
          <cell r="AC39" t="str">
            <v xml:space="preserve">       2ch</v>
          </cell>
          <cell r="AD39" t="str">
            <v/>
          </cell>
        </row>
        <row r="40">
          <cell r="E40" t="str">
            <v>(10).作動検査</v>
          </cell>
          <cell r="I40" t="str">
            <v>3PIN以上</v>
          </cell>
          <cell r="M40" t="str">
            <v>24. ﾎﾄｾﾝｻｰ(足8本)</v>
          </cell>
          <cell r="AC40" t="str">
            <v xml:space="preserve">       3ch</v>
          </cell>
          <cell r="AD40" t="str">
            <v/>
          </cell>
        </row>
        <row r="41">
          <cell r="C41" t="str">
            <v>(5).ｺｰﾄﾞSET</v>
          </cell>
          <cell r="E41" t="str">
            <v xml:space="preserve">  (A)ｷﾞﾎﾞｼｶﾌﾟﾗ</v>
          </cell>
          <cell r="H41" t="str">
            <v>M10</v>
          </cell>
          <cell r="M41" t="str">
            <v>25. 専用ｺﾈｸﾀﾋﾟﾝ</v>
          </cell>
          <cell r="AC41" t="str">
            <v>SPﾎﾞﾋﾞﾝ4ﾊﾟﾙｽ</v>
          </cell>
          <cell r="AD41" t="str">
            <v/>
          </cell>
        </row>
        <row r="42">
          <cell r="C42" t="str">
            <v xml:space="preserve">  (A)有り</v>
          </cell>
          <cell r="E42" t="str">
            <v xml:space="preserve">     接続数</v>
          </cell>
          <cell r="F42">
            <v>1</v>
          </cell>
          <cell r="H42" t="str">
            <v xml:space="preserve"> *M10→MH-4 IC,MI-3L IC,</v>
          </cell>
          <cell r="M42" t="str">
            <v>26. ｱｰｽ端子</v>
          </cell>
          <cell r="AC42" t="str">
            <v>SPﾎﾞﾋﾞﾝ2ﾊﾟﾙｽ</v>
          </cell>
          <cell r="AD42" t="str">
            <v/>
          </cell>
        </row>
        <row r="43">
          <cell r="C43" t="str">
            <v xml:space="preserve">  (B)無し</v>
          </cell>
          <cell r="D43" t="str">
            <v>B</v>
          </cell>
          <cell r="E43" t="str">
            <v>(11).捺印数</v>
          </cell>
          <cell r="F43">
            <v>1</v>
          </cell>
          <cell r="H43" t="str">
            <v xml:space="preserve">            MI-6SW,MH-4端子,PIN,</v>
          </cell>
          <cell r="M43" t="str">
            <v>27. 端子</v>
          </cell>
          <cell r="O43" t="str">
            <v xml:space="preserve">  1). ﾌｧｽﾄﾝ(ﾘﾍﾞｯﾄ)</v>
          </cell>
          <cell r="AC43" t="str">
            <v>E/TA</v>
          </cell>
        </row>
        <row r="44">
          <cell r="C44" t="str">
            <v/>
          </cell>
          <cell r="E44" t="str">
            <v>(12).梱包</v>
          </cell>
          <cell r="H44" t="str">
            <v xml:space="preserve">            etc</v>
          </cell>
          <cell r="O44" t="str">
            <v xml:space="preserve">  2). ﾌｧｽﾄﾝ(爪)</v>
          </cell>
          <cell r="AC44" t="str">
            <v>VOLT,ｵｰﾊﾞﾚﾎﾞ</v>
          </cell>
        </row>
        <row r="45">
          <cell r="C45" t="str">
            <v/>
          </cell>
          <cell r="E45" t="str">
            <v xml:space="preserve">  (A)ｴｱｷﾔｯﾌﾟ有り</v>
          </cell>
          <cell r="G45" t="str">
            <v/>
          </cell>
          <cell r="O45" t="str">
            <v xml:space="preserve">  3). 端子(ﾘﾍﾞｯﾄ)</v>
          </cell>
          <cell r="AC45" t="str">
            <v>ｺﾝﾄﾛｰﾙｲﾙﾐ</v>
          </cell>
        </row>
        <row r="46">
          <cell r="E46" t="str">
            <v xml:space="preserve">       数</v>
          </cell>
          <cell r="H46" t="str">
            <v/>
          </cell>
          <cell r="K46" t="str">
            <v/>
          </cell>
          <cell r="O46" t="str">
            <v xml:space="preserve">  4). 端子(爪)</v>
          </cell>
          <cell r="AC46" t="str">
            <v>電流計(鉄片)</v>
          </cell>
        </row>
        <row r="47">
          <cell r="C47" t="str">
            <v>(6).接着剤塗布</v>
          </cell>
          <cell r="E47" t="str">
            <v xml:space="preserve">  (B)帯電防止袋</v>
          </cell>
          <cell r="G47" t="str">
            <v/>
          </cell>
          <cell r="AC47" t="str">
            <v>電流計(ｼｬﾝﾄ)</v>
          </cell>
        </row>
        <row r="48">
          <cell r="C48" t="str">
            <v xml:space="preserve"> (A)有り</v>
          </cell>
          <cell r="D48" t="str">
            <v/>
          </cell>
          <cell r="E48" t="str">
            <v xml:space="preserve">       数</v>
          </cell>
          <cell r="M48" t="str">
            <v>(21).上記以外のマウント</v>
          </cell>
          <cell r="AC48" t="str">
            <v>HM</v>
          </cell>
        </row>
        <row r="49">
          <cell r="C49" t="str">
            <v xml:space="preserve"> (B)無し</v>
          </cell>
          <cell r="D49" t="str">
            <v>B</v>
          </cell>
          <cell r="E49" t="str">
            <v xml:space="preserve">  (C)他</v>
          </cell>
          <cell r="F49" t="str">
            <v/>
          </cell>
          <cell r="O49" t="str">
            <v>計算式</v>
          </cell>
          <cell r="U49" t="str">
            <v>工数</v>
          </cell>
          <cell r="V49" t="str">
            <v>足数計</v>
          </cell>
          <cell r="W49" t="str">
            <v>工数</v>
          </cell>
          <cell r="X49" t="str">
            <v>足数計</v>
          </cell>
          <cell r="AC49" t="str">
            <v>時計</v>
          </cell>
        </row>
        <row r="50">
          <cell r="C50" t="str">
            <v/>
          </cell>
          <cell r="D50">
            <v>0</v>
          </cell>
          <cell r="E50" t="str">
            <v xml:space="preserve">   秒数入力</v>
          </cell>
          <cell r="G50" t="str">
            <v>sec</v>
          </cell>
          <cell r="H50" t="str">
            <v/>
          </cell>
          <cell r="Y50" t="str">
            <v>*減光回路付</v>
          </cell>
          <cell r="AC50" t="str">
            <v>ｳｫｰﾆﾝｸﾞﾊﾞﾙﾌﾞ</v>
          </cell>
          <cell r="AD50" t="str">
            <v/>
          </cell>
          <cell r="AE50" t="str">
            <v>個</v>
          </cell>
        </row>
        <row r="51">
          <cell r="E51" t="str">
            <v>(13).回路完成品の送り先は、輸出向けですか</v>
          </cell>
          <cell r="Y51" t="str">
            <v xml:space="preserve"> は電子ﾒｰﾀ</v>
          </cell>
          <cell r="AC51" t="str">
            <v>電子ﾒｰﾀ-ｷﾉｳ</v>
          </cell>
          <cell r="AD51">
            <v>5</v>
          </cell>
          <cell r="AE51" t="str">
            <v>機能</v>
          </cell>
        </row>
        <row r="52">
          <cell r="E52" t="str">
            <v xml:space="preserve">     (A)YES</v>
          </cell>
          <cell r="F52" t="str">
            <v/>
          </cell>
          <cell r="H52" t="str">
            <v/>
          </cell>
          <cell r="Y52" t="str">
            <v xml:space="preserve"> 機能に +1</v>
          </cell>
          <cell r="AC52" t="str">
            <v>LCD検査項目</v>
          </cell>
          <cell r="AD52" t="str">
            <v/>
          </cell>
          <cell r="AE52" t="str">
            <v>項目</v>
          </cell>
        </row>
        <row r="53">
          <cell r="D53" t="str">
            <v/>
          </cell>
          <cell r="E53" t="str">
            <v xml:space="preserve">     (B)NO</v>
          </cell>
          <cell r="F53" t="str">
            <v>B</v>
          </cell>
          <cell r="AC53" t="str">
            <v>LED検査項目</v>
          </cell>
          <cell r="AD53" t="str">
            <v/>
          </cell>
          <cell r="AE53" t="str">
            <v>項目</v>
          </cell>
        </row>
        <row r="54">
          <cell r="E54" t="str">
            <v/>
          </cell>
          <cell r="F54" t="str">
            <v/>
          </cell>
          <cell r="H54" t="str">
            <v/>
          </cell>
          <cell r="J54" t="str">
            <v/>
          </cell>
          <cell r="Y54" t="str">
            <v xml:space="preserve">   (25).追加項目</v>
          </cell>
          <cell r="AE54" t="str">
            <v xml:space="preserve"> (SEC)</v>
          </cell>
        </row>
        <row r="55">
          <cell r="E55" t="str">
            <v>(14).ﾊﾞｰｲﾝ</v>
          </cell>
          <cell r="AB55" t="str">
            <v>LCDﾊﾟﾙｽﾋｰﾄ30s,ｾﾙｹｰｽ5.0,</v>
          </cell>
          <cell r="AE55">
            <v>43</v>
          </cell>
        </row>
        <row r="56">
          <cell r="E56" t="str">
            <v xml:space="preserve">      (A)有り</v>
          </cell>
          <cell r="F56" t="str">
            <v>B</v>
          </cell>
          <cell r="G56" t="str">
            <v/>
          </cell>
          <cell r="J56" t="str">
            <v/>
          </cell>
          <cell r="AB56" t="str">
            <v>半透過板4.0,LCDﾌｯｸ4.0</v>
          </cell>
        </row>
        <row r="57">
          <cell r="E57" t="str">
            <v xml:space="preserve">      (B)無し</v>
          </cell>
          <cell r="G57" t="str">
            <v/>
          </cell>
          <cell r="J57" t="str">
            <v/>
          </cell>
        </row>
        <row r="58">
          <cell r="E58" t="str">
            <v/>
          </cell>
          <cell r="G58" t="str">
            <v/>
          </cell>
          <cell r="I58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合成抵抗"/>
      <sheetName val="LED電流(1)"/>
      <sheetName val="LED電流(2)-TA0Yseg指針出図"/>
      <sheetName val="LED電流(3)-TA0Yseg指針段確"/>
      <sheetName val="LED電流(4)-TA0Ysm指針出図"/>
      <sheetName val="抵抗値取込"/>
      <sheetName val="抵抗値取込 (2)"/>
      <sheetName val="部品REFを3桁に揃える"/>
      <sheetName val="うざい「'」を消す"/>
      <sheetName val="LED電流"/>
      <sheetName val="LED電流(2)-TA0Y指針出図"/>
      <sheetName val="LED電流(3)-TA0Y指針段確"/>
      <sheetName val="抵抗値取込_(2)"/>
    </sheetNames>
    <sheetDataSet>
      <sheetData sheetId="0">
        <row r="46">
          <cell r="C46">
            <v>4.8</v>
          </cell>
        </row>
      </sheetData>
      <sheetData sheetId="1"/>
      <sheetData sheetId="2"/>
      <sheetData sheetId="3"/>
      <sheetData sheetId="4"/>
      <sheetData sheetId="5">
        <row r="46">
          <cell r="C46">
            <v>4.8</v>
          </cell>
          <cell r="D46">
            <v>5</v>
          </cell>
          <cell r="E46">
            <v>5.2</v>
          </cell>
        </row>
        <row r="47">
          <cell r="C47">
            <v>0</v>
          </cell>
          <cell r="D47">
            <v>0.04</v>
          </cell>
          <cell r="E47">
            <v>0.2</v>
          </cell>
        </row>
        <row r="48">
          <cell r="C48">
            <v>0</v>
          </cell>
          <cell r="D48">
            <v>0.05</v>
          </cell>
          <cell r="E48">
            <v>0.1</v>
          </cell>
        </row>
        <row r="49">
          <cell r="C49">
            <v>99000</v>
          </cell>
          <cell r="D49">
            <v>100000</v>
          </cell>
          <cell r="E49">
            <v>101000</v>
          </cell>
        </row>
        <row r="50">
          <cell r="C50">
            <v>237600</v>
          </cell>
          <cell r="D50">
            <v>240000</v>
          </cell>
          <cell r="E50">
            <v>242400</v>
          </cell>
        </row>
        <row r="51">
          <cell r="C51">
            <v>237600</v>
          </cell>
          <cell r="D51">
            <v>240000</v>
          </cell>
          <cell r="E51">
            <v>242400</v>
          </cell>
        </row>
        <row r="52">
          <cell r="D52">
            <v>10</v>
          </cell>
        </row>
        <row r="53">
          <cell r="C53">
            <v>-4</v>
          </cell>
          <cell r="D53">
            <v>0</v>
          </cell>
          <cell r="E53">
            <v>4</v>
          </cell>
        </row>
      </sheetData>
      <sheetData sheetId="6"/>
      <sheetData sheetId="7"/>
      <sheetData sheetId="8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D(SEG)回路組立"/>
      <sheetName val="バックデータ"/>
      <sheetName val="提出見積書"/>
      <sheetName val="設定申請書"/>
      <sheetName val="表紙"/>
      <sheetName val="ブロック表"/>
      <sheetName val="部品表"/>
      <sheetName val="回路部品メイン(SEG)"/>
      <sheetName val="回路部品メイン(DOT)"/>
      <sheetName val="回路部品LCD"/>
      <sheetName val="金型明細"/>
      <sheetName val="外装組立費"/>
      <sheetName val="LCD(DOT)回路組立"/>
      <sheetName val="MAIN(SEG)回路組立費(標準)"/>
      <sheetName val="MAIN(SEG)回路組立費(低減)"/>
      <sheetName val="MAIN(SEG)回路低減ﾊﾞｯｸﾃﾞｰﾀ"/>
      <sheetName val="MAIN(DOT)回路組立費(標準)"/>
      <sheetName val="MAIN(DOT)回路組立費(低減)"/>
      <sheetName val="MAIN(DOT)回路低減ﾊﾞｯｸﾃﾞｰﾀ"/>
      <sheetName val="補助費用"/>
      <sheetName val="出力用シート"/>
      <sheetName val="VBA Macro"/>
      <sheetName val="組立費算出シート"/>
      <sheetName val="ASSY"/>
      <sheetName val="4 - PCB Breakdowns Color"/>
      <sheetName val="MOULD"/>
      <sheetName val="加工費率設定"/>
      <sheetName val="予算集計表"/>
      <sheetName val="Actual"/>
      <sheetName val="Approved"/>
      <sheetName val="Summary"/>
      <sheetName val="PLAN1 SUB1 PCB"/>
    </sheetNames>
    <sheetDataSet>
      <sheetData sheetId="0" refreshError="1">
        <row r="1">
          <cell r="C1" t="str">
            <v xml:space="preserve"> ＮＳＥ回路見積り</v>
          </cell>
          <cell r="F1" t="str">
            <v xml:space="preserve">     (ﾌｱｲﾙ名 </v>
          </cell>
          <cell r="H1" t="str">
            <v/>
          </cell>
          <cell r="K1" t="str">
            <v>)</v>
          </cell>
          <cell r="M1" t="str">
            <v>印字(ﾒﾆｭｰA1.AE59)(全体A1.AI316)</v>
          </cell>
          <cell r="Y1" t="str">
            <v>FILE NAME:NSE_PCB(99-02).XLS   ﾒﾝﾃ '99年02月</v>
          </cell>
        </row>
        <row r="2">
          <cell r="C2" t="str">
            <v/>
          </cell>
          <cell r="E2" t="str">
            <v/>
          </cell>
          <cell r="H2" t="str">
            <v/>
          </cell>
          <cell r="K2" t="str">
            <v>工程別段取り</v>
          </cell>
          <cell r="N2" t="str">
            <v>(分)</v>
          </cell>
          <cell r="O2" t="str">
            <v>部交･ﾚｰﾙ変</v>
          </cell>
          <cell r="S2" t="str">
            <v>工程別加工費</v>
          </cell>
          <cell r="V2" t="str">
            <v>人工数</v>
          </cell>
          <cell r="W2" t="str">
            <v>加工費</v>
          </cell>
        </row>
        <row r="3">
          <cell r="C3" t="str">
            <v>立上り</v>
          </cell>
          <cell r="D3" t="str">
            <v>---&gt;</v>
          </cell>
          <cell r="K3" t="str">
            <v>ﾁｯﾌﾟ</v>
          </cell>
          <cell r="N3">
            <v>36</v>
          </cell>
          <cell r="O3" t="str">
            <v xml:space="preserve"> 36分  4分</v>
          </cell>
          <cell r="S3" t="str">
            <v>ﾁｯﾌﾟ</v>
          </cell>
          <cell r="V3">
            <v>0.48000000000000004</v>
          </cell>
          <cell r="W3">
            <v>47.287400000000005</v>
          </cell>
          <cell r="Y3" t="str">
            <v>加工項目</v>
          </cell>
          <cell r="AD3" t="str">
            <v>ｲﾝｻｰｷｯﾄP/T</v>
          </cell>
        </row>
        <row r="4">
          <cell r="K4" t="str">
            <v>Ax</v>
          </cell>
          <cell r="N4">
            <v>16</v>
          </cell>
          <cell r="O4" t="str">
            <v xml:space="preserve"> 16分  4分</v>
          </cell>
          <cell r="S4" t="str">
            <v>Ax</v>
          </cell>
          <cell r="V4" t="str">
            <v/>
          </cell>
          <cell r="W4">
            <v>0</v>
          </cell>
          <cell r="Y4" t="str">
            <v>人  工数</v>
          </cell>
          <cell r="AC4">
            <v>3.8000000000000003</v>
          </cell>
          <cell r="AE4">
            <v>5.01</v>
          </cell>
        </row>
        <row r="5">
          <cell r="C5" t="str">
            <v>機 種 名</v>
          </cell>
          <cell r="D5" t="str">
            <v>---&gt;</v>
          </cell>
          <cell r="E5" t="str">
            <v>LCD(SEG)</v>
          </cell>
          <cell r="G5" t="str">
            <v>=(月数量     LOT数 )</v>
          </cell>
          <cell r="K5" t="str">
            <v>Rh</v>
          </cell>
          <cell r="N5">
            <v>16</v>
          </cell>
          <cell r="O5" t="str">
            <v xml:space="preserve"> 16分  4分</v>
          </cell>
          <cell r="S5" t="str">
            <v>Rh</v>
          </cell>
          <cell r="V5" t="str">
            <v/>
          </cell>
          <cell r="W5">
            <v>0</v>
          </cell>
          <cell r="Y5" t="str">
            <v>機械工数</v>
          </cell>
          <cell r="AC5">
            <v>1.17</v>
          </cell>
          <cell r="AD5" t="str">
            <v>作動検査P/T</v>
          </cell>
        </row>
        <row r="6">
          <cell r="C6" t="str">
            <v>月産数量</v>
          </cell>
          <cell r="D6" t="str">
            <v>---&gt;</v>
          </cell>
          <cell r="E6">
            <v>4900</v>
          </cell>
          <cell r="G6" t="str">
            <v>～ 5,000  月産数÷20</v>
          </cell>
          <cell r="K6" t="str">
            <v>M10</v>
          </cell>
          <cell r="N6">
            <v>16</v>
          </cell>
          <cell r="O6" t="str">
            <v xml:space="preserve"> 16分  4分</v>
          </cell>
          <cell r="S6" t="str">
            <v>M10</v>
          </cell>
          <cell r="V6" t="str">
            <v/>
          </cell>
          <cell r="W6">
            <v>0</v>
          </cell>
          <cell r="Y6" t="str">
            <v>人  費用</v>
          </cell>
          <cell r="AC6">
            <v>119.25839999999999</v>
          </cell>
          <cell r="AE6">
            <v>35.800000000000004</v>
          </cell>
        </row>
        <row r="7">
          <cell r="C7" t="str">
            <v>LOT数右記</v>
          </cell>
          <cell r="D7" t="str">
            <v>---&gt;</v>
          </cell>
          <cell r="E7">
            <v>326</v>
          </cell>
          <cell r="F7" t="str">
            <v>→</v>
          </cell>
          <cell r="G7" t="str">
            <v>～ 1,000  月産数÷15</v>
          </cell>
          <cell r="K7" t="str">
            <v>半田ﾌﾛｰ</v>
          </cell>
          <cell r="N7">
            <v>10</v>
          </cell>
          <cell r="O7" t="str">
            <v xml:space="preserve"> 10分</v>
          </cell>
          <cell r="S7" t="str">
            <v>ﾌﾛｰ&amp;目視検査</v>
          </cell>
          <cell r="V7">
            <v>0.48</v>
          </cell>
          <cell r="W7">
            <v>15.004799999999998</v>
          </cell>
          <cell r="Y7" t="str">
            <v>機械費用</v>
          </cell>
          <cell r="AC7">
            <v>49.732599999999998</v>
          </cell>
          <cell r="AD7" t="str">
            <v>ｺｰﾃｲﾝｸﾞ</v>
          </cell>
          <cell r="AE7" t="str">
            <v>材料費</v>
          </cell>
        </row>
        <row r="8">
          <cell r="C8" t="str">
            <v>基板ｻｲｽﾞ</v>
          </cell>
          <cell r="D8" t="str">
            <v xml:space="preserve"> 縦</v>
          </cell>
          <cell r="E8">
            <v>162</v>
          </cell>
          <cell r="G8" t="str">
            <v>～   300  月産数÷10</v>
          </cell>
          <cell r="K8" t="str">
            <v>検査･外装</v>
          </cell>
          <cell r="N8">
            <v>3</v>
          </cell>
          <cell r="O8" t="str">
            <v xml:space="preserve">  3分</v>
          </cell>
          <cell r="S8" t="str">
            <v>検査･手作業</v>
          </cell>
          <cell r="V8">
            <v>2.8400000000000003</v>
          </cell>
          <cell r="W8">
            <v>106.69880000000001</v>
          </cell>
          <cell r="Y8" t="str">
            <v xml:space="preserve"> 合  計(円)</v>
          </cell>
          <cell r="AC8">
            <v>168.99099999999999</v>
          </cell>
          <cell r="AE8">
            <v>0.69</v>
          </cell>
        </row>
        <row r="9">
          <cell r="D9" t="str">
            <v xml:space="preserve"> 横</v>
          </cell>
          <cell r="E9">
            <v>234</v>
          </cell>
          <cell r="G9" t="str">
            <v>＜   300  30</v>
          </cell>
          <cell r="S9" t="str">
            <v>合計</v>
          </cell>
          <cell r="V9">
            <v>3.8000000000000003</v>
          </cell>
          <cell r="W9">
            <v>168.99100000000001</v>
          </cell>
        </row>
        <row r="10">
          <cell r="C10" t="str">
            <v>取数</v>
          </cell>
          <cell r="D10" t="str">
            <v>--&gt;</v>
          </cell>
          <cell r="E10">
            <v>6</v>
          </cell>
          <cell r="Y10" t="str">
            <v xml:space="preserve">   (22).放熱板固定方法</v>
          </cell>
        </row>
        <row r="11">
          <cell r="D11" t="str">
            <v>(P板縦基準 = 162mm)</v>
          </cell>
          <cell r="G11" t="str">
            <v>本体基板はLOT=1,000</v>
          </cell>
          <cell r="M11" t="str">
            <v>(19).ｲﾝｻｰｷｯﾄ検査 ～ 手差し基板,SW基板等の場合は不要</v>
          </cell>
          <cell r="AC11" t="str">
            <v>方法</v>
          </cell>
          <cell r="AD11" t="str">
            <v>個</v>
          </cell>
        </row>
        <row r="12">
          <cell r="C12" t="str">
            <v>(*) 条件</v>
          </cell>
          <cell r="M12" t="str">
            <v xml:space="preserve">   (A)有り</v>
          </cell>
          <cell r="O12" t="str">
            <v>A</v>
          </cell>
          <cell r="AC12" t="str">
            <v>ﾎﾙﾀﾞｰ捻り</v>
          </cell>
        </row>
        <row r="13">
          <cell r="C13" t="str">
            <v>(1).構成</v>
          </cell>
          <cell r="E13" t="str">
            <v>(5).ｺｰﾃｨﾝｸﾞ</v>
          </cell>
          <cell r="G13" t="str">
            <v>(15).ﾁｯﾌﾟ部品</v>
          </cell>
          <cell r="M13" t="str">
            <v xml:space="preserve">   (B)無</v>
          </cell>
          <cell r="AC13" t="str">
            <v>ｸﾞﾘｽ塗布</v>
          </cell>
        </row>
        <row r="14">
          <cell r="C14" t="str">
            <v xml:space="preserve"> (A)ﾃﾞｨｽｸﾘｰﾄ</v>
          </cell>
          <cell r="E14" t="str">
            <v xml:space="preserve"> (A)有り</v>
          </cell>
          <cell r="G14" t="str">
            <v xml:space="preserve">     1).ﾘﾌﾛｰ工程</v>
          </cell>
          <cell r="AC14" t="str">
            <v>ﾋﾞｽ締め</v>
          </cell>
        </row>
        <row r="15">
          <cell r="C15" t="str">
            <v xml:space="preserve">    部品のみ</v>
          </cell>
          <cell r="E15" t="str">
            <v xml:space="preserve"> (B)無し</v>
          </cell>
          <cell r="F15" t="str">
            <v>A</v>
          </cell>
          <cell r="G15" t="str">
            <v/>
          </cell>
          <cell r="H15" t="str">
            <v xml:space="preserve">  種類</v>
          </cell>
          <cell r="J15" t="str">
            <v>個数</v>
          </cell>
          <cell r="K15" t="str">
            <v>足数</v>
          </cell>
          <cell r="M15" t="str">
            <v>(20).手挿入部品個数</v>
          </cell>
          <cell r="U15" t="str">
            <v>前付部品</v>
          </cell>
          <cell r="W15" t="str">
            <v>後付部品</v>
          </cell>
          <cell r="AC15" t="str">
            <v>ｾｯﾄのみ</v>
          </cell>
        </row>
        <row r="16">
          <cell r="C16" t="str">
            <v xml:space="preserve"> (B)ﾁｯﾌﾟ部品</v>
          </cell>
          <cell r="E16" t="str">
            <v>片面1 両面2</v>
          </cell>
          <cell r="F16">
            <v>1</v>
          </cell>
          <cell r="G16" t="str">
            <v/>
          </cell>
          <cell r="I16" t="str">
            <v xml:space="preserve"> 2P</v>
          </cell>
          <cell r="J16">
            <v>12</v>
          </cell>
          <cell r="K16">
            <v>24</v>
          </cell>
          <cell r="M16" t="str">
            <v>No.         種別</v>
          </cell>
          <cell r="U16" t="str">
            <v xml:space="preserve"> 個</v>
          </cell>
          <cell r="V16" t="str">
            <v>足数</v>
          </cell>
          <cell r="W16" t="str">
            <v xml:space="preserve"> 個</v>
          </cell>
          <cell r="X16" t="str">
            <v>足数</v>
          </cell>
          <cell r="AC16" t="str">
            <v>ﾅｯﾄ締め</v>
          </cell>
        </row>
        <row r="17">
          <cell r="C17" t="str">
            <v xml:space="preserve">    のみ</v>
          </cell>
          <cell r="E17" t="str">
            <v xml:space="preserve"> 総面積mm2</v>
          </cell>
          <cell r="F17">
            <v>400</v>
          </cell>
          <cell r="G17" t="str">
            <v/>
          </cell>
          <cell r="H17" t="str">
            <v xml:space="preserve"> 角</v>
          </cell>
          <cell r="I17" t="str">
            <v xml:space="preserve"> 3P</v>
          </cell>
          <cell r="K17" t="str">
            <v/>
          </cell>
          <cell r="M17" t="str">
            <v>1.  R,D,ZD,LED,RSW,ｺｲﾙ,横CD</v>
          </cell>
          <cell r="Y17" t="str">
            <v xml:space="preserve">   (23).後付部品個数</v>
          </cell>
        </row>
        <row r="18">
          <cell r="C18" t="str">
            <v xml:space="preserve"> (C)ﾁｯﾌﾟ+ﾃﾞｨｽｸﾘｰﾄ</v>
          </cell>
          <cell r="I18" t="str">
            <v xml:space="preserve"> 4P</v>
          </cell>
          <cell r="K18" t="str">
            <v/>
          </cell>
          <cell r="M18" t="str">
            <v>2.  TR足同一</v>
          </cell>
          <cell r="AB18" t="str">
            <v xml:space="preserve">  種別</v>
          </cell>
          <cell r="AD18" t="str">
            <v xml:space="preserve"> 個</v>
          </cell>
        </row>
        <row r="19">
          <cell r="C19" t="str">
            <v xml:space="preserve">    ｸﾘｰﾄ部品</v>
          </cell>
          <cell r="E19" t="str">
            <v>(6).足カット</v>
          </cell>
          <cell r="H19" t="str">
            <v>SOP･異形</v>
          </cell>
          <cell r="M19" t="str">
            <v>3.  ﾘﾚｰ</v>
          </cell>
          <cell r="AC19" t="str">
            <v>ﾋﾞｽ</v>
          </cell>
        </row>
        <row r="20">
          <cell r="C20" t="str">
            <v/>
          </cell>
          <cell r="D20" t="str">
            <v>C</v>
          </cell>
          <cell r="E20" t="str">
            <v xml:space="preserve">  *手ｶｯﾄ数</v>
          </cell>
          <cell r="F20">
            <v>0</v>
          </cell>
          <cell r="H20" t="str">
            <v>QFP</v>
          </cell>
          <cell r="M20" t="str">
            <v>4.  ﾀｸﾄSW</v>
          </cell>
          <cell r="AC20" t="str">
            <v>ﾅｯﾄ</v>
          </cell>
        </row>
        <row r="21">
          <cell r="M21" t="str">
            <v>5. TR異方,CPF,CC</v>
          </cell>
          <cell r="AC21" t="str">
            <v>SW,座金SET</v>
          </cell>
        </row>
        <row r="22">
          <cell r="C22" t="str">
            <v>(2).ﾋﾟｰﾙｺｰﾄ剥ぎ</v>
          </cell>
          <cell r="E22" t="str">
            <v>(7).半田付</v>
          </cell>
          <cell r="G22" t="str">
            <v xml:space="preserve">     2).ﾌﾛｰ工程</v>
          </cell>
          <cell r="M22" t="str">
            <v>6.  CT,CM,J,ZNR,縦CD,ｻｰﾐｽﾀ</v>
          </cell>
          <cell r="AC22" t="str">
            <v>ﾌｧｲﾊﾞｰSET</v>
          </cell>
        </row>
        <row r="23">
          <cell r="C23" t="str">
            <v xml:space="preserve">  (A)有り</v>
          </cell>
          <cell r="E23" t="str">
            <v xml:space="preserve">   (A)手半田</v>
          </cell>
          <cell r="G23" t="str">
            <v/>
          </cell>
          <cell r="H23" t="str">
            <v xml:space="preserve">  種類</v>
          </cell>
          <cell r="J23" t="str">
            <v>個数</v>
          </cell>
          <cell r="K23" t="str">
            <v>足数</v>
          </cell>
          <cell r="M23" t="str">
            <v>7.  ﾌﾞｻﾞｰ,HIC(SIP),IC(SIP)</v>
          </cell>
          <cell r="AC23" t="str">
            <v>ｶﾗｰ,ﾚﾝｽﾞSET</v>
          </cell>
        </row>
        <row r="24">
          <cell r="C24" t="str">
            <v xml:space="preserve">  (B)無し</v>
          </cell>
          <cell r="D24" t="str">
            <v>B</v>
          </cell>
          <cell r="E24" t="str">
            <v xml:space="preserve">   (B)半田槽</v>
          </cell>
          <cell r="G24" t="str">
            <v/>
          </cell>
          <cell r="I24" t="str">
            <v xml:space="preserve"> 2P</v>
          </cell>
          <cell r="J24">
            <v>7</v>
          </cell>
          <cell r="K24">
            <v>14</v>
          </cell>
          <cell r="M24" t="str">
            <v>8.  RB,RR,RA,CB,SA,DB</v>
          </cell>
          <cell r="AC24" t="str">
            <v>TAﾎﾙﾀﾞｰSET</v>
          </cell>
        </row>
        <row r="25">
          <cell r="F25" t="str">
            <v>A</v>
          </cell>
          <cell r="G25" t="str">
            <v/>
          </cell>
          <cell r="H25" t="str">
            <v xml:space="preserve"> 角</v>
          </cell>
          <cell r="I25" t="str">
            <v xml:space="preserve"> 3P</v>
          </cell>
          <cell r="K25" t="str">
            <v/>
          </cell>
          <cell r="M25" t="str">
            <v>9.  VR,ﾄﾘﾏ</v>
          </cell>
          <cell r="AC25" t="str">
            <v>P板ｹｰｽSET</v>
          </cell>
        </row>
        <row r="26">
          <cell r="C26" t="str">
            <v>(3).手挿入部品</v>
          </cell>
          <cell r="I26" t="str">
            <v xml:space="preserve"> 4P</v>
          </cell>
          <cell r="K26" t="str">
            <v/>
          </cell>
          <cell r="M26" t="str">
            <v>10. Xtal</v>
          </cell>
          <cell r="AC26" t="str">
            <v>ﾗﾝﾌﾟSET</v>
          </cell>
        </row>
        <row r="27">
          <cell r="C27" t="str">
            <v xml:space="preserve"> (A)有り</v>
          </cell>
          <cell r="E27" t="str">
            <v>(8).P板割数</v>
          </cell>
          <cell r="H27" t="str">
            <v>SOP･異形</v>
          </cell>
          <cell r="M27" t="str">
            <v>11. &lt;=16P IC(DIP),端子台,ﾄﾗﾝｽ,DSW</v>
          </cell>
          <cell r="AC27" t="str">
            <v>ｺｰﾄﾞｸﾗﾝﾌﾟ</v>
          </cell>
        </row>
        <row r="28">
          <cell r="C28" t="str">
            <v xml:space="preserve"> (B)無し</v>
          </cell>
          <cell r="D28" t="str">
            <v>A</v>
          </cell>
          <cell r="F28">
            <v>7</v>
          </cell>
          <cell r="H28" t="str">
            <v>QFP</v>
          </cell>
          <cell r="J28">
            <v>1</v>
          </cell>
          <cell r="K28">
            <v>144</v>
          </cell>
          <cell r="M28" t="str">
            <v>12. &lt;=39P       ↑</v>
          </cell>
          <cell r="AC28" t="str">
            <v>ﾋｭｰｽﾞSET</v>
          </cell>
        </row>
        <row r="29">
          <cell r="C29" t="str">
            <v xml:space="preserve"> 足曲数</v>
          </cell>
          <cell r="D29">
            <v>0</v>
          </cell>
          <cell r="M29" t="str">
            <v>13. &gt;=40P       ↑</v>
          </cell>
          <cell r="AC29" t="str">
            <v>ｹｰｽSET</v>
          </cell>
          <cell r="AD29" t="str">
            <v/>
          </cell>
        </row>
        <row r="30">
          <cell r="C30" t="str">
            <v xml:space="preserve">*(20)項のNo.1～No.7 + </v>
          </cell>
          <cell r="M30" t="str">
            <v>14. CNT(SIP)ﾀｲﾌﾟ,ﾋｭｰｽﾞ端子(一体型)</v>
          </cell>
          <cell r="AC30" t="str">
            <v>ｸﾞﾛﾒｯﾄSET</v>
          </cell>
          <cell r="AD30" t="str">
            <v/>
          </cell>
        </row>
        <row r="31">
          <cell r="C31" t="str">
            <v xml:space="preserve">  (21)項の素子で</v>
          </cell>
          <cell r="G31" t="str">
            <v>(16).手挿入:ﾌｫｰﾐﾝｸﾞ</v>
          </cell>
          <cell r="K31" t="str">
            <v/>
          </cell>
          <cell r="M31" t="str">
            <v>15. CNT(DIP)ﾀｲﾌﾟ</v>
          </cell>
          <cell r="T31" t="str">
            <v/>
          </cell>
          <cell r="AC31" t="str">
            <v>ﾌﾟｯｼｭﾅｯﾄ</v>
          </cell>
        </row>
        <row r="32">
          <cell r="C32" t="str">
            <v xml:space="preserve">  足曲げを必要と</v>
          </cell>
          <cell r="H32" t="str">
            <v xml:space="preserve">  種別</v>
          </cell>
          <cell r="K32" t="str">
            <v xml:space="preserve">  個</v>
          </cell>
          <cell r="M32" t="str">
            <v>16. ｺｰﾄﾞASSY(CNT)</v>
          </cell>
          <cell r="T32" t="str">
            <v/>
          </cell>
          <cell r="W32">
            <v>1</v>
          </cell>
          <cell r="X32">
            <v>10</v>
          </cell>
          <cell r="AB32" t="str">
            <v xml:space="preserve"> </v>
          </cell>
          <cell r="AC32" t="str">
            <v>溶着箇所数</v>
          </cell>
        </row>
        <row r="33">
          <cell r="C33" t="str">
            <v xml:space="preserve">  する足数</v>
          </cell>
          <cell r="H33" t="str">
            <v>R,D,ZD,TR,J,RF</v>
          </cell>
          <cell r="M33" t="str">
            <v>17. ｺｰﾄﾞ(ﾊﾞﾗ)</v>
          </cell>
          <cell r="T33" t="str">
            <v/>
          </cell>
          <cell r="U33" t="str">
            <v>------</v>
          </cell>
          <cell r="V33" t="str">
            <v>------</v>
          </cell>
          <cell r="Y33" t="str">
            <v xml:space="preserve">   (24).作動検査項目</v>
          </cell>
        </row>
        <row r="34">
          <cell r="D34" t="str">
            <v/>
          </cell>
          <cell r="H34" t="str">
            <v>ｾﾒﾝﾄR,Xtal,ZNR</v>
          </cell>
          <cell r="M34" t="str">
            <v>18. LSI(QFP)</v>
          </cell>
          <cell r="U34" t="str">
            <v>------</v>
          </cell>
          <cell r="V34" t="str">
            <v>------</v>
          </cell>
          <cell r="AC34" t="str">
            <v>ﾎﾄﾊﾟﾙｽ</v>
          </cell>
          <cell r="AD34" t="str">
            <v/>
          </cell>
        </row>
        <row r="35">
          <cell r="C35" t="str">
            <v>(4).周波数調整</v>
          </cell>
          <cell r="E35" t="str">
            <v>(9).選択CC,R</v>
          </cell>
          <cell r="M35" t="str">
            <v>19. ﾐﾆLSI(SOP)</v>
          </cell>
          <cell r="U35" t="str">
            <v>------</v>
          </cell>
          <cell r="V35" t="str">
            <v>------</v>
          </cell>
          <cell r="Y35" t="str">
            <v>※外装工程</v>
          </cell>
          <cell r="AC35" t="str">
            <v>ﾎﾄｾﾝｻｰ 1ch</v>
          </cell>
          <cell r="AD35" t="str">
            <v/>
          </cell>
        </row>
        <row r="36">
          <cell r="C36" t="str">
            <v xml:space="preserve"> (A)有り</v>
          </cell>
          <cell r="D36" t="str">
            <v/>
          </cell>
          <cell r="E36" t="str">
            <v xml:space="preserve">  (A)有り</v>
          </cell>
          <cell r="G36" t="str">
            <v>(17).ﾃﾞｨｽｸﾘｰﾄ部品自動挿入</v>
          </cell>
          <cell r="M36" t="str">
            <v>20. 蛍光表示管</v>
          </cell>
          <cell r="Y36" t="str">
            <v xml:space="preserve">  で検査す</v>
          </cell>
          <cell r="AC36" t="str">
            <v xml:space="preserve">       2ch</v>
          </cell>
          <cell r="AD36" t="str">
            <v/>
          </cell>
        </row>
        <row r="37">
          <cell r="C37" t="str">
            <v xml:space="preserve"> (B)無し</v>
          </cell>
          <cell r="D37" t="str">
            <v>B</v>
          </cell>
          <cell r="E37" t="str">
            <v xml:space="preserve">  (B)無し</v>
          </cell>
          <cell r="F37" t="str">
            <v>B</v>
          </cell>
          <cell r="H37" t="str">
            <v>ﾏｳﾝﾀｰ</v>
          </cell>
          <cell r="J37" t="str">
            <v>個</v>
          </cell>
          <cell r="K37" t="str">
            <v>足数</v>
          </cell>
          <cell r="M37" t="str">
            <v>21. ﾌﾗｯﾄﾘｰﾄﾞ</v>
          </cell>
          <cell r="Y37" t="str">
            <v xml:space="preserve">  る時は</v>
          </cell>
          <cell r="AC37" t="str">
            <v xml:space="preserve">       3ch</v>
          </cell>
          <cell r="AD37" t="str">
            <v/>
          </cell>
        </row>
        <row r="38">
          <cell r="C38" t="str">
            <v xml:space="preserve">  ･･TA/HM/ｲﾙｺﾝ</v>
          </cell>
          <cell r="E38" t="str">
            <v/>
          </cell>
          <cell r="H38" t="str">
            <v>Ax</v>
          </cell>
          <cell r="K38" t="str">
            <v/>
          </cell>
          <cell r="M38" t="str">
            <v>22. ﾘｰﾄﾞSWｺｲﾙ一体</v>
          </cell>
          <cell r="Y38" t="str">
            <v xml:space="preserve">  ｢0｣</v>
          </cell>
          <cell r="AC38" t="str">
            <v>AMP    1ch</v>
          </cell>
          <cell r="AD38" t="str">
            <v/>
          </cell>
        </row>
        <row r="39">
          <cell r="C39" t="str">
            <v xml:space="preserve">    は除く</v>
          </cell>
          <cell r="E39" t="str">
            <v/>
          </cell>
          <cell r="H39" t="str">
            <v>Rh</v>
          </cell>
          <cell r="I39" t="str">
            <v>2PIN</v>
          </cell>
          <cell r="K39" t="str">
            <v/>
          </cell>
          <cell r="M39" t="str">
            <v>23. ﾎﾄｾﾝｻｰ(足4本)</v>
          </cell>
          <cell r="AC39" t="str">
            <v xml:space="preserve">       2ch</v>
          </cell>
          <cell r="AD39" t="str">
            <v/>
          </cell>
        </row>
        <row r="40">
          <cell r="E40" t="str">
            <v>(10).作動検査</v>
          </cell>
          <cell r="I40" t="str">
            <v>3PIN以上</v>
          </cell>
          <cell r="M40" t="str">
            <v>24. ﾎﾄｾﾝｻｰ(足8本)</v>
          </cell>
          <cell r="AC40" t="str">
            <v xml:space="preserve">       3ch</v>
          </cell>
          <cell r="AD40" t="str">
            <v/>
          </cell>
        </row>
        <row r="41">
          <cell r="C41" t="str">
            <v>(5).ｺｰﾄﾞSET</v>
          </cell>
          <cell r="E41" t="str">
            <v xml:space="preserve">  (A)ｷﾞﾎﾞｼｶﾌﾟﾗ</v>
          </cell>
          <cell r="H41" t="str">
            <v>M10</v>
          </cell>
          <cell r="M41" t="str">
            <v>25. 専用ｺﾈｸﾀﾋﾟﾝ</v>
          </cell>
          <cell r="AC41" t="str">
            <v>SPﾎﾞﾋﾞﾝ4ﾊﾟﾙｽ</v>
          </cell>
          <cell r="AD41" t="str">
            <v/>
          </cell>
        </row>
        <row r="42">
          <cell r="C42" t="str">
            <v xml:space="preserve">  (A)有り</v>
          </cell>
          <cell r="E42" t="str">
            <v xml:space="preserve">     接続数</v>
          </cell>
          <cell r="F42">
            <v>1</v>
          </cell>
          <cell r="H42" t="str">
            <v xml:space="preserve"> *M10→MH-4 IC,MI-3L IC,</v>
          </cell>
          <cell r="M42" t="str">
            <v>26. ｱｰｽ端子</v>
          </cell>
          <cell r="AC42" t="str">
            <v>SPﾎﾞﾋﾞﾝ2ﾊﾟﾙｽ</v>
          </cell>
          <cell r="AD42" t="str">
            <v/>
          </cell>
        </row>
        <row r="43">
          <cell r="C43" t="str">
            <v xml:space="preserve">  (B)無し</v>
          </cell>
          <cell r="D43" t="str">
            <v>B</v>
          </cell>
          <cell r="E43" t="str">
            <v>(11).捺印数</v>
          </cell>
          <cell r="F43">
            <v>1</v>
          </cell>
          <cell r="H43" t="str">
            <v xml:space="preserve">            MI-6SW,MH-4端子,PIN,</v>
          </cell>
          <cell r="M43" t="str">
            <v>27. 端子</v>
          </cell>
          <cell r="O43" t="str">
            <v xml:space="preserve">  1). ﾌｧｽﾄﾝ(ﾘﾍﾞｯﾄ)</v>
          </cell>
          <cell r="AC43" t="str">
            <v>E/TA</v>
          </cell>
        </row>
        <row r="44">
          <cell r="C44" t="str">
            <v/>
          </cell>
          <cell r="E44" t="str">
            <v>(12).梱包</v>
          </cell>
          <cell r="H44" t="str">
            <v xml:space="preserve">            etc</v>
          </cell>
          <cell r="O44" t="str">
            <v xml:space="preserve">  2). ﾌｧｽﾄﾝ(爪)</v>
          </cell>
          <cell r="AC44" t="str">
            <v>VOLT,ｵｰﾊﾞﾚﾎﾞ</v>
          </cell>
        </row>
        <row r="45">
          <cell r="C45" t="str">
            <v/>
          </cell>
          <cell r="E45" t="str">
            <v xml:space="preserve">  (A)ｴｱｷﾔｯﾌﾟ有り</v>
          </cell>
          <cell r="G45" t="str">
            <v/>
          </cell>
          <cell r="O45" t="str">
            <v xml:space="preserve">  3). 端子(ﾘﾍﾞｯﾄ)</v>
          </cell>
          <cell r="AC45" t="str">
            <v>ｺﾝﾄﾛｰﾙｲﾙﾐ</v>
          </cell>
        </row>
        <row r="46">
          <cell r="E46" t="str">
            <v xml:space="preserve">       数</v>
          </cell>
          <cell r="H46" t="str">
            <v/>
          </cell>
          <cell r="K46" t="str">
            <v/>
          </cell>
          <cell r="O46" t="str">
            <v xml:space="preserve">  4). 端子(爪)</v>
          </cell>
          <cell r="AC46" t="str">
            <v>電流計(鉄片)</v>
          </cell>
        </row>
        <row r="47">
          <cell r="C47" t="str">
            <v>(6).接着剤塗布</v>
          </cell>
          <cell r="E47" t="str">
            <v xml:space="preserve">  (B)帯電防止袋</v>
          </cell>
          <cell r="G47" t="str">
            <v/>
          </cell>
          <cell r="AC47" t="str">
            <v>電流計(ｼｬﾝﾄ)</v>
          </cell>
        </row>
        <row r="48">
          <cell r="C48" t="str">
            <v xml:space="preserve"> (A)有り</v>
          </cell>
          <cell r="D48" t="str">
            <v/>
          </cell>
          <cell r="E48" t="str">
            <v xml:space="preserve">       数</v>
          </cell>
          <cell r="M48" t="str">
            <v>(21).上記以外のマウント</v>
          </cell>
          <cell r="AC48" t="str">
            <v>HM</v>
          </cell>
        </row>
        <row r="49">
          <cell r="C49" t="str">
            <v xml:space="preserve"> (B)無し</v>
          </cell>
          <cell r="D49" t="str">
            <v>B</v>
          </cell>
          <cell r="E49" t="str">
            <v xml:space="preserve">  (C)他</v>
          </cell>
          <cell r="F49" t="str">
            <v/>
          </cell>
          <cell r="O49" t="str">
            <v>計算式</v>
          </cell>
          <cell r="U49" t="str">
            <v>工数</v>
          </cell>
          <cell r="V49" t="str">
            <v>足数計</v>
          </cell>
          <cell r="W49" t="str">
            <v>工数</v>
          </cell>
          <cell r="X49" t="str">
            <v>足数計</v>
          </cell>
          <cell r="AC49" t="str">
            <v>時計</v>
          </cell>
        </row>
        <row r="50">
          <cell r="C50" t="str">
            <v/>
          </cell>
          <cell r="D50">
            <v>0</v>
          </cell>
          <cell r="E50" t="str">
            <v xml:space="preserve">   秒数入力</v>
          </cell>
          <cell r="G50" t="str">
            <v>sec</v>
          </cell>
          <cell r="H50" t="str">
            <v/>
          </cell>
          <cell r="Y50" t="str">
            <v>*減光回路付</v>
          </cell>
          <cell r="AC50" t="str">
            <v>ｳｫｰﾆﾝｸﾞﾊﾞﾙﾌﾞ</v>
          </cell>
          <cell r="AD50" t="str">
            <v/>
          </cell>
          <cell r="AE50" t="str">
            <v>個</v>
          </cell>
        </row>
        <row r="51">
          <cell r="E51" t="str">
            <v>(13).回路完成品の送り先は、輸出向けですか</v>
          </cell>
          <cell r="Y51" t="str">
            <v xml:space="preserve"> は電子ﾒｰﾀ</v>
          </cell>
          <cell r="AC51" t="str">
            <v>電子ﾒｰﾀ-ｷﾉｳ</v>
          </cell>
          <cell r="AD51">
            <v>5</v>
          </cell>
          <cell r="AE51" t="str">
            <v>機能</v>
          </cell>
        </row>
        <row r="52">
          <cell r="E52" t="str">
            <v xml:space="preserve">     (A)YES</v>
          </cell>
          <cell r="F52" t="str">
            <v/>
          </cell>
          <cell r="H52" t="str">
            <v/>
          </cell>
          <cell r="Y52" t="str">
            <v xml:space="preserve"> 機能に +1</v>
          </cell>
          <cell r="AC52" t="str">
            <v>LCD検査項目</v>
          </cell>
          <cell r="AD52" t="str">
            <v/>
          </cell>
          <cell r="AE52" t="str">
            <v>項目</v>
          </cell>
        </row>
        <row r="53">
          <cell r="D53" t="str">
            <v/>
          </cell>
          <cell r="E53" t="str">
            <v xml:space="preserve">     (B)NO</v>
          </cell>
          <cell r="F53" t="str">
            <v>B</v>
          </cell>
          <cell r="AC53" t="str">
            <v>LED検査項目</v>
          </cell>
          <cell r="AD53" t="str">
            <v/>
          </cell>
          <cell r="AE53" t="str">
            <v>項目</v>
          </cell>
        </row>
        <row r="54">
          <cell r="E54" t="str">
            <v/>
          </cell>
          <cell r="F54" t="str">
            <v/>
          </cell>
          <cell r="H54" t="str">
            <v/>
          </cell>
          <cell r="J54" t="str">
            <v/>
          </cell>
          <cell r="Y54" t="str">
            <v xml:space="preserve">   (25).追加項目</v>
          </cell>
          <cell r="AE54" t="str">
            <v xml:space="preserve"> (SEC)</v>
          </cell>
        </row>
        <row r="55">
          <cell r="E55" t="str">
            <v>(14).ﾊﾞｰｲﾝ</v>
          </cell>
          <cell r="AB55" t="str">
            <v>LCDﾊﾟﾙｽﾋｰﾄ30s,ｾﾙｹｰｽ5.0,</v>
          </cell>
          <cell r="AE55">
            <v>43</v>
          </cell>
        </row>
        <row r="56">
          <cell r="E56" t="str">
            <v xml:space="preserve">      (A)有り</v>
          </cell>
          <cell r="F56" t="str">
            <v>B</v>
          </cell>
          <cell r="G56" t="str">
            <v/>
          </cell>
          <cell r="J56" t="str">
            <v/>
          </cell>
          <cell r="AB56" t="str">
            <v>半透過板4.0,LCDﾌｯｸ4.0</v>
          </cell>
        </row>
        <row r="57">
          <cell r="E57" t="str">
            <v xml:space="preserve">      (B)無し</v>
          </cell>
          <cell r="G57" t="str">
            <v/>
          </cell>
          <cell r="J57" t="str">
            <v/>
          </cell>
        </row>
        <row r="58">
          <cell r="E58" t="str">
            <v/>
          </cell>
          <cell r="G58" t="str">
            <v/>
          </cell>
          <cell r="I58" t="str">
            <v/>
          </cell>
        </row>
      </sheetData>
      <sheetData sheetId="1">
        <row r="1">
          <cell r="C1" t="str">
            <v xml:space="preserve"> ＮＳＥ回路見積り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D(SEG)回路組立"/>
      <sheetName val="バックデータ"/>
      <sheetName val="提出見積書"/>
      <sheetName val="設定申請書"/>
      <sheetName val="表紙"/>
      <sheetName val="ブロック表"/>
      <sheetName val="部品表"/>
      <sheetName val="回路部品メイン(SEG)"/>
      <sheetName val="回路部品メイン(DOT)"/>
      <sheetName val="回路部品LCD"/>
      <sheetName val="金型明細"/>
      <sheetName val="外装組立費"/>
      <sheetName val="LCD(DOT)回路組立"/>
      <sheetName val="MAIN(SEG)回路組立費(標準)"/>
      <sheetName val="MAIN(SEG)回路組立費(低減)"/>
      <sheetName val="MAIN(SEG)回路低減ﾊﾞｯｸﾃﾞｰﾀ"/>
      <sheetName val="MAIN(DOT)回路組立費(標準)"/>
      <sheetName val="MAIN(DOT)回路組立費(低減)"/>
      <sheetName val="MAIN(DOT)回路低減ﾊﾞｯｸﾃﾞｰﾀ"/>
      <sheetName val="補助費用"/>
      <sheetName val="出力用シート"/>
      <sheetName val="VBA Macro"/>
      <sheetName val="P &amp; L Budget"/>
      <sheetName val="I4M04601"/>
      <sheetName val="Format-A"/>
      <sheetName val="Sheet1"/>
      <sheetName val="F_補助部門費①"/>
      <sheetName val="回路組立費"/>
      <sheetName val="option"/>
      <sheetName val="Raw material"/>
      <sheetName val="SUMMARY"/>
      <sheetName val="Plant Data"/>
      <sheetName val="BoM"/>
      <sheetName val="P&amp;L"/>
      <sheetName val="MOTO"/>
      <sheetName val="CSTICSMA"/>
      <sheetName val="予算集計表"/>
      <sheetName val="MOULD"/>
      <sheetName val="組立費算出シート"/>
      <sheetName val="DETA1121ｋｋｋ"/>
      <sheetName val="60期製品別予算"/>
      <sheetName val="集計表"/>
      <sheetName val="Attachment-4(2)"/>
      <sheetName val="設計設定一覧"/>
      <sheetName val="SALES ANALYSIS"/>
      <sheetName val="2002"/>
      <sheetName val="Sheet3"/>
      <sheetName val="Titel"/>
      <sheetName val="Hyp"/>
      <sheetName val="OEM-PRP"/>
      <sheetName val="Config"/>
      <sheetName val="ｺﾝY条件BD"/>
      <sheetName val="popmc"/>
    </sheetNames>
    <sheetDataSet>
      <sheetData sheetId="0" refreshError="1">
        <row r="1">
          <cell r="C1" t="str">
            <v xml:space="preserve"> ＮＳＥ回路見積り</v>
          </cell>
          <cell r="F1" t="str">
            <v xml:space="preserve">     (ﾌｱｲﾙ名 </v>
          </cell>
          <cell r="H1" t="str">
            <v/>
          </cell>
          <cell r="K1" t="str">
            <v>)</v>
          </cell>
          <cell r="M1" t="str">
            <v>印字(ﾒﾆｭｰA1.AE59)(全体A1.AI316)</v>
          </cell>
          <cell r="Y1" t="str">
            <v>FILE NAME:NSE_PCB(99-02).XLS   ﾒﾝﾃ '99年02月</v>
          </cell>
        </row>
        <row r="2">
          <cell r="C2" t="str">
            <v/>
          </cell>
          <cell r="E2" t="str">
            <v/>
          </cell>
          <cell r="H2" t="str">
            <v/>
          </cell>
          <cell r="K2" t="str">
            <v>工程別段取り</v>
          </cell>
          <cell r="N2" t="str">
            <v>(分)</v>
          </cell>
          <cell r="O2" t="str">
            <v>部交･ﾚｰﾙ変</v>
          </cell>
          <cell r="S2" t="str">
            <v>工程別加工費</v>
          </cell>
          <cell r="V2" t="str">
            <v>人工数</v>
          </cell>
          <cell r="W2" t="str">
            <v>加工費</v>
          </cell>
        </row>
        <row r="3">
          <cell r="C3" t="str">
            <v>立上り</v>
          </cell>
          <cell r="D3" t="str">
            <v>---&gt;</v>
          </cell>
          <cell r="K3" t="str">
            <v>ﾁｯﾌﾟ</v>
          </cell>
          <cell r="N3">
            <v>36</v>
          </cell>
          <cell r="O3" t="str">
            <v xml:space="preserve"> 36分  4分</v>
          </cell>
          <cell r="S3" t="str">
            <v>ﾁｯﾌﾟ</v>
          </cell>
          <cell r="V3">
            <v>0.48000000000000004</v>
          </cell>
          <cell r="W3">
            <v>47.287400000000005</v>
          </cell>
          <cell r="Y3" t="str">
            <v>加工項目</v>
          </cell>
          <cell r="AD3" t="str">
            <v>ｲﾝｻｰｷｯﾄP/T</v>
          </cell>
          <cell r="AI3" t="str">
            <v>１直</v>
          </cell>
        </row>
        <row r="4">
          <cell r="K4" t="str">
            <v>Ax</v>
          </cell>
          <cell r="N4">
            <v>16</v>
          </cell>
          <cell r="O4" t="str">
            <v xml:space="preserve"> 16分  4分</v>
          </cell>
          <cell r="S4" t="str">
            <v>Ax</v>
          </cell>
          <cell r="V4" t="str">
            <v/>
          </cell>
          <cell r="W4">
            <v>0</v>
          </cell>
          <cell r="Y4" t="str">
            <v>人  工数</v>
          </cell>
          <cell r="AC4">
            <v>3.8000000000000003</v>
          </cell>
          <cell r="AE4">
            <v>5.01</v>
          </cell>
          <cell r="AI4">
            <v>27.47</v>
          </cell>
        </row>
        <row r="5">
          <cell r="C5" t="str">
            <v>機 種 名</v>
          </cell>
          <cell r="D5" t="str">
            <v>---&gt;</v>
          </cell>
          <cell r="E5" t="str">
            <v>LCD(SEG)</v>
          </cell>
          <cell r="G5" t="str">
            <v>=(月数量     LOT数 )</v>
          </cell>
          <cell r="K5" t="str">
            <v>Rh</v>
          </cell>
          <cell r="N5">
            <v>16</v>
          </cell>
          <cell r="O5" t="str">
            <v xml:space="preserve"> 16分  4分</v>
          </cell>
          <cell r="S5" t="str">
            <v>Rh</v>
          </cell>
          <cell r="V5" t="str">
            <v/>
          </cell>
          <cell r="W5">
            <v>0</v>
          </cell>
          <cell r="Y5" t="str">
            <v>機械工数</v>
          </cell>
          <cell r="AC5">
            <v>1.17</v>
          </cell>
          <cell r="AD5" t="str">
            <v>作動検査P/T</v>
          </cell>
          <cell r="AI5">
            <v>3.79</v>
          </cell>
        </row>
        <row r="6">
          <cell r="C6" t="str">
            <v>月産数量</v>
          </cell>
          <cell r="D6" t="str">
            <v>---&gt;</v>
          </cell>
          <cell r="E6">
            <v>4900</v>
          </cell>
          <cell r="G6" t="str">
            <v>～ 5,000  月産数÷20</v>
          </cell>
          <cell r="K6" t="str">
            <v>M10</v>
          </cell>
          <cell r="N6">
            <v>16</v>
          </cell>
          <cell r="O6" t="str">
            <v xml:space="preserve"> 16分  4分</v>
          </cell>
          <cell r="S6" t="str">
            <v>M10</v>
          </cell>
          <cell r="V6" t="str">
            <v/>
          </cell>
          <cell r="W6">
            <v>0</v>
          </cell>
          <cell r="Y6" t="str">
            <v>人  費用</v>
          </cell>
          <cell r="AC6">
            <v>119.25839999999999</v>
          </cell>
          <cell r="AE6">
            <v>35.800000000000004</v>
          </cell>
          <cell r="AI6">
            <v>31.259999999999998</v>
          </cell>
        </row>
        <row r="7">
          <cell r="C7" t="str">
            <v>LOT数右記</v>
          </cell>
          <cell r="D7" t="str">
            <v>---&gt;</v>
          </cell>
          <cell r="E7">
            <v>326</v>
          </cell>
          <cell r="F7" t="str">
            <v>→</v>
          </cell>
          <cell r="G7" t="str">
            <v>～ 1,000  月産数÷15</v>
          </cell>
          <cell r="K7" t="str">
            <v>半田ﾌﾛｰ</v>
          </cell>
          <cell r="N7">
            <v>10</v>
          </cell>
          <cell r="O7" t="str">
            <v xml:space="preserve"> 10分</v>
          </cell>
          <cell r="S7" t="str">
            <v>ﾌﾛｰ&amp;目視検査</v>
          </cell>
          <cell r="V7">
            <v>0.48</v>
          </cell>
          <cell r="W7">
            <v>15.004799999999998</v>
          </cell>
          <cell r="Y7" t="str">
            <v>機械費用</v>
          </cell>
          <cell r="AC7">
            <v>49.732599999999998</v>
          </cell>
          <cell r="AD7" t="str">
            <v>ｺｰﾃｲﾝｸﾞ</v>
          </cell>
          <cell r="AE7" t="str">
            <v>材料費</v>
          </cell>
        </row>
        <row r="8">
          <cell r="C8" t="str">
            <v>基板ｻｲｽﾞ</v>
          </cell>
          <cell r="D8" t="str">
            <v xml:space="preserve"> 縦</v>
          </cell>
          <cell r="E8">
            <v>162</v>
          </cell>
          <cell r="G8" t="str">
            <v>～   300  月産数÷10</v>
          </cell>
          <cell r="K8" t="str">
            <v>検査･外装</v>
          </cell>
          <cell r="N8">
            <v>3</v>
          </cell>
          <cell r="O8" t="str">
            <v xml:space="preserve">  3分</v>
          </cell>
          <cell r="S8" t="str">
            <v>検査･手作業</v>
          </cell>
          <cell r="V8">
            <v>2.8400000000000003</v>
          </cell>
          <cell r="W8">
            <v>106.69880000000001</v>
          </cell>
          <cell r="Y8" t="str">
            <v xml:space="preserve"> 合  計(円)</v>
          </cell>
          <cell r="AC8">
            <v>168.99099999999999</v>
          </cell>
          <cell r="AE8">
            <v>0.69</v>
          </cell>
        </row>
        <row r="9">
          <cell r="D9" t="str">
            <v xml:space="preserve"> 横</v>
          </cell>
          <cell r="E9">
            <v>234</v>
          </cell>
          <cell r="G9" t="str">
            <v>＜   300  30</v>
          </cell>
          <cell r="S9" t="str">
            <v>合計</v>
          </cell>
          <cell r="V9">
            <v>3.8000000000000003</v>
          </cell>
          <cell r="W9">
            <v>168.99100000000001</v>
          </cell>
        </row>
        <row r="10">
          <cell r="C10" t="str">
            <v>取数</v>
          </cell>
          <cell r="D10" t="str">
            <v>--&gt;</v>
          </cell>
          <cell r="E10">
            <v>6</v>
          </cell>
          <cell r="Y10" t="str">
            <v xml:space="preserve">   (22).放熱板固定方法</v>
          </cell>
        </row>
        <row r="11">
          <cell r="D11" t="str">
            <v>(P板縦基準 = 162mm)</v>
          </cell>
          <cell r="G11" t="str">
            <v>本体基板はLOT=1,000</v>
          </cell>
          <cell r="M11" t="str">
            <v>(19).ｲﾝｻｰｷｯﾄ検査 ～ 手差し基板,SW基板等の場合は不要</v>
          </cell>
          <cell r="AC11" t="str">
            <v>方法</v>
          </cell>
          <cell r="AD11" t="str">
            <v>個</v>
          </cell>
        </row>
        <row r="12">
          <cell r="C12" t="str">
            <v>(*) 条件</v>
          </cell>
          <cell r="M12" t="str">
            <v xml:space="preserve">   (A)有り</v>
          </cell>
          <cell r="O12" t="str">
            <v>A</v>
          </cell>
          <cell r="AC12" t="str">
            <v>ﾎﾙﾀﾞｰ捻り</v>
          </cell>
        </row>
        <row r="13">
          <cell r="C13" t="str">
            <v>(1).構成</v>
          </cell>
          <cell r="E13" t="str">
            <v>(5).ｺｰﾃｨﾝｸﾞ</v>
          </cell>
          <cell r="G13" t="str">
            <v>(15).ﾁｯﾌﾟ部品</v>
          </cell>
          <cell r="M13" t="str">
            <v xml:space="preserve">   (B)無</v>
          </cell>
          <cell r="AC13" t="str">
            <v>ｸﾞﾘｽ塗布</v>
          </cell>
        </row>
        <row r="14">
          <cell r="C14" t="str">
            <v xml:space="preserve"> (A)ﾃﾞｨｽｸﾘｰﾄ</v>
          </cell>
          <cell r="E14" t="str">
            <v xml:space="preserve"> (A)有り</v>
          </cell>
          <cell r="G14" t="str">
            <v xml:space="preserve">     1).ﾘﾌﾛｰ工程</v>
          </cell>
          <cell r="AC14" t="str">
            <v>ﾋﾞｽ締め</v>
          </cell>
        </row>
        <row r="15">
          <cell r="C15" t="str">
            <v xml:space="preserve">    部品のみ</v>
          </cell>
          <cell r="E15" t="str">
            <v xml:space="preserve"> (B)無し</v>
          </cell>
          <cell r="F15" t="str">
            <v>A</v>
          </cell>
          <cell r="G15" t="str">
            <v/>
          </cell>
          <cell r="H15" t="str">
            <v xml:space="preserve">  種類</v>
          </cell>
          <cell r="J15" t="str">
            <v>個数</v>
          </cell>
          <cell r="K15" t="str">
            <v>足数</v>
          </cell>
          <cell r="M15" t="str">
            <v>(20).手挿入部品個数</v>
          </cell>
          <cell r="U15" t="str">
            <v>前付部品</v>
          </cell>
          <cell r="W15" t="str">
            <v>後付部品</v>
          </cell>
          <cell r="AC15" t="str">
            <v>ｾｯﾄのみ</v>
          </cell>
        </row>
        <row r="16">
          <cell r="C16" t="str">
            <v xml:space="preserve"> (B)ﾁｯﾌﾟ部品</v>
          </cell>
          <cell r="E16" t="str">
            <v>片面1 両面2</v>
          </cell>
          <cell r="F16">
            <v>1</v>
          </cell>
          <cell r="G16" t="str">
            <v/>
          </cell>
          <cell r="I16" t="str">
            <v xml:space="preserve"> 2P</v>
          </cell>
          <cell r="J16">
            <v>12</v>
          </cell>
          <cell r="K16">
            <v>24</v>
          </cell>
          <cell r="M16" t="str">
            <v>No.         種別</v>
          </cell>
          <cell r="U16" t="str">
            <v xml:space="preserve"> 個</v>
          </cell>
          <cell r="V16" t="str">
            <v>足数</v>
          </cell>
          <cell r="W16" t="str">
            <v xml:space="preserve"> 個</v>
          </cell>
          <cell r="X16" t="str">
            <v>足数</v>
          </cell>
          <cell r="AC16" t="str">
            <v>ﾅｯﾄ締め</v>
          </cell>
        </row>
        <row r="17">
          <cell r="C17" t="str">
            <v xml:space="preserve">    のみ</v>
          </cell>
          <cell r="E17" t="str">
            <v xml:space="preserve"> 総面積mm2</v>
          </cell>
          <cell r="F17">
            <v>400</v>
          </cell>
          <cell r="G17" t="str">
            <v/>
          </cell>
          <cell r="H17" t="str">
            <v xml:space="preserve"> 角</v>
          </cell>
          <cell r="I17" t="str">
            <v xml:space="preserve"> 3P</v>
          </cell>
          <cell r="K17" t="str">
            <v/>
          </cell>
          <cell r="M17" t="str">
            <v>1.  R,D,ZD,LED,RSW,ｺｲﾙ,横CD</v>
          </cell>
          <cell r="Y17" t="str">
            <v xml:space="preserve">   (23).後付部品個数</v>
          </cell>
        </row>
        <row r="18">
          <cell r="C18" t="str">
            <v xml:space="preserve"> (C)ﾁｯﾌﾟ+ﾃﾞｨｽｸﾘｰﾄ</v>
          </cell>
          <cell r="I18" t="str">
            <v xml:space="preserve"> 4P</v>
          </cell>
          <cell r="K18" t="str">
            <v/>
          </cell>
          <cell r="M18" t="str">
            <v>2.  TR足同一</v>
          </cell>
          <cell r="AB18" t="str">
            <v xml:space="preserve">  種別</v>
          </cell>
          <cell r="AD18" t="str">
            <v xml:space="preserve"> 個</v>
          </cell>
        </row>
        <row r="19">
          <cell r="C19" t="str">
            <v xml:space="preserve">    ｸﾘｰﾄ部品</v>
          </cell>
          <cell r="E19" t="str">
            <v>(6).足カット</v>
          </cell>
          <cell r="H19" t="str">
            <v>SOP･異形</v>
          </cell>
          <cell r="M19" t="str">
            <v>3.  ﾘﾚｰ</v>
          </cell>
          <cell r="AC19" t="str">
            <v>ﾋﾞｽ</v>
          </cell>
        </row>
        <row r="20">
          <cell r="C20" t="str">
            <v/>
          </cell>
          <cell r="D20" t="str">
            <v>C</v>
          </cell>
          <cell r="E20" t="str">
            <v xml:space="preserve">  *手ｶｯﾄ数</v>
          </cell>
          <cell r="F20">
            <v>0</v>
          </cell>
          <cell r="H20" t="str">
            <v>QFP</v>
          </cell>
          <cell r="M20" t="str">
            <v>4.  ﾀｸﾄSW</v>
          </cell>
          <cell r="AC20" t="str">
            <v>ﾅｯﾄ</v>
          </cell>
        </row>
        <row r="21">
          <cell r="M21" t="str">
            <v>5. TR異方,CPF,CC</v>
          </cell>
          <cell r="AC21" t="str">
            <v>SW,座金SET</v>
          </cell>
        </row>
        <row r="22">
          <cell r="C22" t="str">
            <v>(2).ﾋﾟｰﾙｺｰﾄ剥ぎ</v>
          </cell>
          <cell r="E22" t="str">
            <v>(7).半田付</v>
          </cell>
          <cell r="G22" t="str">
            <v xml:space="preserve">     2).ﾌﾛｰ工程</v>
          </cell>
          <cell r="M22" t="str">
            <v>6.  CT,CM,J,ZNR,縦CD,ｻｰﾐｽﾀ</v>
          </cell>
          <cell r="AC22" t="str">
            <v>ﾌｧｲﾊﾞｰSET</v>
          </cell>
        </row>
        <row r="23">
          <cell r="C23" t="str">
            <v xml:space="preserve">  (A)有り</v>
          </cell>
          <cell r="E23" t="str">
            <v xml:space="preserve">   (A)手半田</v>
          </cell>
          <cell r="G23" t="str">
            <v/>
          </cell>
          <cell r="H23" t="str">
            <v xml:space="preserve">  種類</v>
          </cell>
          <cell r="J23" t="str">
            <v>個数</v>
          </cell>
          <cell r="K23" t="str">
            <v>足数</v>
          </cell>
          <cell r="M23" t="str">
            <v>7.  ﾌﾞｻﾞｰ,HIC(SIP),IC(SIP)</v>
          </cell>
          <cell r="AC23" t="str">
            <v>ｶﾗｰ,ﾚﾝｽﾞSET</v>
          </cell>
        </row>
        <row r="24">
          <cell r="C24" t="str">
            <v xml:space="preserve">  (B)無し</v>
          </cell>
          <cell r="D24" t="str">
            <v>B</v>
          </cell>
          <cell r="E24" t="str">
            <v xml:space="preserve">   (B)半田槽</v>
          </cell>
          <cell r="G24" t="str">
            <v/>
          </cell>
          <cell r="I24" t="str">
            <v xml:space="preserve"> 2P</v>
          </cell>
          <cell r="J24">
            <v>7</v>
          </cell>
          <cell r="K24">
            <v>14</v>
          </cell>
          <cell r="M24" t="str">
            <v>8.  RB,RR,RA,CB,SA,DB</v>
          </cell>
          <cell r="AC24" t="str">
            <v>TAﾎﾙﾀﾞｰSET</v>
          </cell>
        </row>
        <row r="25">
          <cell r="F25" t="str">
            <v>A</v>
          </cell>
          <cell r="G25" t="str">
            <v/>
          </cell>
          <cell r="H25" t="str">
            <v xml:space="preserve"> 角</v>
          </cell>
          <cell r="I25" t="str">
            <v xml:space="preserve"> 3P</v>
          </cell>
          <cell r="K25" t="str">
            <v/>
          </cell>
          <cell r="M25" t="str">
            <v>9.  VR,ﾄﾘﾏ</v>
          </cell>
          <cell r="AC25" t="str">
            <v>P板ｹｰｽSET</v>
          </cell>
        </row>
        <row r="26">
          <cell r="C26" t="str">
            <v>(3).手挿入部品</v>
          </cell>
          <cell r="I26" t="str">
            <v xml:space="preserve"> 4P</v>
          </cell>
          <cell r="K26" t="str">
            <v/>
          </cell>
          <cell r="M26" t="str">
            <v>10. Xtal</v>
          </cell>
          <cell r="AC26" t="str">
            <v>ﾗﾝﾌﾟSET</v>
          </cell>
        </row>
        <row r="27">
          <cell r="C27" t="str">
            <v xml:space="preserve"> (A)有り</v>
          </cell>
          <cell r="E27" t="str">
            <v>(8).P板割数</v>
          </cell>
          <cell r="H27" t="str">
            <v>SOP･異形</v>
          </cell>
          <cell r="M27" t="str">
            <v>11. &lt;=16P IC(DIP),端子台,ﾄﾗﾝｽ,DSW</v>
          </cell>
          <cell r="AC27" t="str">
            <v>ｺｰﾄﾞｸﾗﾝﾌﾟ</v>
          </cell>
        </row>
        <row r="28">
          <cell r="C28" t="str">
            <v xml:space="preserve"> (B)無し</v>
          </cell>
          <cell r="D28" t="str">
            <v>A</v>
          </cell>
          <cell r="F28">
            <v>7</v>
          </cell>
          <cell r="H28" t="str">
            <v>QFP</v>
          </cell>
          <cell r="J28">
            <v>1</v>
          </cell>
          <cell r="K28">
            <v>144</v>
          </cell>
          <cell r="M28" t="str">
            <v>12. &lt;=39P       ↑</v>
          </cell>
          <cell r="AC28" t="str">
            <v>ﾋｭｰｽﾞSET</v>
          </cell>
        </row>
        <row r="29">
          <cell r="C29" t="str">
            <v xml:space="preserve"> 足曲数</v>
          </cell>
          <cell r="D29">
            <v>0</v>
          </cell>
          <cell r="M29" t="str">
            <v>13. &gt;=40P       ↑</v>
          </cell>
          <cell r="AC29" t="str">
            <v>ｹｰｽSET</v>
          </cell>
          <cell r="AD29" t="str">
            <v/>
          </cell>
        </row>
        <row r="30">
          <cell r="C30" t="str">
            <v xml:space="preserve">*(20)項のNo.1～No.7 + </v>
          </cell>
          <cell r="M30" t="str">
            <v>14. CNT(SIP)ﾀｲﾌﾟ,ﾋｭｰｽﾞ端子(一体型)</v>
          </cell>
          <cell r="AC30" t="str">
            <v>ｸﾞﾛﾒｯﾄSET</v>
          </cell>
          <cell r="AD30" t="str">
            <v/>
          </cell>
        </row>
        <row r="31">
          <cell r="C31" t="str">
            <v xml:space="preserve">  (21)項の素子で</v>
          </cell>
          <cell r="G31" t="str">
            <v>(16).手挿入:ﾌｫｰﾐﾝｸﾞ</v>
          </cell>
          <cell r="K31" t="str">
            <v/>
          </cell>
          <cell r="M31" t="str">
            <v>15. CNT(DIP)ﾀｲﾌﾟ</v>
          </cell>
          <cell r="T31" t="str">
            <v/>
          </cell>
          <cell r="AC31" t="str">
            <v>ﾌﾟｯｼｭﾅｯﾄ</v>
          </cell>
        </row>
        <row r="32">
          <cell r="C32" t="str">
            <v xml:space="preserve">  足曲げを必要と</v>
          </cell>
          <cell r="H32" t="str">
            <v xml:space="preserve">  種別</v>
          </cell>
          <cell r="K32" t="str">
            <v xml:space="preserve">  個</v>
          </cell>
          <cell r="M32" t="str">
            <v>16. ｺｰﾄﾞASSY(CNT)</v>
          </cell>
          <cell r="T32" t="str">
            <v/>
          </cell>
          <cell r="W32">
            <v>1</v>
          </cell>
          <cell r="X32">
            <v>10</v>
          </cell>
          <cell r="AB32" t="str">
            <v xml:space="preserve"> </v>
          </cell>
          <cell r="AC32" t="str">
            <v>溶着箇所数</v>
          </cell>
        </row>
        <row r="33">
          <cell r="C33" t="str">
            <v xml:space="preserve">  する足数</v>
          </cell>
          <cell r="H33" t="str">
            <v>R,D,ZD,TR,J,RF</v>
          </cell>
          <cell r="M33" t="str">
            <v>17. ｺｰﾄﾞ(ﾊﾞﾗ)</v>
          </cell>
          <cell r="T33" t="str">
            <v/>
          </cell>
          <cell r="U33" t="str">
            <v>------</v>
          </cell>
          <cell r="V33" t="str">
            <v>------</v>
          </cell>
          <cell r="Y33" t="str">
            <v xml:space="preserve">   (24).作動検査項目</v>
          </cell>
        </row>
        <row r="34">
          <cell r="D34" t="str">
            <v/>
          </cell>
          <cell r="H34" t="str">
            <v>ｾﾒﾝﾄR,Xtal,ZNR</v>
          </cell>
          <cell r="M34" t="str">
            <v>18. LSI(QFP)</v>
          </cell>
          <cell r="U34" t="str">
            <v>------</v>
          </cell>
          <cell r="V34" t="str">
            <v>------</v>
          </cell>
          <cell r="AC34" t="str">
            <v>ﾎﾄﾊﾟﾙｽ</v>
          </cell>
          <cell r="AD34" t="str">
            <v/>
          </cell>
        </row>
        <row r="35">
          <cell r="C35" t="str">
            <v>(4).周波数調整</v>
          </cell>
          <cell r="E35" t="str">
            <v>(9).選択CC,R</v>
          </cell>
          <cell r="M35" t="str">
            <v>19. ﾐﾆLSI(SOP)</v>
          </cell>
          <cell r="U35" t="str">
            <v>------</v>
          </cell>
          <cell r="V35" t="str">
            <v>------</v>
          </cell>
          <cell r="Y35" t="str">
            <v>※外装工程</v>
          </cell>
          <cell r="AC35" t="str">
            <v>ﾎﾄｾﾝｻｰ 1ch</v>
          </cell>
          <cell r="AD35" t="str">
            <v/>
          </cell>
        </row>
        <row r="36">
          <cell r="C36" t="str">
            <v xml:space="preserve"> (A)有り</v>
          </cell>
          <cell r="D36" t="str">
            <v/>
          </cell>
          <cell r="E36" t="str">
            <v xml:space="preserve">  (A)有り</v>
          </cell>
          <cell r="G36" t="str">
            <v>(17).ﾃﾞｨｽｸﾘｰﾄ部品自動挿入</v>
          </cell>
          <cell r="M36" t="str">
            <v>20. 蛍光表示管</v>
          </cell>
          <cell r="Y36" t="str">
            <v xml:space="preserve">  で検査す</v>
          </cell>
          <cell r="AC36" t="str">
            <v xml:space="preserve">       2ch</v>
          </cell>
          <cell r="AD36" t="str">
            <v/>
          </cell>
        </row>
        <row r="37">
          <cell r="C37" t="str">
            <v xml:space="preserve"> (B)無し</v>
          </cell>
          <cell r="D37" t="str">
            <v>B</v>
          </cell>
          <cell r="E37" t="str">
            <v xml:space="preserve">  (B)無し</v>
          </cell>
          <cell r="F37" t="str">
            <v>B</v>
          </cell>
          <cell r="H37" t="str">
            <v>ﾏｳﾝﾀｰ</v>
          </cell>
          <cell r="J37" t="str">
            <v>個</v>
          </cell>
          <cell r="K37" t="str">
            <v>足数</v>
          </cell>
          <cell r="M37" t="str">
            <v>21. ﾌﾗｯﾄﾘｰﾄﾞ</v>
          </cell>
          <cell r="Y37" t="str">
            <v xml:space="preserve">  る時は</v>
          </cell>
          <cell r="AC37" t="str">
            <v xml:space="preserve">       3ch</v>
          </cell>
          <cell r="AD37" t="str">
            <v/>
          </cell>
        </row>
        <row r="38">
          <cell r="C38" t="str">
            <v xml:space="preserve">  ･･TA/HM/ｲﾙｺﾝ</v>
          </cell>
          <cell r="E38" t="str">
            <v/>
          </cell>
          <cell r="H38" t="str">
            <v>Ax</v>
          </cell>
          <cell r="K38" t="str">
            <v/>
          </cell>
          <cell r="M38" t="str">
            <v>22. ﾘｰﾄﾞSWｺｲﾙ一体</v>
          </cell>
          <cell r="Y38" t="str">
            <v xml:space="preserve">  ｢0｣</v>
          </cell>
          <cell r="AC38" t="str">
            <v>AMP    1ch</v>
          </cell>
          <cell r="AD38" t="str">
            <v/>
          </cell>
        </row>
        <row r="39">
          <cell r="C39" t="str">
            <v xml:space="preserve">    は除く</v>
          </cell>
          <cell r="E39" t="str">
            <v/>
          </cell>
          <cell r="H39" t="str">
            <v>Rh</v>
          </cell>
          <cell r="I39" t="str">
            <v>2PIN</v>
          </cell>
          <cell r="K39" t="str">
            <v/>
          </cell>
          <cell r="M39" t="str">
            <v>23. ﾎﾄｾﾝｻｰ(足4本)</v>
          </cell>
          <cell r="AC39" t="str">
            <v xml:space="preserve">       2ch</v>
          </cell>
          <cell r="AD39" t="str">
            <v/>
          </cell>
        </row>
        <row r="40">
          <cell r="E40" t="str">
            <v>(10).作動検査</v>
          </cell>
          <cell r="I40" t="str">
            <v>3PIN以上</v>
          </cell>
          <cell r="M40" t="str">
            <v>24. ﾎﾄｾﾝｻｰ(足8本)</v>
          </cell>
          <cell r="AC40" t="str">
            <v xml:space="preserve">       3ch</v>
          </cell>
          <cell r="AD40" t="str">
            <v/>
          </cell>
        </row>
        <row r="41">
          <cell r="C41" t="str">
            <v>(5).ｺｰﾄﾞSET</v>
          </cell>
          <cell r="E41" t="str">
            <v xml:space="preserve">  (A)ｷﾞﾎﾞｼｶﾌﾟﾗ</v>
          </cell>
          <cell r="H41" t="str">
            <v>M10</v>
          </cell>
          <cell r="M41" t="str">
            <v>25. 専用ｺﾈｸﾀﾋﾟﾝ</v>
          </cell>
          <cell r="AC41" t="str">
            <v>SPﾎﾞﾋﾞﾝ4ﾊﾟﾙｽ</v>
          </cell>
          <cell r="AD41" t="str">
            <v/>
          </cell>
        </row>
        <row r="42">
          <cell r="C42" t="str">
            <v xml:space="preserve">  (A)有り</v>
          </cell>
          <cell r="E42" t="str">
            <v xml:space="preserve">     接続数</v>
          </cell>
          <cell r="F42">
            <v>1</v>
          </cell>
          <cell r="H42" t="str">
            <v xml:space="preserve"> *M10→MH-4 IC,MI-3L IC,</v>
          </cell>
          <cell r="M42" t="str">
            <v>26. ｱｰｽ端子</v>
          </cell>
          <cell r="AC42" t="str">
            <v>SPﾎﾞﾋﾞﾝ2ﾊﾟﾙｽ</v>
          </cell>
          <cell r="AD42" t="str">
            <v/>
          </cell>
        </row>
        <row r="43">
          <cell r="C43" t="str">
            <v xml:space="preserve">  (B)無し</v>
          </cell>
          <cell r="D43" t="str">
            <v>B</v>
          </cell>
          <cell r="E43" t="str">
            <v>(11).捺印数</v>
          </cell>
          <cell r="F43">
            <v>1</v>
          </cell>
          <cell r="H43" t="str">
            <v xml:space="preserve">            MI-6SW,MH-4端子,PIN,</v>
          </cell>
          <cell r="M43" t="str">
            <v>27. 端子</v>
          </cell>
          <cell r="O43" t="str">
            <v xml:space="preserve">  1). ﾌｧｽﾄﾝ(ﾘﾍﾞｯﾄ)</v>
          </cell>
          <cell r="AC43" t="str">
            <v>E/TA</v>
          </cell>
        </row>
        <row r="44">
          <cell r="C44" t="str">
            <v/>
          </cell>
          <cell r="E44" t="str">
            <v>(12).梱包</v>
          </cell>
          <cell r="H44" t="str">
            <v xml:space="preserve">            etc</v>
          </cell>
          <cell r="O44" t="str">
            <v xml:space="preserve">  2). ﾌｧｽﾄﾝ(爪)</v>
          </cell>
          <cell r="AC44" t="str">
            <v>VOLT,ｵｰﾊﾞﾚﾎﾞ</v>
          </cell>
        </row>
        <row r="45">
          <cell r="C45" t="str">
            <v/>
          </cell>
          <cell r="E45" t="str">
            <v xml:space="preserve">  (A)ｴｱｷﾔｯﾌﾟ有り</v>
          </cell>
          <cell r="G45" t="str">
            <v/>
          </cell>
          <cell r="O45" t="str">
            <v xml:space="preserve">  3). 端子(ﾘﾍﾞｯﾄ)</v>
          </cell>
          <cell r="AC45" t="str">
            <v>ｺﾝﾄﾛｰﾙｲﾙﾐ</v>
          </cell>
        </row>
        <row r="46">
          <cell r="E46" t="str">
            <v xml:space="preserve">       数</v>
          </cell>
          <cell r="H46" t="str">
            <v/>
          </cell>
          <cell r="K46" t="str">
            <v/>
          </cell>
          <cell r="O46" t="str">
            <v xml:space="preserve">  4). 端子(爪)</v>
          </cell>
          <cell r="AC46" t="str">
            <v>電流計(鉄片)</v>
          </cell>
        </row>
        <row r="47">
          <cell r="C47" t="str">
            <v>(6).接着剤塗布</v>
          </cell>
          <cell r="E47" t="str">
            <v xml:space="preserve">  (B)帯電防止袋</v>
          </cell>
          <cell r="G47" t="str">
            <v/>
          </cell>
          <cell r="AC47" t="str">
            <v>電流計(ｼｬﾝﾄ)</v>
          </cell>
        </row>
        <row r="48">
          <cell r="C48" t="str">
            <v xml:space="preserve"> (A)有り</v>
          </cell>
          <cell r="D48" t="str">
            <v/>
          </cell>
          <cell r="E48" t="str">
            <v xml:space="preserve">       数</v>
          </cell>
          <cell r="M48" t="str">
            <v>(21).上記以外のマウント</v>
          </cell>
          <cell r="AC48" t="str">
            <v>HM</v>
          </cell>
        </row>
        <row r="49">
          <cell r="C49" t="str">
            <v xml:space="preserve"> (B)無し</v>
          </cell>
          <cell r="D49" t="str">
            <v>B</v>
          </cell>
          <cell r="E49" t="str">
            <v xml:space="preserve">  (C)他</v>
          </cell>
          <cell r="F49" t="str">
            <v/>
          </cell>
          <cell r="O49" t="str">
            <v>計算式</v>
          </cell>
          <cell r="U49" t="str">
            <v>工数</v>
          </cell>
          <cell r="V49" t="str">
            <v>足数計</v>
          </cell>
          <cell r="W49" t="str">
            <v>工数</v>
          </cell>
          <cell r="X49" t="str">
            <v>足数計</v>
          </cell>
          <cell r="AC49" t="str">
            <v>時計</v>
          </cell>
        </row>
        <row r="50">
          <cell r="C50" t="str">
            <v/>
          </cell>
          <cell r="D50">
            <v>0</v>
          </cell>
          <cell r="E50" t="str">
            <v xml:space="preserve">   秒数入力</v>
          </cell>
          <cell r="G50" t="str">
            <v>sec</v>
          </cell>
          <cell r="H50" t="str">
            <v/>
          </cell>
          <cell r="Y50" t="str">
            <v>*減光回路付</v>
          </cell>
          <cell r="AC50" t="str">
            <v>ｳｫｰﾆﾝｸﾞﾊﾞﾙﾌﾞ</v>
          </cell>
          <cell r="AD50" t="str">
            <v/>
          </cell>
          <cell r="AE50" t="str">
            <v>個</v>
          </cell>
        </row>
        <row r="51">
          <cell r="E51" t="str">
            <v>(13).回路完成品の送り先は、輸出向けですか</v>
          </cell>
          <cell r="Y51" t="str">
            <v xml:space="preserve"> は電子ﾒｰﾀ</v>
          </cell>
          <cell r="AC51" t="str">
            <v>電子ﾒｰﾀ-ｷﾉｳ</v>
          </cell>
          <cell r="AD51">
            <v>5</v>
          </cell>
          <cell r="AE51" t="str">
            <v>機能</v>
          </cell>
        </row>
        <row r="52">
          <cell r="E52" t="str">
            <v xml:space="preserve">     (A)YES</v>
          </cell>
          <cell r="F52" t="str">
            <v/>
          </cell>
          <cell r="H52" t="str">
            <v/>
          </cell>
          <cell r="Y52" t="str">
            <v xml:space="preserve"> 機能に +1</v>
          </cell>
          <cell r="AC52" t="str">
            <v>LCD検査項目</v>
          </cell>
          <cell r="AD52" t="str">
            <v/>
          </cell>
          <cell r="AE52" t="str">
            <v>項目</v>
          </cell>
        </row>
        <row r="53">
          <cell r="D53" t="str">
            <v/>
          </cell>
          <cell r="E53" t="str">
            <v xml:space="preserve">     (B)NO</v>
          </cell>
          <cell r="F53" t="str">
            <v>B</v>
          </cell>
          <cell r="AC53" t="str">
            <v>LED検査項目</v>
          </cell>
          <cell r="AD53" t="str">
            <v/>
          </cell>
          <cell r="AE53" t="str">
            <v>項目</v>
          </cell>
        </row>
        <row r="54">
          <cell r="E54" t="str">
            <v/>
          </cell>
          <cell r="F54" t="str">
            <v/>
          </cell>
          <cell r="H54" t="str">
            <v/>
          </cell>
          <cell r="J54" t="str">
            <v/>
          </cell>
          <cell r="Y54" t="str">
            <v xml:space="preserve">   (25).追加項目</v>
          </cell>
          <cell r="AE54" t="str">
            <v xml:space="preserve"> (SEC)</v>
          </cell>
        </row>
        <row r="55">
          <cell r="E55" t="str">
            <v>(14).ﾊﾞｰｲﾝ</v>
          </cell>
          <cell r="AB55" t="str">
            <v>LCDﾊﾟﾙｽﾋｰﾄ30s,ｾﾙｹｰｽ5.0,</v>
          </cell>
          <cell r="AE55">
            <v>43</v>
          </cell>
        </row>
        <row r="56">
          <cell r="E56" t="str">
            <v xml:space="preserve">      (A)有り</v>
          </cell>
          <cell r="F56" t="str">
            <v>B</v>
          </cell>
          <cell r="G56" t="str">
            <v/>
          </cell>
          <cell r="J56" t="str">
            <v/>
          </cell>
          <cell r="AB56" t="str">
            <v>半透過板4.0,LCDﾌｯｸ4.0</v>
          </cell>
        </row>
        <row r="57">
          <cell r="E57" t="str">
            <v xml:space="preserve">      (B)無し</v>
          </cell>
          <cell r="G57" t="str">
            <v/>
          </cell>
          <cell r="J57" t="str">
            <v/>
          </cell>
        </row>
        <row r="58">
          <cell r="E58" t="str">
            <v/>
          </cell>
          <cell r="G58" t="str">
            <v/>
          </cell>
          <cell r="I58" t="str">
            <v/>
          </cell>
        </row>
      </sheetData>
      <sheetData sheetId="1">
        <row r="1">
          <cell r="C1" t="str">
            <v xml:space="preserve"> ＮＳＥ回路見積り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C1" t="str">
            <v xml:space="preserve"> ＮＳＥ回路見積り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ZA表紙"/>
      <sheetName val="SZA D1-1 MDL"/>
      <sheetName val="SZA 結線回路仕様"/>
      <sheetName val="SZAﾎﾟｼﾞ製造仕様書"/>
      <sheetName val="SZAﾎﾟｼﾞParts List"/>
      <sheetName val="SZＡﾈｶﾞ製造仕様書"/>
      <sheetName val="SZAﾈｶﾞParts List"/>
      <sheetName val="MDL仕様ﾃﾞｰﾀ "/>
      <sheetName val="Duty Biasﾃﾞｰﾀ"/>
      <sheetName val="MLS駆動ﾃﾞｰ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 0.1 Version record"/>
      <sheetName val="1.0 GM Requirement"/>
      <sheetName val="1.1 Module Requirement study"/>
      <sheetName val="1.2 Reqs. VS Cap."/>
      <sheetName val="2.0 CIRCUIT STUDY_10LED "/>
      <sheetName val="2.1 LED tolerence &amp; Vboost set "/>
      <sheetName val="2.2  Thermal calculation"/>
      <sheetName val="2.4 Pin Connection"/>
      <sheetName val="2.6 Schematic review"/>
      <sheetName val="2.7 SW interface_LB format"/>
      <sheetName val="2.71 SW interface T1XX format"/>
      <sheetName val="2.8 Lesson Learned"/>
      <sheetName val="2.9 Power on_off sequence"/>
      <sheetName val="2.10 LED management sheet study"/>
      <sheetName val="2.11 WCCA"/>
      <sheetName val="2.12 IC Conparison"/>
      <sheetName val="2.14 10LED_1string test"/>
      <sheetName val="2.15 Thermistor Study"/>
      <sheetName val=" 2.16 Th_ Temp 5%TH 8bit"/>
      <sheetName val=" 2.17 Th_ Temp 1%TH 10bit"/>
      <sheetName val="3.0 Artwork requir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P8866-Q1_Cal"/>
      <sheetName val="Vboost_name"/>
      <sheetName val="About"/>
      <sheetName val="Device selection"/>
      <sheetName val="Device Selection Table"/>
      <sheetName val="FB divider-LP8866"/>
      <sheetName val="Cout"/>
      <sheetName val="Comparison"/>
      <sheetName val="Boost"/>
      <sheetName val="PWM Dimming cal"/>
      <sheetName val="LP8864(6)-Q1_Design Tool_for Pu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ＴＡ１"/>
      <sheetName val="ＴＡ２"/>
      <sheetName val="SM-SA(180K)"/>
      <sheetName val="TOOL_2"/>
      <sheetName val="Detailed_setting2"/>
      <sheetName val="FontInfo_Table"/>
      <sheetName val="FTMTG1"/>
      <sheetName val="目次"/>
      <sheetName val="ﾏｯﾁﾝｸﾞ"/>
      <sheetName val="#REF"/>
      <sheetName val="094_APP別"/>
      <sheetName val="リスト"/>
      <sheetName val="List"/>
      <sheetName val="ﾊﾟﾗﾒｰﾀﾃﾞｰﾀｼｰﾄ"/>
      <sheetName val="管理シート"/>
      <sheetName val="MI項目一覧"/>
      <sheetName val="4連2生TAM"/>
      <sheetName val="PulldownMenu"/>
      <sheetName val="CAMCAL1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MOTO"/>
      <sheetName val="A"/>
      <sheetName val="ＶＡ"/>
    </sheetNames>
    <sheetDataSet>
      <sheetData sheetId="0"/>
      <sheetData sheetId="1" refreshError="1">
        <row r="5">
          <cell r="S5">
            <v>-50</v>
          </cell>
        </row>
        <row r="6">
          <cell r="S6">
            <v>50</v>
          </cell>
          <cell r="T6">
            <v>200</v>
          </cell>
          <cell r="U6">
            <v>250</v>
          </cell>
          <cell r="V6">
            <v>250</v>
          </cell>
          <cell r="W6">
            <v>250</v>
          </cell>
          <cell r="X6">
            <v>250</v>
          </cell>
          <cell r="Y6">
            <v>120</v>
          </cell>
        </row>
        <row r="39">
          <cell r="S39">
            <v>0</v>
          </cell>
          <cell r="T39">
            <v>25</v>
          </cell>
          <cell r="U39">
            <v>75</v>
          </cell>
          <cell r="V39">
            <v>50</v>
          </cell>
          <cell r="W39">
            <v>50</v>
          </cell>
          <cell r="X39">
            <v>0</v>
          </cell>
          <cell r="Y39">
            <v>0</v>
          </cell>
        </row>
        <row r="40">
          <cell r="S40">
            <v>0</v>
          </cell>
          <cell r="T40">
            <v>25</v>
          </cell>
          <cell r="U40">
            <v>50</v>
          </cell>
          <cell r="V40">
            <v>25</v>
          </cell>
          <cell r="W40">
            <v>0</v>
          </cell>
          <cell r="X40">
            <v>-100</v>
          </cell>
          <cell r="Y40">
            <v>-50</v>
          </cell>
        </row>
        <row r="41">
          <cell r="S41">
            <v>0</v>
          </cell>
          <cell r="T41">
            <v>25</v>
          </cell>
          <cell r="U41">
            <v>58.333333333333336</v>
          </cell>
          <cell r="V41">
            <v>33.333333333333336</v>
          </cell>
          <cell r="W41">
            <v>33.333333333333336</v>
          </cell>
          <cell r="X41">
            <v>-58.333333333333336</v>
          </cell>
          <cell r="Y41">
            <v>-33.333333333333336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-SB(260K) "/>
      <sheetName val="SM-SB(260K)(1生試)"/>
      <sheetName val="SM-SB(260K)(2生試)"/>
      <sheetName val="SM-SA(260K) "/>
      <sheetName val="SM-SE(160M) "/>
      <sheetName val="SM-SA(180K)"/>
      <sheetName val="TAM"/>
      <sheetName val="FTMTG1"/>
      <sheetName val="SM_SA_180K_"/>
      <sheetName val="ＴＡ２"/>
      <sheetName val="#REF"/>
      <sheetName val="Titel"/>
      <sheetName val="Hyp"/>
      <sheetName val="MPL 技連"/>
      <sheetName val="342E BLOCK"/>
      <sheetName val="dati I"/>
      <sheetName val="M5A0_01-01-22"/>
      <sheetName val="Flooring Calc"/>
      <sheetName val="01-05 est"/>
      <sheetName val="Precios"/>
      <sheetName val="MOTO"/>
      <sheetName val="ｼｰﾄ"/>
      <sheetName val="ｵｰﾌﾟﾝ"/>
      <sheetName val="表紙"/>
      <sheetName val="集計ﾘｽﾄ"/>
      <sheetName val="計算表"/>
      <sheetName val="VH45DE(仮)"/>
      <sheetName val="ﾊﾟﾗﾒｰﾀﾃﾞｰﾀｼｰﾄ"/>
      <sheetName val="Category"/>
      <sheetName val="積港比率"/>
      <sheetName val="重量"/>
      <sheetName val="日程"/>
      <sheetName val="印刷"/>
      <sheetName val="進捗"/>
      <sheetName val="395_２生試指度特性"/>
      <sheetName val="ｸﾗｾﾝｼｽﾃﾑFMEA"/>
      <sheetName val="総合B"/>
      <sheetName val="094_APP別"/>
      <sheetName val="FUNCTION CHART"/>
      <sheetName val="Summary Value Analysis"/>
      <sheetName val="编号规则"/>
      <sheetName val="表紙Ｐ２"/>
      <sheetName val="Becquet"/>
      <sheetName val="集計結果"/>
    </sheetNames>
    <sheetDataSet>
      <sheetData sheetId="0"/>
      <sheetData sheetId="1"/>
      <sheetData sheetId="2"/>
      <sheetData sheetId="3"/>
      <sheetData sheetId="4"/>
      <sheetData sheetId="5" refreshError="1">
        <row r="5">
          <cell r="S5">
            <v>-2.5</v>
          </cell>
          <cell r="T5">
            <v>-1.75</v>
          </cell>
          <cell r="U5">
            <v>-2</v>
          </cell>
          <cell r="V5">
            <v>-1.75</v>
          </cell>
          <cell r="W5">
            <v>-2</v>
          </cell>
          <cell r="X5">
            <v>-2</v>
          </cell>
          <cell r="Y5">
            <v>-2</v>
          </cell>
          <cell r="Z5">
            <v>-2</v>
          </cell>
          <cell r="AI5">
            <v>-2.5</v>
          </cell>
          <cell r="AJ5">
            <v>-1.75</v>
          </cell>
          <cell r="AK5">
            <v>-2</v>
          </cell>
          <cell r="AL5">
            <v>-1.75</v>
          </cell>
          <cell r="AM5">
            <v>-2</v>
          </cell>
          <cell r="AN5">
            <v>-2</v>
          </cell>
          <cell r="AO5">
            <v>-2</v>
          </cell>
          <cell r="AP5">
            <v>-2</v>
          </cell>
        </row>
        <row r="6">
          <cell r="AI6">
            <v>2.5</v>
          </cell>
          <cell r="AJ6">
            <v>1.75</v>
          </cell>
          <cell r="AK6">
            <v>2</v>
          </cell>
          <cell r="AL6">
            <v>1.75</v>
          </cell>
          <cell r="AM6">
            <v>2</v>
          </cell>
          <cell r="AN6">
            <v>2</v>
          </cell>
          <cell r="AO6">
            <v>2</v>
          </cell>
          <cell r="AP6">
            <v>2</v>
          </cell>
        </row>
        <row r="8">
          <cell r="S8">
            <v>20</v>
          </cell>
          <cell r="T8">
            <v>40</v>
          </cell>
          <cell r="U8">
            <v>60</v>
          </cell>
          <cell r="V8">
            <v>80</v>
          </cell>
          <cell r="W8">
            <v>100</v>
          </cell>
          <cell r="X8">
            <v>120</v>
          </cell>
          <cell r="Y8">
            <v>140</v>
          </cell>
          <cell r="Z8">
            <v>160</v>
          </cell>
        </row>
        <row r="9">
          <cell r="C9">
            <v>1</v>
          </cell>
        </row>
        <row r="10">
          <cell r="C10">
            <v>2</v>
          </cell>
        </row>
        <row r="11">
          <cell r="C11">
            <v>3</v>
          </cell>
        </row>
        <row r="12">
          <cell r="C12">
            <v>4</v>
          </cell>
        </row>
        <row r="13">
          <cell r="C13">
            <v>5</v>
          </cell>
        </row>
        <row r="14">
          <cell r="C14">
            <v>6</v>
          </cell>
        </row>
        <row r="15">
          <cell r="C15">
            <v>7</v>
          </cell>
        </row>
        <row r="16">
          <cell r="C16">
            <v>8</v>
          </cell>
        </row>
        <row r="17">
          <cell r="C17">
            <v>9</v>
          </cell>
        </row>
        <row r="18">
          <cell r="C18">
            <v>10</v>
          </cell>
        </row>
        <row r="19">
          <cell r="C19">
            <v>11</v>
          </cell>
        </row>
        <row r="20">
          <cell r="C20">
            <v>12</v>
          </cell>
        </row>
        <row r="21">
          <cell r="C21">
            <v>13</v>
          </cell>
        </row>
        <row r="22">
          <cell r="C22">
            <v>14</v>
          </cell>
        </row>
        <row r="23">
          <cell r="C23">
            <v>15</v>
          </cell>
        </row>
        <row r="24">
          <cell r="C24">
            <v>16</v>
          </cell>
        </row>
        <row r="25">
          <cell r="C25">
            <v>17</v>
          </cell>
        </row>
        <row r="26">
          <cell r="C26">
            <v>18</v>
          </cell>
        </row>
        <row r="27">
          <cell r="C27">
            <v>19</v>
          </cell>
        </row>
        <row r="28">
          <cell r="C28">
            <v>20</v>
          </cell>
        </row>
        <row r="29">
          <cell r="C29">
            <v>21</v>
          </cell>
        </row>
        <row r="30">
          <cell r="C30">
            <v>22</v>
          </cell>
        </row>
        <row r="31">
          <cell r="C31">
            <v>23</v>
          </cell>
        </row>
        <row r="32">
          <cell r="C32">
            <v>24</v>
          </cell>
        </row>
        <row r="33">
          <cell r="C33">
            <v>25</v>
          </cell>
        </row>
        <row r="34">
          <cell r="C34">
            <v>26</v>
          </cell>
        </row>
        <row r="35">
          <cell r="C35">
            <v>27</v>
          </cell>
        </row>
        <row r="36">
          <cell r="C36">
            <v>28</v>
          </cell>
        </row>
        <row r="37">
          <cell r="C37">
            <v>29</v>
          </cell>
        </row>
        <row r="38">
          <cell r="C38">
            <v>30</v>
          </cell>
        </row>
        <row r="39">
          <cell r="AI39">
            <v>1.75</v>
          </cell>
          <cell r="AJ39">
            <v>0</v>
          </cell>
          <cell r="AK39">
            <v>0.25</v>
          </cell>
          <cell r="AL39">
            <v>0.5</v>
          </cell>
          <cell r="AM39">
            <v>0.75</v>
          </cell>
          <cell r="AN39">
            <v>1.25</v>
          </cell>
          <cell r="AO39">
            <v>1.25</v>
          </cell>
          <cell r="AP39">
            <v>1.25</v>
          </cell>
        </row>
        <row r="40">
          <cell r="S40">
            <v>0.5</v>
          </cell>
          <cell r="T40">
            <v>-0.25</v>
          </cell>
          <cell r="U40">
            <v>-1</v>
          </cell>
          <cell r="V40">
            <v>-0.75</v>
          </cell>
          <cell r="W40">
            <v>-0.5</v>
          </cell>
          <cell r="X40">
            <v>-1</v>
          </cell>
          <cell r="Y40">
            <v>-1</v>
          </cell>
          <cell r="Z40">
            <v>-1</v>
          </cell>
        </row>
        <row r="41">
          <cell r="S41">
            <v>0.61764705882352944</v>
          </cell>
          <cell r="T41">
            <v>-0.13235294117647059</v>
          </cell>
          <cell r="U41">
            <v>-0.20588235294117646</v>
          </cell>
          <cell r="V41">
            <v>-0.39705882352941174</v>
          </cell>
          <cell r="W41">
            <v>-0.20588235294117646</v>
          </cell>
          <cell r="X41">
            <v>-2.9411764705882353E-2</v>
          </cell>
          <cell r="Y41">
            <v>0.29411764705882354</v>
          </cell>
          <cell r="Z41">
            <v>0.11764705882352941</v>
          </cell>
          <cell r="AI41">
            <v>0.42499999999999999</v>
          </cell>
          <cell r="AJ41">
            <v>0</v>
          </cell>
          <cell r="AK41">
            <v>-4.1666666666666664E-2</v>
          </cell>
          <cell r="AL41">
            <v>-0.15</v>
          </cell>
          <cell r="AM41">
            <v>-4.1666666666666664E-2</v>
          </cell>
          <cell r="AN41">
            <v>5.8333333333333334E-2</v>
          </cell>
          <cell r="AO41">
            <v>0.24166666666666667</v>
          </cell>
          <cell r="AP41">
            <v>0.14166666666666666</v>
          </cell>
        </row>
      </sheetData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P表紙"/>
      <sheetName val="EEP一覧"/>
      <sheetName val="EEP詳細"/>
      <sheetName val="EEPÚ×"/>
      <sheetName val="DETA1121ｋｋｋ"/>
      <sheetName val="LCD(SEG)回路組立"/>
      <sheetName val="Sheet1"/>
      <sheetName val="INPUT"/>
      <sheetName val="リンク"/>
      <sheetName val="SZAﾎﾟｼﾞ製造仕様書"/>
      <sheetName val="ｺﾝY条件BD"/>
      <sheetName val="2004"/>
      <sheetName val="４Ｒ機種"/>
      <sheetName val="ASSY"/>
      <sheetName val="MOULD"/>
      <sheetName val="加工費率設定"/>
      <sheetName val="Request Description"/>
      <sheetName val="ﾕｰｻﾞｰ設定"/>
    </sheetNames>
    <sheetDataSet>
      <sheetData sheetId="0" refreshError="1"/>
      <sheetData sheetId="1"/>
      <sheetData sheetId="2" refreshError="1">
        <row r="18">
          <cell r="A18" t="str">
            <v>EEPROM Logical Block #1</v>
          </cell>
        </row>
        <row r="149">
          <cell r="A149" t="str">
            <v>EEPROM Logical Block #2</v>
          </cell>
        </row>
        <row r="299">
          <cell r="A299" t="str">
            <v>EEPROM Logical Block #3</v>
          </cell>
        </row>
        <row r="372">
          <cell r="A372" t="str">
            <v>EEPROM Logical Block #4</v>
          </cell>
        </row>
        <row r="446">
          <cell r="A446" t="str">
            <v>EEPROM Logical Block #5</v>
          </cell>
        </row>
        <row r="520">
          <cell r="A520" t="str">
            <v>EEPROM Logical Block #6</v>
          </cell>
        </row>
        <row r="668">
          <cell r="A668" t="str">
            <v>EEPROM Logical Block #7</v>
          </cell>
        </row>
        <row r="742">
          <cell r="A742" t="str">
            <v>EEPROM Logical Block #8</v>
          </cell>
        </row>
        <row r="815">
          <cell r="A815" t="str">
            <v>EEPROM Logical Block #9</v>
          </cell>
        </row>
        <row r="888">
          <cell r="A888" t="str">
            <v>EEPROM Logical Block #10</v>
          </cell>
        </row>
        <row r="1037">
          <cell r="A1037" t="str">
            <v>EEPROM Logical Block #11</v>
          </cell>
        </row>
        <row r="1111">
          <cell r="A1111" t="str">
            <v>EEPROM Logical Block #12</v>
          </cell>
        </row>
        <row r="1184">
          <cell r="A1184" t="str">
            <v>EEPROM Logical Block #13</v>
          </cell>
        </row>
        <row r="1257">
          <cell r="A1257" t="str">
            <v>EEPROM Logical Block #14</v>
          </cell>
        </row>
        <row r="1405">
          <cell r="A1405" t="str">
            <v>EEPROM Logical Block #15</v>
          </cell>
        </row>
        <row r="1553">
          <cell r="A1553" t="str">
            <v>EEPROM Logical Block #16</v>
          </cell>
        </row>
        <row r="1701">
          <cell r="A1701" t="str">
            <v>EEPROM Logical Block #17</v>
          </cell>
        </row>
        <row r="1848">
          <cell r="A1848" t="str">
            <v>EEPROM Logical Block #18</v>
          </cell>
        </row>
        <row r="1996">
          <cell r="A1996" t="str">
            <v>EEPROM Logical Block #19</v>
          </cell>
        </row>
        <row r="2015">
          <cell r="A2015" t="str">
            <v>EEPROM Logical Block #20</v>
          </cell>
        </row>
        <row r="2027">
          <cell r="A2027" t="str">
            <v>EEPROM Logical Block #21</v>
          </cell>
        </row>
        <row r="2039">
          <cell r="A2039" t="str">
            <v>EEPROM Logical Block #22</v>
          </cell>
        </row>
        <row r="2051">
          <cell r="A2051" t="str">
            <v>EEPROM Logical Block #23</v>
          </cell>
        </row>
        <row r="2066">
          <cell r="A2066" t="str">
            <v>EEPROM Logical Block #24</v>
          </cell>
        </row>
        <row r="2078">
          <cell r="A2078" t="str">
            <v>EEPROM Logical Block #25</v>
          </cell>
        </row>
        <row r="2090">
          <cell r="A2090" t="str">
            <v>EEPROM Logical Block #26</v>
          </cell>
        </row>
        <row r="2102">
          <cell r="A2102" t="str">
            <v>EEPROM Logical Block #27</v>
          </cell>
        </row>
        <row r="2114">
          <cell r="A2114" t="str">
            <v>EEPROM Logical Block #28</v>
          </cell>
        </row>
        <row r="2136">
          <cell r="A2136" t="str">
            <v>EEPROM Logical Block #29</v>
          </cell>
        </row>
        <row r="2148">
          <cell r="A2148" t="str">
            <v>EEPROM Logical Block #30</v>
          </cell>
        </row>
        <row r="2160">
          <cell r="A2160" t="str">
            <v>EEPROM Logical Block #31</v>
          </cell>
        </row>
        <row r="2172">
          <cell r="A2172" t="str">
            <v>EEPROM Logical Block #32</v>
          </cell>
        </row>
        <row r="2207">
          <cell r="A2207" t="str">
            <v>EEPROM Logical Block #33</v>
          </cell>
        </row>
        <row r="2281">
          <cell r="A2281" t="str">
            <v>EEPROM Odometer Data Block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ion History"/>
      <sheetName val="Faraday_Voltage_Ground"/>
      <sheetName val="Summary Pin List"/>
      <sheetName val="Padring"/>
      <sheetName val="LQFP_IMM_176"/>
      <sheetName val="LQFP_AUTO_176"/>
      <sheetName val="364BGA_NEW"/>
      <sheetName val="IOMUX_soc.csv_ver1.66"/>
      <sheetName val="viper"/>
      <sheetName val="Boundout_difference_IMM_AUTO"/>
      <sheetName val="Serial IO Muxing"/>
      <sheetName val="Faraday Use-case"/>
      <sheetName val="To be removed"/>
      <sheetName val="GPIO"/>
      <sheetName val="PowerPadAnalysis_Rishi"/>
      <sheetName val="Feature-matrix"/>
      <sheetName val="AI"/>
      <sheetName val="Color Codes"/>
      <sheetName val="Faraday Notes"/>
      <sheetName val="Pinout_options"/>
      <sheetName val="Pins to be accounted"/>
      <sheetName val="Faraday_Voltage_Ground Analysis"/>
      <sheetName val="Target Functional Pins_Package"/>
      <sheetName val="Guldelines"/>
      <sheetName val="Pinouts"/>
      <sheetName val="Rough"/>
      <sheetName val="un-accounted functionality"/>
      <sheetName val="Sheet1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DL製造仕様書"/>
      <sheetName val="MDL製造仕様書改訂来歴 [試作]"/>
      <sheetName val="改訂来歴追加ページ"/>
      <sheetName val="Sheet3"/>
      <sheetName val="Sheet4"/>
      <sheetName val="MDL製造仕様書改訂来歴 _試作_"/>
      <sheetName val="EEP詳細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e"/>
      <sheetName val="Message"/>
      <sheetName val="Part List"/>
      <sheetName val="PartListBAK"/>
      <sheetName val="ListFormat"/>
      <sheetName val="Variant info"/>
      <sheetName val="Exploded View"/>
      <sheetName val="D&amp;D"/>
      <sheetName val="Check Log"/>
      <sheetName val="Entry Ｏｖeｒｖｉｅｗ"/>
      <sheetName val="Entry Ex1"/>
      <sheetName val="Entry Ex2"/>
      <sheetName val="CostWork"/>
      <sheetName val="Entry Ex3"/>
      <sheetName val="Costing"/>
      <sheetName val="CostWorkMod"/>
      <sheetName val="CostingMod"/>
      <sheetName val="List"/>
      <sheetName val="Revision"/>
      <sheetName val="Revision History"/>
    </sheetNames>
    <sheetDataSet>
      <sheetData sheetId="0">
        <row r="4">
          <cell r="B4" t="str">
            <v>CATPart</v>
          </cell>
          <cell r="C4" t="str">
            <v>CATProduct</v>
          </cell>
          <cell r="D4" t="str">
            <v>BOM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光領域"/>
      <sheetName val="Sheet3"/>
      <sheetName val="MDL製造仕様書"/>
    </sheetNames>
    <sheetDataSet>
      <sheetData sheetId="0" refreshError="1"/>
      <sheetData sheetId="1" refreshError="1">
        <row r="27">
          <cell r="B27">
            <v>4096</v>
          </cell>
        </row>
      </sheetData>
      <sheetData sheetId="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 Item List"/>
      <sheetName val="Menu List"/>
      <sheetName val="Usage Example"/>
      <sheetName val="History"/>
      <sheetName val="Sheet3"/>
      <sheetName val="Open_Item_List"/>
      <sheetName val="Menu_List"/>
      <sheetName val="Usage_Example"/>
    </sheetNames>
    <sheetDataSet>
      <sheetData sheetId="0" refreshError="1"/>
      <sheetData sheetId="1">
        <row r="9">
          <cell r="B9" t="str">
            <v>HUD</v>
          </cell>
        </row>
        <row r="10">
          <cell r="B10" t="str">
            <v>Parking Sensor</v>
          </cell>
        </row>
        <row r="11">
          <cell r="B11" t="str">
            <v>Illumination</v>
          </cell>
        </row>
        <row r="12">
          <cell r="B12" t="str">
            <v>CAN I/O</v>
          </cell>
        </row>
        <row r="13">
          <cell r="B13" t="str">
            <v>Circuit I/O</v>
          </cell>
        </row>
        <row r="14">
          <cell r="B14" t="str">
            <v>Display Transition</v>
          </cell>
        </row>
        <row r="15">
          <cell r="B15" t="str">
            <v>ECON Control</v>
          </cell>
        </row>
        <row r="16">
          <cell r="B16" t="str">
            <v>LCD</v>
          </cell>
        </row>
        <row r="17">
          <cell r="B17" t="str">
            <v>Speed Analog</v>
          </cell>
        </row>
        <row r="18">
          <cell r="B18" t="str">
            <v>Speed Digital</v>
          </cell>
        </row>
        <row r="19">
          <cell r="B19" t="str">
            <v>Tacho Analog</v>
          </cell>
        </row>
        <row r="20">
          <cell r="B20" t="str">
            <v>Tacho Digital</v>
          </cell>
        </row>
        <row r="21">
          <cell r="B21" t="str">
            <v>Temp Analog</v>
          </cell>
        </row>
        <row r="22">
          <cell r="B22" t="str">
            <v>Temp Digital</v>
          </cell>
        </row>
        <row r="23">
          <cell r="B23" t="str">
            <v>Temp Indicator</v>
          </cell>
        </row>
        <row r="24">
          <cell r="B24" t="str">
            <v>Fuel</v>
          </cell>
        </row>
        <row r="25">
          <cell r="B25" t="str">
            <v>Odo/Trip</v>
          </cell>
        </row>
        <row r="26">
          <cell r="B26" t="str">
            <v>Outside Temp</v>
          </cell>
        </row>
        <row r="27">
          <cell r="B27" t="str">
            <v>Warning</v>
          </cell>
        </row>
        <row r="28">
          <cell r="B28" t="str">
            <v>Smart Maintenance US</v>
          </cell>
        </row>
        <row r="29">
          <cell r="B29" t="str">
            <v>Welcome Illumination</v>
          </cell>
        </row>
        <row r="30">
          <cell r="B30" t="str">
            <v>Function Test</v>
          </cell>
        </row>
        <row r="31">
          <cell r="B31" t="str">
            <v>Average Fuel</v>
          </cell>
        </row>
        <row r="32">
          <cell r="B32" t="str">
            <v>Instant Fuel</v>
          </cell>
        </row>
        <row r="33">
          <cell r="B33" t="str">
            <v>Range</v>
          </cell>
        </row>
        <row r="34">
          <cell r="B34" t="str">
            <v>Elapsed Time</v>
          </cell>
        </row>
        <row r="35">
          <cell r="B35" t="str">
            <v>Average Speed</v>
          </cell>
        </row>
        <row r="36">
          <cell r="B36" t="str">
            <v>Enlarged Warning</v>
          </cell>
        </row>
        <row r="37">
          <cell r="B37" t="str">
            <v>Monitor Output</v>
          </cell>
        </row>
        <row r="38">
          <cell r="B38" t="str">
            <v>User Customize</v>
          </cell>
        </row>
        <row r="39">
          <cell r="B39" t="str">
            <v>Gear Display</v>
          </cell>
        </row>
        <row r="40">
          <cell r="B40" t="str">
            <v>CAN General</v>
          </cell>
        </row>
        <row r="41">
          <cell r="B41" t="str">
            <v>CAN Send Data</v>
          </cell>
        </row>
        <row r="42">
          <cell r="B42" t="str">
            <v>Self Diag</v>
          </cell>
        </row>
        <row r="43">
          <cell r="B43" t="str">
            <v>External Diag</v>
          </cell>
        </row>
        <row r="44">
          <cell r="B44" t="str">
            <v>LET</v>
          </cell>
        </row>
        <row r="45">
          <cell r="B45" t="str">
            <v>Seat Belt</v>
          </cell>
        </row>
        <row r="46">
          <cell r="B46" t="str">
            <v>HFT</v>
          </cell>
        </row>
        <row r="47">
          <cell r="B47" t="str">
            <v>ACC/LKAS</v>
          </cell>
        </row>
        <row r="48">
          <cell r="B48" t="str">
            <v>Illumination Control</v>
          </cell>
        </row>
        <row r="49">
          <cell r="B49" t="str">
            <v>Entry</v>
          </cell>
        </row>
        <row r="50">
          <cell r="B50" t="str">
            <v>Smart Maintenance EU</v>
          </cell>
        </row>
      </sheetData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.表紙"/>
      <sheetName val="02.変更経歴(08)"/>
      <sheetName val="03.ｼｽﾃﾑ構成図(06)"/>
      <sheetName val="04.ポート割付表(07)"/>
      <sheetName val="【参考】ﾋﾟﾝﾚｲｱｳﾄ2"/>
      <sheetName val="05.入出力対応(07)"/>
      <sheetName val="07.PWM特性(04)"/>
      <sheetName val="08.ｹﾞｰｼﾞ情報(05)"/>
      <sheetName val="08.振れ角計算SP1(00)"/>
      <sheetName val="08.振れ角計算SP2(00)"/>
      <sheetName val="08.振れ角計算TA1(00)"/>
      <sheetName val="ROM"/>
      <sheetName val="09.LCD関連(02)"/>
      <sheetName val="(参考)SEGパターン検討"/>
      <sheetName val="10.AD特性(回路構成)(00)"/>
      <sheetName val="11.AD特性(電源)(00)"/>
      <sheetName val="12.AD特性(FUEL2WD)(02)"/>
      <sheetName val="12.AD特性(FUEL2WD_IS)(02)"/>
      <sheetName val="12.AD特性(FUEL4WD)(02)"/>
      <sheetName val="13.AD特性(外気温)(00)"/>
      <sheetName val="14.AD特性(CRUISE　SW)(00)"/>
      <sheetName val="(参考)CRUISE SW検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3">
          <cell r="G43">
            <v>5</v>
          </cell>
        </row>
        <row r="44">
          <cell r="G44">
            <v>0.2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D(SEG)回路組立"/>
      <sheetName val="バックデータ"/>
      <sheetName val="提出見積書"/>
      <sheetName val="設定申請書"/>
      <sheetName val="表紙"/>
      <sheetName val="ブロック表"/>
      <sheetName val="部品表"/>
      <sheetName val="回路部品メイン(SEG)"/>
      <sheetName val="回路部品メイン(DOT)"/>
      <sheetName val="回路部品LCD"/>
      <sheetName val="金型明細"/>
      <sheetName val="外装組立費"/>
      <sheetName val="LCD(DOT)回路組立"/>
      <sheetName val="MAIN(SEG)回路組立費(標準)"/>
      <sheetName val="MAIN(SEG)回路組立費(低減)"/>
      <sheetName val="MAIN(SEG)回路低減ﾊﾞｯｸﾃﾞｰﾀ"/>
      <sheetName val="MAIN(DOT)回路組立費(標準)"/>
      <sheetName val="MAIN(DOT)回路組立費(低減)"/>
      <sheetName val="MAIN(DOT)回路低減ﾊﾞｯｸﾃﾞｰﾀ"/>
      <sheetName val="補助費用"/>
      <sheetName val="出力用シート"/>
      <sheetName val="VBA Macro"/>
      <sheetName val="LCD(SEG)????"/>
      <sheetName val="組立費算出シート"/>
      <sheetName val="June 2006 CUST REQUIREMENTS"/>
      <sheetName val="LCD(SEG)____"/>
      <sheetName val="予算集計表"/>
      <sheetName val="HONDA"/>
      <sheetName val="no.7"/>
      <sheetName val="参考 人員調査表"/>
      <sheetName val="DETA1121ｋｋｋ"/>
      <sheetName val="回路組立費"/>
      <sheetName val="NWEA1180"/>
      <sheetName val="条件設定ｼｰﾄ"/>
      <sheetName val="F_補助部門費①"/>
      <sheetName val="I4M04601"/>
      <sheetName val="Description"/>
      <sheetName val="248-001"/>
      <sheetName val="IMP TAX"/>
      <sheetName val="購買CR24億"/>
      <sheetName val="standards trend (4)"/>
      <sheetName val="Sales Initiation (5)"/>
      <sheetName val="Timing-1 (6)"/>
      <sheetName val="dashboard (1)"/>
      <sheetName val="Range"/>
      <sheetName val="TOC"/>
      <sheetName val="FUNCTION CHART"/>
      <sheetName val="県別ﾏﾙﾁ"/>
      <sheetName val="VFD組立費算出"/>
      <sheetName val="TBL"/>
      <sheetName val="星取・"/>
      <sheetName val="OPERATING HEAD"/>
      <sheetName val="MOTO"/>
      <sheetName val="Detail"/>
      <sheetName val="COST"/>
      <sheetName val="SP&amp;TA"/>
    </sheetNames>
    <sheetDataSet>
      <sheetData sheetId="0" refreshError="1">
        <row r="1">
          <cell r="C1" t="str">
            <v xml:space="preserve"> ＮＳＥ回路見積り</v>
          </cell>
        </row>
        <row r="3">
          <cell r="AI3" t="str">
            <v>１直</v>
          </cell>
        </row>
        <row r="4">
          <cell r="AI4">
            <v>27.47</v>
          </cell>
        </row>
        <row r="5">
          <cell r="AI5">
            <v>3.79</v>
          </cell>
        </row>
        <row r="6">
          <cell r="AI6">
            <v>31.259999999999998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vigation Aids"/>
      <sheetName val="Summary Pin List"/>
      <sheetName val="Color Codes"/>
      <sheetName val="Pioneer Notes"/>
      <sheetName val="Pioneer_Voltage_Ground"/>
      <sheetName val="PackagevsFeatures"/>
      <sheetName val="Family-Features"/>
      <sheetName val="Pasteur-Family_LCD"/>
      <sheetName val="Pasteur-Family_No_LCD"/>
      <sheetName val="Gauss-Family_NonLCD"/>
      <sheetName val="Gauss-Family_NonLCD-P0"/>
      <sheetName val="Marconi-Family_LCD"/>
      <sheetName val="Bell-Family_LCD"/>
      <sheetName val="Tesla-Family_NonLCD"/>
      <sheetName val="Newton-Family_NonLCD"/>
      <sheetName val="Use case Configuration"/>
      <sheetName val="Family-Problems"/>
      <sheetName val="GPIO MAP"/>
      <sheetName val="ADC Channel Allocation"/>
      <sheetName val="Pioneer Compatibility Matrix"/>
      <sheetName val="Exceptions to compatibility"/>
      <sheetName val="Guldelines2"/>
      <sheetName val="Guidelines"/>
      <sheetName val="Questions"/>
      <sheetName val="Revision History"/>
      <sheetName val="AI"/>
      <sheetName val="Things to Add"/>
      <sheetName val="Roug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1">
          <cell r="AT41" t="str">
            <v>PTB0/LCD0/ADC1SE6/RMII_MDIO/MII_MDIO/RTS0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バックデータ"/>
      <sheetName val="提出見積書"/>
      <sheetName val="設定申請書"/>
      <sheetName val="表紙"/>
      <sheetName val="ブロック表"/>
      <sheetName val="外装部品表"/>
      <sheetName val="SJKA(ナビ無し)実装部品表"/>
      <sheetName val="金型明細"/>
      <sheetName val="回路組立費"/>
      <sheetName val="外装組立"/>
      <sheetName val="補助費用)"/>
      <sheetName val="出力用シート"/>
      <sheetName val="VBA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3">
          <cell r="AJ3" t="str">
            <v>２直</v>
          </cell>
        </row>
        <row r="4">
          <cell r="AJ4">
            <v>28.45</v>
          </cell>
        </row>
        <row r="5">
          <cell r="AJ5">
            <v>3.79</v>
          </cell>
        </row>
        <row r="6">
          <cell r="AJ6">
            <v>32.24</v>
          </cell>
        </row>
      </sheetData>
      <sheetData sheetId="9"/>
      <sheetData sheetId="10"/>
      <sheetData sheetId="11"/>
      <sheetData sheetId="1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vRecord"/>
      <sheetName val="Block diagram"/>
      <sheetName val="IO table"/>
      <sheetName val="Sequence"/>
      <sheetName val="TFT"/>
      <sheetName val="Dimming"/>
      <sheetName val="Motor"/>
      <sheetName val="Motor_u-step"/>
      <sheetName val="LED derating"/>
      <sheetName val="AD"/>
      <sheetName val="Command sequenc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報告書"/>
      <sheetName val="報告書(旧)"/>
      <sheetName val="Sheet1"/>
      <sheetName val="処理洗い出し"/>
      <sheetName val="Sheet2"/>
      <sheetName val="現行品AT101"/>
      <sheetName val="SM-CW00A_２生試 (CKF版EEP) (+1+5)"/>
      <sheetName val="SM-CW00A_２生試 (CKF版EEP) (+2+6)"/>
      <sheetName val="SM-CW00A_２生試"/>
      <sheetName val="SM-AT260"/>
      <sheetName val="SM-CW00A_１生試"/>
      <sheetName val="SM-AT200"/>
      <sheetName val="TAM"/>
      <sheetName val="FTMTG1"/>
      <sheetName val="A"/>
      <sheetName val="FUNCTION CHART"/>
      <sheetName val="SM-SA(180K)"/>
      <sheetName val="MOTO"/>
      <sheetName val="SM-CW00A_２生試_(CKF版EEP)_(+1+5)"/>
      <sheetName val="SM-CW00A_２生試_(CKF版EEP)_(+2+6)"/>
      <sheetName val="FUNCTION_CHART"/>
      <sheetName val="原紙"/>
      <sheetName val="TM"/>
      <sheetName val="HI.GT.ram2ﾏｸﾛ"/>
      <sheetName val="HI.GT.ram1ﾏｸﾛ"/>
      <sheetName val="LO.GT.ram1ﾏｸﾛ"/>
      <sheetName val="HI.LT.ram1ﾏｸﾛ"/>
      <sheetName val="LO.LT.ram1ﾏｸﾛ"/>
      <sheetName val="LO.GT.ram2ﾏｸﾛ"/>
      <sheetName val="HI.LT.ram2ﾏｸﾛ"/>
      <sheetName val="LO.LT.ram2ﾏｸﾛ"/>
      <sheetName val="ＴＡ２"/>
      <sheetName val="ﾊﾟﾗﾒｰﾀﾃﾞｰﾀｼｰﾄ"/>
      <sheetName val="Work"/>
      <sheetName val="5820"/>
      <sheetName val="管理シート"/>
      <sheetName val="Macro1"/>
      <sheetName val="要因一覧表"/>
      <sheetName val="P2～"/>
      <sheetName val="EL-PARTS LIST"/>
      <sheetName val="MPL 技連"/>
      <sheetName val="342E BLOCK"/>
      <sheetName val="372車韓国_SM指度規格変更報告書"/>
      <sheetName val="DTC"/>
      <sheetName val="機種情報"/>
      <sheetName val="Range"/>
      <sheetName val="SCH"/>
      <sheetName val="61B (J)"/>
      <sheetName val="X61B (E)"/>
      <sheetName val="250PAPSｵｰﾙﾘｽﾄ"/>
      <sheetName val="Tables"/>
      <sheetName val="Master Parts List"/>
      <sheetName val="Status Vs. Target (U.S. CAFE)"/>
      <sheetName val="RC5.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Y8" t="str">
            <v>C</v>
          </cell>
          <cell r="Z8" t="str">
            <v>H</v>
          </cell>
          <cell r="AA8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ion History"/>
      <sheetName val="Faraday_Voltage_Ground"/>
      <sheetName val="Summary Pin List"/>
      <sheetName val="Padring"/>
      <sheetName val="324BGA"/>
      <sheetName val="viper"/>
      <sheetName val="IOMux_soc_1.5"/>
      <sheetName val="Boundout_difference_IMM_AUTO"/>
      <sheetName val="Serial IO Muxing"/>
      <sheetName val="Faraday Use-case"/>
      <sheetName val="To be removed"/>
      <sheetName val="GPIO"/>
      <sheetName val="PowerPadAnalysis_Rishi"/>
      <sheetName val="Feature-matrix"/>
      <sheetName val="AI"/>
      <sheetName val="Color Codes"/>
      <sheetName val="Faraday Notes"/>
      <sheetName val="Pinout_options"/>
      <sheetName val="Pins to be accounted"/>
      <sheetName val="Faraday_Voltage_Ground Analysis"/>
      <sheetName val="Target Functional Pins_Package"/>
      <sheetName val="Guldelines"/>
      <sheetName val="Pinouts"/>
      <sheetName val="Rough"/>
      <sheetName val="un-accounted functionalit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_Ausgabe"/>
      <sheetName val="m_Ausgabe_ZTs"/>
      <sheetName val="VorlageConfig"/>
      <sheetName val="TABLE"/>
      <sheetName val="長滞ﾘｽﾄ"/>
      <sheetName val="LCD(SEG)回路組立"/>
      <sheetName val="Methodology"/>
      <sheetName val="Menu List"/>
    </sheetNames>
    <sheetDataSet>
      <sheetData sheetId="0" refreshError="1">
        <row r="1">
          <cell r="A1" t="str">
            <v>SG</v>
          </cell>
          <cell r="B1" t="str">
            <v>ID</v>
          </cell>
          <cell r="C1" t="str">
            <v>ID-Name</v>
          </cell>
          <cell r="D1" t="str">
            <v>Zykluszeit (ms)</v>
          </cell>
          <cell r="E1" t="str">
            <v>SendeArt</v>
          </cell>
          <cell r="F1" t="str">
            <v>SendeParameter</v>
          </cell>
          <cell r="G1" t="str">
            <v>Signalpaket Byte-Nr</v>
          </cell>
          <cell r="H1" t="str">
            <v>Signalpaket Bit-Nr</v>
          </cell>
          <cell r="I1" t="str">
            <v>Signalpaket-Name</v>
          </cell>
          <cell r="J1" t="str">
            <v>Signalpaket-Funktion</v>
          </cell>
          <cell r="K1" t="str">
            <v>Signalpaket-Länge (Bit)</v>
          </cell>
          <cell r="L1" t="str">
            <v>Signalpaket-ID-Nr</v>
          </cell>
          <cell r="M1" t="str">
            <v>Signal Byte-Nr</v>
          </cell>
          <cell r="N1" t="str">
            <v>Signal Bit-Nr</v>
          </cell>
          <cell r="O1" t="str">
            <v>Signal-Name</v>
          </cell>
          <cell r="P1" t="str">
            <v>Signal-Funktion</v>
          </cell>
          <cell r="Q1" t="str">
            <v>Signallänge (Bit)</v>
          </cell>
          <cell r="R1" t="str">
            <v>Signal-Zuordnung</v>
          </cell>
          <cell r="S1" t="str">
            <v>Signal-Default</v>
          </cell>
          <cell r="T1" t="str">
            <v>Signal nicht vorhanden</v>
          </cell>
          <cell r="U1" t="str">
            <v>Wertebereich</v>
          </cell>
          <cell r="V1" t="str">
            <v>Normierung</v>
          </cell>
          <cell r="W1" t="str">
            <v>Auflösung</v>
          </cell>
          <cell r="X1" t="str">
            <v>ESP</v>
          </cell>
          <cell r="Y1" t="str">
            <v>MS</v>
          </cell>
          <cell r="Z1" t="str">
            <v>GS</v>
          </cell>
          <cell r="AA1" t="str">
            <v>EWM</v>
          </cell>
          <cell r="AB1" t="str">
            <v>EZS</v>
          </cell>
          <cell r="AC1" t="str">
            <v>KOMBI</v>
          </cell>
          <cell r="AD1" t="str">
            <v>MRM</v>
          </cell>
          <cell r="AE1" t="str">
            <v>LF/ABC</v>
          </cell>
          <cell r="AF1" t="str">
            <v>ART</v>
          </cell>
          <cell r="AG1" t="str">
            <v>LWR</v>
          </cell>
          <cell r="AH1" t="str">
            <v>RDK</v>
          </cell>
          <cell r="AI1" t="str">
            <v>SRE</v>
          </cell>
          <cell r="AJ1" t="str">
            <v>ZGW</v>
          </cell>
          <cell r="AK1" t="str">
            <v>UP28</v>
          </cell>
          <cell r="AL1" t="str">
            <v>VG</v>
          </cell>
          <cell r="AM1" t="str">
            <v>RGS_L</v>
          </cell>
          <cell r="AN1" t="str">
            <v>RGS_R</v>
          </cell>
        </row>
        <row r="2">
          <cell r="A2" t="str">
            <v>ESP</v>
          </cell>
          <cell r="B2" t="str">
            <v>200h</v>
          </cell>
          <cell r="C2" t="str">
            <v>BS_200h</v>
          </cell>
          <cell r="D2" t="str">
            <v>20/23,1</v>
          </cell>
          <cell r="E2" t="str">
            <v>zyklisch</v>
          </cell>
          <cell r="F2">
            <v>0</v>
          </cell>
          <cell r="G2">
            <v>1</v>
          </cell>
          <cell r="H2">
            <v>0</v>
          </cell>
          <cell r="I2" t="str">
            <v>BBV_KL</v>
          </cell>
          <cell r="J2" t="str">
            <v>Bremsbelagverschleiß Kontrollampe (INF_RFE_FSG2 bei Twin-EHB 240)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str">
            <v>BBV_KL</v>
          </cell>
          <cell r="P2" t="str">
            <v>Bremsbelagverschleiß Kontrollampe (INF_RFE_FSG2 bei Twin-EHB 240)</v>
          </cell>
          <cell r="Q2">
            <v>1</v>
          </cell>
          <cell r="R2">
            <v>44</v>
          </cell>
          <cell r="S2" t="str">
            <v>0h</v>
          </cell>
          <cell r="T2" t="str">
            <v>-</v>
          </cell>
          <cell r="U2">
            <v>0</v>
          </cell>
          <cell r="V2">
            <v>0</v>
          </cell>
          <cell r="W2">
            <v>0</v>
          </cell>
          <cell r="X2" t="str">
            <v>s</v>
          </cell>
          <cell r="Y2">
            <v>0</v>
          </cell>
          <cell r="Z2">
            <v>0</v>
          </cell>
          <cell r="AA2">
            <v>0</v>
          </cell>
          <cell r="AB2" t="str">
            <v>e</v>
          </cell>
          <cell r="AC2" t="str">
            <v>e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 t="str">
            <v>e</v>
          </cell>
        </row>
        <row r="3">
          <cell r="A3" t="str">
            <v>ESP</v>
          </cell>
          <cell r="B3" t="str">
            <v>200h</v>
          </cell>
          <cell r="C3" t="str">
            <v>BS_200h</v>
          </cell>
          <cell r="D3" t="str">
            <v>20/23,1</v>
          </cell>
          <cell r="E3" t="str">
            <v>zyklisch</v>
          </cell>
          <cell r="F3">
            <v>0</v>
          </cell>
          <cell r="G3">
            <v>1</v>
          </cell>
          <cell r="H3">
            <v>1</v>
          </cell>
          <cell r="I3" t="str">
            <v>HAS_KL</v>
          </cell>
          <cell r="J3" t="str">
            <v>Handbremse angezogen</v>
          </cell>
          <cell r="K3">
            <v>1</v>
          </cell>
          <cell r="L3">
            <v>0</v>
          </cell>
          <cell r="M3">
            <v>1</v>
          </cell>
          <cell r="N3">
            <v>1</v>
          </cell>
          <cell r="O3" t="str">
            <v>HAS_KL</v>
          </cell>
          <cell r="P3" t="str">
            <v>Handbremse angezogen</v>
          </cell>
          <cell r="Q3">
            <v>1</v>
          </cell>
          <cell r="R3">
            <v>0</v>
          </cell>
          <cell r="S3" t="str">
            <v>0h</v>
          </cell>
          <cell r="T3" t="str">
            <v>-</v>
          </cell>
          <cell r="U3">
            <v>0</v>
          </cell>
          <cell r="V3">
            <v>0</v>
          </cell>
          <cell r="W3">
            <v>0</v>
          </cell>
          <cell r="X3" t="str">
            <v>s</v>
          </cell>
          <cell r="Y3">
            <v>0</v>
          </cell>
          <cell r="Z3" t="str">
            <v>e</v>
          </cell>
          <cell r="AA3">
            <v>0</v>
          </cell>
          <cell r="AB3">
            <v>0</v>
          </cell>
          <cell r="AC3" t="str">
            <v>e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 t="str">
            <v>e</v>
          </cell>
        </row>
        <row r="4">
          <cell r="A4" t="str">
            <v>ESP</v>
          </cell>
          <cell r="B4" t="str">
            <v>200h</v>
          </cell>
          <cell r="C4" t="str">
            <v>BS_200h</v>
          </cell>
          <cell r="D4" t="str">
            <v>20/23,1</v>
          </cell>
          <cell r="E4" t="str">
            <v>zyklisch</v>
          </cell>
          <cell r="F4">
            <v>0</v>
          </cell>
          <cell r="G4">
            <v>1</v>
          </cell>
          <cell r="H4">
            <v>2</v>
          </cell>
          <cell r="I4" t="str">
            <v>ABS_KL</v>
          </cell>
          <cell r="J4" t="str">
            <v>ABS defekt Kontrollampe</v>
          </cell>
          <cell r="K4">
            <v>1</v>
          </cell>
          <cell r="L4">
            <v>0</v>
          </cell>
          <cell r="M4">
            <v>1</v>
          </cell>
          <cell r="N4">
            <v>2</v>
          </cell>
          <cell r="O4" t="str">
            <v>ABS_KL</v>
          </cell>
          <cell r="P4" t="str">
            <v>ABS defekt Kontrollampe</v>
          </cell>
          <cell r="Q4">
            <v>1</v>
          </cell>
          <cell r="R4">
            <v>0</v>
          </cell>
          <cell r="S4" t="str">
            <v>0h</v>
          </cell>
          <cell r="T4" t="str">
            <v>-</v>
          </cell>
          <cell r="U4">
            <v>0</v>
          </cell>
          <cell r="V4">
            <v>0</v>
          </cell>
          <cell r="W4">
            <v>0</v>
          </cell>
          <cell r="X4" t="str">
            <v>s</v>
          </cell>
          <cell r="Y4">
            <v>0</v>
          </cell>
          <cell r="Z4">
            <v>0</v>
          </cell>
          <cell r="AA4">
            <v>0</v>
          </cell>
          <cell r="AB4" t="str">
            <v>e</v>
          </cell>
          <cell r="AC4" t="str">
            <v>e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 t="str">
            <v>e</v>
          </cell>
        </row>
        <row r="5">
          <cell r="A5" t="str">
            <v>ESP</v>
          </cell>
          <cell r="B5" t="str">
            <v>200h</v>
          </cell>
          <cell r="C5" t="str">
            <v>BS_200h</v>
          </cell>
          <cell r="D5" t="str">
            <v>20/23,1</v>
          </cell>
          <cell r="E5" t="str">
            <v>zyklisch</v>
          </cell>
          <cell r="F5">
            <v>0</v>
          </cell>
          <cell r="G5">
            <v>1</v>
          </cell>
          <cell r="H5">
            <v>3</v>
          </cell>
          <cell r="I5" t="str">
            <v>ESP_KL</v>
          </cell>
          <cell r="J5" t="str">
            <v>ESP defekt Kontrollampe</v>
          </cell>
          <cell r="K5">
            <v>1</v>
          </cell>
          <cell r="L5">
            <v>0</v>
          </cell>
          <cell r="M5">
            <v>1</v>
          </cell>
          <cell r="N5">
            <v>3</v>
          </cell>
          <cell r="O5" t="str">
            <v>ESP_KL</v>
          </cell>
          <cell r="P5" t="str">
            <v>ESP defekt Kontrollampe</v>
          </cell>
          <cell r="Q5">
            <v>1</v>
          </cell>
          <cell r="R5">
            <v>0</v>
          </cell>
          <cell r="S5" t="str">
            <v>0h</v>
          </cell>
          <cell r="T5" t="str">
            <v>-</v>
          </cell>
          <cell r="U5">
            <v>0</v>
          </cell>
          <cell r="V5">
            <v>0</v>
          </cell>
          <cell r="W5">
            <v>0</v>
          </cell>
          <cell r="X5" t="str">
            <v>s</v>
          </cell>
          <cell r="Y5">
            <v>0</v>
          </cell>
          <cell r="Z5">
            <v>0</v>
          </cell>
          <cell r="AA5">
            <v>0</v>
          </cell>
          <cell r="AB5" t="str">
            <v>e</v>
          </cell>
          <cell r="AC5" t="str">
            <v>e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 t="str">
            <v>e</v>
          </cell>
        </row>
        <row r="6">
          <cell r="A6" t="str">
            <v>ESP</v>
          </cell>
          <cell r="B6" t="str">
            <v>200h</v>
          </cell>
          <cell r="C6" t="str">
            <v>BS_200h</v>
          </cell>
          <cell r="D6" t="str">
            <v>20/23,1</v>
          </cell>
          <cell r="E6" t="str">
            <v>zyklisch</v>
          </cell>
          <cell r="F6">
            <v>0</v>
          </cell>
          <cell r="G6">
            <v>1</v>
          </cell>
          <cell r="H6">
            <v>4</v>
          </cell>
          <cell r="I6" t="str">
            <v>ESP_INFO_KL</v>
          </cell>
          <cell r="J6" t="str">
            <v>ESP Infolampe</v>
          </cell>
          <cell r="K6">
            <v>2</v>
          </cell>
          <cell r="L6">
            <v>0</v>
          </cell>
          <cell r="M6">
            <v>1</v>
          </cell>
          <cell r="N6">
            <v>4</v>
          </cell>
          <cell r="O6" t="str">
            <v>ESP_INFO_DL</v>
          </cell>
          <cell r="P6" t="str">
            <v>ESP Infolampe Dauerlicht</v>
          </cell>
          <cell r="Q6">
            <v>1</v>
          </cell>
          <cell r="R6">
            <v>0</v>
          </cell>
          <cell r="S6" t="str">
            <v>0h</v>
          </cell>
          <cell r="T6" t="str">
            <v>-</v>
          </cell>
          <cell r="U6">
            <v>0</v>
          </cell>
          <cell r="V6">
            <v>0</v>
          </cell>
          <cell r="W6">
            <v>0</v>
          </cell>
          <cell r="X6" t="str">
            <v>s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 t="str">
            <v>e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 t="str">
            <v>e</v>
          </cell>
        </row>
        <row r="7">
          <cell r="A7" t="str">
            <v>ESP</v>
          </cell>
          <cell r="B7" t="str">
            <v>200h</v>
          </cell>
          <cell r="C7" t="str">
            <v>BS_200h</v>
          </cell>
          <cell r="D7" t="str">
            <v>20/23,1</v>
          </cell>
          <cell r="E7" t="str">
            <v>zyklisch</v>
          </cell>
          <cell r="F7">
            <v>0</v>
          </cell>
          <cell r="G7">
            <v>1</v>
          </cell>
          <cell r="H7">
            <v>4</v>
          </cell>
          <cell r="I7" t="str">
            <v>ESP_INFO_KL</v>
          </cell>
          <cell r="J7" t="str">
            <v>ESP Infolampe</v>
          </cell>
          <cell r="K7">
            <v>2</v>
          </cell>
          <cell r="L7">
            <v>0</v>
          </cell>
          <cell r="M7">
            <v>1</v>
          </cell>
          <cell r="N7">
            <v>5</v>
          </cell>
          <cell r="O7" t="str">
            <v>ESP_INFO_BL</v>
          </cell>
          <cell r="P7" t="str">
            <v>ESP Infolampe Blinklicht</v>
          </cell>
          <cell r="Q7">
            <v>1</v>
          </cell>
          <cell r="R7">
            <v>0</v>
          </cell>
          <cell r="S7" t="str">
            <v>0h</v>
          </cell>
          <cell r="T7" t="str">
            <v>-</v>
          </cell>
          <cell r="U7">
            <v>0</v>
          </cell>
          <cell r="V7">
            <v>0</v>
          </cell>
          <cell r="W7">
            <v>0</v>
          </cell>
          <cell r="X7" t="str">
            <v>s</v>
          </cell>
          <cell r="Y7" t="str">
            <v>e</v>
          </cell>
          <cell r="Z7" t="str">
            <v>e</v>
          </cell>
          <cell r="AA7">
            <v>0</v>
          </cell>
          <cell r="AB7">
            <v>0</v>
          </cell>
          <cell r="AC7" t="str">
            <v>e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 t="str">
            <v>e</v>
          </cell>
        </row>
        <row r="8">
          <cell r="A8" t="str">
            <v>ESP</v>
          </cell>
          <cell r="B8" t="str">
            <v>200h</v>
          </cell>
          <cell r="C8" t="str">
            <v>BS_200h</v>
          </cell>
          <cell r="D8" t="str">
            <v>20/23,1</v>
          </cell>
          <cell r="E8" t="str">
            <v>zyklisch</v>
          </cell>
          <cell r="F8">
            <v>0</v>
          </cell>
          <cell r="G8">
            <v>1</v>
          </cell>
          <cell r="H8">
            <v>6</v>
          </cell>
          <cell r="I8" t="str">
            <v>BAS_KL</v>
          </cell>
          <cell r="J8" t="str">
            <v>BAS defekt Kontrollampe (BKV_ST bei SS B6/B7 220)</v>
          </cell>
          <cell r="K8">
            <v>1</v>
          </cell>
          <cell r="L8">
            <v>0</v>
          </cell>
          <cell r="M8">
            <v>1</v>
          </cell>
          <cell r="N8">
            <v>6</v>
          </cell>
          <cell r="O8" t="str">
            <v>BAS_KL</v>
          </cell>
          <cell r="P8" t="str">
            <v>BAS defekt Kontrollampe (BKV_ST bei SS B6/B7 220)</v>
          </cell>
          <cell r="Q8">
            <v>1</v>
          </cell>
          <cell r="R8">
            <v>34</v>
          </cell>
          <cell r="S8" t="str">
            <v>0h</v>
          </cell>
          <cell r="T8" t="str">
            <v>-</v>
          </cell>
          <cell r="U8">
            <v>0</v>
          </cell>
          <cell r="V8">
            <v>0</v>
          </cell>
          <cell r="W8">
            <v>0</v>
          </cell>
          <cell r="X8" t="str">
            <v>s</v>
          </cell>
          <cell r="Y8">
            <v>0</v>
          </cell>
          <cell r="Z8">
            <v>0</v>
          </cell>
          <cell r="AA8">
            <v>0</v>
          </cell>
          <cell r="AB8" t="str">
            <v>e</v>
          </cell>
          <cell r="AC8" t="str">
            <v>e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 t="str">
            <v>e</v>
          </cell>
          <cell r="AK8">
            <v>0</v>
          </cell>
          <cell r="AL8">
            <v>0</v>
          </cell>
          <cell r="AM8" t="str">
            <v>e</v>
          </cell>
          <cell r="AN8" t="str">
            <v>e</v>
          </cell>
        </row>
        <row r="9">
          <cell r="A9" t="str">
            <v>ESP</v>
          </cell>
          <cell r="B9" t="str">
            <v>200h</v>
          </cell>
          <cell r="C9" t="str">
            <v>BS_200h</v>
          </cell>
          <cell r="D9" t="str">
            <v>20/23,1</v>
          </cell>
          <cell r="E9" t="str">
            <v>zyklisch</v>
          </cell>
          <cell r="F9">
            <v>0</v>
          </cell>
          <cell r="G9">
            <v>1</v>
          </cell>
          <cell r="H9">
            <v>7</v>
          </cell>
          <cell r="I9" t="str">
            <v>BRE_KL</v>
          </cell>
          <cell r="J9" t="str">
            <v>Bremse defekt Kontrollampe (EBV_KL bei 463/461/NCV2)</v>
          </cell>
          <cell r="K9">
            <v>1</v>
          </cell>
          <cell r="L9">
            <v>0</v>
          </cell>
          <cell r="M9">
            <v>1</v>
          </cell>
          <cell r="N9">
            <v>7</v>
          </cell>
          <cell r="O9" t="str">
            <v>BRE_KL</v>
          </cell>
          <cell r="P9" t="str">
            <v>Bremse defekt Kontrollampe (EBV_KL bei 463/461/NCV2)</v>
          </cell>
          <cell r="Q9">
            <v>1</v>
          </cell>
          <cell r="R9">
            <v>0</v>
          </cell>
          <cell r="S9" t="str">
            <v>0h</v>
          </cell>
          <cell r="T9" t="str">
            <v>-</v>
          </cell>
          <cell r="U9">
            <v>0</v>
          </cell>
          <cell r="V9">
            <v>0</v>
          </cell>
          <cell r="W9">
            <v>0</v>
          </cell>
          <cell r="X9" t="str">
            <v>s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 t="str">
            <v>e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 t="str">
            <v>e</v>
          </cell>
        </row>
        <row r="10">
          <cell r="A10" t="str">
            <v>ESP</v>
          </cell>
          <cell r="B10" t="str">
            <v>200h</v>
          </cell>
          <cell r="C10" t="str">
            <v>BS_200h</v>
          </cell>
          <cell r="D10" t="str">
            <v>20/23,1</v>
          </cell>
          <cell r="E10" t="str">
            <v>zyklisch</v>
          </cell>
          <cell r="F10">
            <v>0</v>
          </cell>
          <cell r="G10">
            <v>2</v>
          </cell>
          <cell r="H10">
            <v>0</v>
          </cell>
          <cell r="I10" t="str">
            <v>BL_ST</v>
          </cell>
          <cell r="J10" t="str">
            <v>Status Bremslicht</v>
          </cell>
          <cell r="K10">
            <v>8</v>
          </cell>
          <cell r="L10">
            <v>0</v>
          </cell>
          <cell r="M10">
            <v>2</v>
          </cell>
          <cell r="N10">
            <v>0</v>
          </cell>
          <cell r="O10" t="str">
            <v>BLS</v>
          </cell>
          <cell r="P10" t="str">
            <v>Bremslichtschalter</v>
          </cell>
          <cell r="Q10">
            <v>2</v>
          </cell>
          <cell r="R10">
            <v>8</v>
          </cell>
          <cell r="S10" t="str">
            <v>3h</v>
          </cell>
          <cell r="T10" t="str">
            <v>3h</v>
          </cell>
          <cell r="U10">
            <v>0</v>
          </cell>
          <cell r="V10">
            <v>0</v>
          </cell>
          <cell r="W10">
            <v>0</v>
          </cell>
          <cell r="X10" t="str">
            <v>s</v>
          </cell>
          <cell r="Y10" t="str">
            <v>e</v>
          </cell>
          <cell r="Z10" t="str">
            <v>e</v>
          </cell>
          <cell r="AA10">
            <v>0</v>
          </cell>
          <cell r="AB10" t="str">
            <v>e</v>
          </cell>
          <cell r="AC10" t="str">
            <v>e</v>
          </cell>
          <cell r="AD10">
            <v>0</v>
          </cell>
          <cell r="AE10" t="str">
            <v>e</v>
          </cell>
          <cell r="AF10" t="str">
            <v>e</v>
          </cell>
          <cell r="AG10" t="str">
            <v>e</v>
          </cell>
          <cell r="AH10">
            <v>0</v>
          </cell>
          <cell r="AI10" t="str">
            <v>e</v>
          </cell>
          <cell r="AJ10" t="str">
            <v>e</v>
          </cell>
          <cell r="AK10" t="str">
            <v>e</v>
          </cell>
          <cell r="AL10" t="str">
            <v>e</v>
          </cell>
          <cell r="AM10" t="str">
            <v>e</v>
          </cell>
          <cell r="AN10" t="str">
            <v>e</v>
          </cell>
        </row>
        <row r="11">
          <cell r="A11" t="str">
            <v>ESP</v>
          </cell>
          <cell r="B11" t="str">
            <v>200h</v>
          </cell>
          <cell r="C11" t="str">
            <v>BS_200h</v>
          </cell>
          <cell r="D11" t="str">
            <v>20/23,1</v>
          </cell>
          <cell r="E11" t="str">
            <v>zyklisch</v>
          </cell>
          <cell r="F11">
            <v>0</v>
          </cell>
          <cell r="G11">
            <v>2</v>
          </cell>
          <cell r="H11">
            <v>0</v>
          </cell>
          <cell r="I11" t="str">
            <v>BL_ST</v>
          </cell>
          <cell r="J11" t="str">
            <v>Status Bremslicht</v>
          </cell>
          <cell r="K11">
            <v>8</v>
          </cell>
          <cell r="L11">
            <v>0</v>
          </cell>
          <cell r="M11">
            <v>2</v>
          </cell>
          <cell r="N11">
            <v>2</v>
          </cell>
          <cell r="O11" t="str">
            <v>BZ200h</v>
          </cell>
          <cell r="P11" t="str">
            <v>Botschaftszähler</v>
          </cell>
          <cell r="Q11">
            <v>4</v>
          </cell>
          <cell r="R11">
            <v>0</v>
          </cell>
          <cell r="S11" t="str">
            <v>0h</v>
          </cell>
          <cell r="T11" t="str">
            <v>-</v>
          </cell>
          <cell r="U11" t="str">
            <v>0 - 15</v>
          </cell>
          <cell r="V11" t="str">
            <v>0 - 15</v>
          </cell>
          <cell r="W11" t="str">
            <v>1</v>
          </cell>
          <cell r="X11" t="str">
            <v>s</v>
          </cell>
          <cell r="Y11" t="str">
            <v>e</v>
          </cell>
          <cell r="Z11" t="str">
            <v>e</v>
          </cell>
          <cell r="AA11">
            <v>0</v>
          </cell>
          <cell r="AB11" t="str">
            <v>e</v>
          </cell>
          <cell r="AC11" t="str">
            <v>e</v>
          </cell>
          <cell r="AD11">
            <v>0</v>
          </cell>
          <cell r="AE11">
            <v>0</v>
          </cell>
          <cell r="AF11" t="str">
            <v>e</v>
          </cell>
          <cell r="AG11" t="str">
            <v>e</v>
          </cell>
          <cell r="AH11">
            <v>0</v>
          </cell>
          <cell r="AI11" t="str">
            <v>e</v>
          </cell>
          <cell r="AJ11" t="str">
            <v>e</v>
          </cell>
          <cell r="AK11">
            <v>0</v>
          </cell>
          <cell r="AL11">
            <v>0</v>
          </cell>
          <cell r="AM11" t="str">
            <v>e</v>
          </cell>
          <cell r="AN11" t="str">
            <v>e</v>
          </cell>
        </row>
        <row r="12">
          <cell r="A12" t="str">
            <v>ESP</v>
          </cell>
          <cell r="B12" t="str">
            <v>200h</v>
          </cell>
          <cell r="C12" t="str">
            <v>BS_200h</v>
          </cell>
          <cell r="D12" t="str">
            <v>20/23,1</v>
          </cell>
          <cell r="E12" t="str">
            <v>zyklisch</v>
          </cell>
          <cell r="F12">
            <v>0</v>
          </cell>
          <cell r="G12">
            <v>2</v>
          </cell>
          <cell r="H12">
            <v>0</v>
          </cell>
          <cell r="I12" t="str">
            <v>BL_ST</v>
          </cell>
          <cell r="J12" t="str">
            <v>Status Bremslicht</v>
          </cell>
          <cell r="K12">
            <v>8</v>
          </cell>
          <cell r="L12">
            <v>0</v>
          </cell>
          <cell r="M12">
            <v>2</v>
          </cell>
          <cell r="N12">
            <v>6</v>
          </cell>
          <cell r="O12" t="str">
            <v>BLS_PA</v>
          </cell>
          <cell r="P12" t="str">
            <v>BLS Parity (gerade Parität)</v>
          </cell>
          <cell r="Q12">
            <v>1</v>
          </cell>
          <cell r="R12">
            <v>0</v>
          </cell>
          <cell r="S12" t="str">
            <v>0h</v>
          </cell>
          <cell r="T12" t="str">
            <v>-</v>
          </cell>
          <cell r="U12">
            <v>0</v>
          </cell>
          <cell r="V12">
            <v>0</v>
          </cell>
          <cell r="W12">
            <v>0</v>
          </cell>
          <cell r="X12" t="str">
            <v>s</v>
          </cell>
          <cell r="Y12" t="str">
            <v>e</v>
          </cell>
          <cell r="Z12" t="str">
            <v>e</v>
          </cell>
          <cell r="AA12">
            <v>0</v>
          </cell>
          <cell r="AB12" t="str">
            <v>e</v>
          </cell>
          <cell r="AC12" t="str">
            <v>e</v>
          </cell>
          <cell r="AD12">
            <v>0</v>
          </cell>
          <cell r="AE12">
            <v>0</v>
          </cell>
          <cell r="AF12" t="str">
            <v>e</v>
          </cell>
          <cell r="AG12" t="str">
            <v>e</v>
          </cell>
          <cell r="AH12">
            <v>0</v>
          </cell>
          <cell r="AI12" t="str">
            <v>e</v>
          </cell>
          <cell r="AJ12" t="str">
            <v>e</v>
          </cell>
          <cell r="AK12">
            <v>0</v>
          </cell>
          <cell r="AL12">
            <v>0</v>
          </cell>
          <cell r="AM12" t="str">
            <v>e</v>
          </cell>
          <cell r="AN12" t="str">
            <v>e</v>
          </cell>
        </row>
        <row r="13">
          <cell r="A13" t="str">
            <v>ESP</v>
          </cell>
          <cell r="B13" t="str">
            <v>200h</v>
          </cell>
          <cell r="C13" t="str">
            <v>BS_200h</v>
          </cell>
          <cell r="D13" t="str">
            <v>20/23,1</v>
          </cell>
          <cell r="E13" t="str">
            <v>zyklisch</v>
          </cell>
          <cell r="F13">
            <v>0</v>
          </cell>
          <cell r="G13">
            <v>2</v>
          </cell>
          <cell r="H13">
            <v>0</v>
          </cell>
          <cell r="I13" t="str">
            <v>BL_ST</v>
          </cell>
          <cell r="J13" t="str">
            <v>Status Bremslicht</v>
          </cell>
          <cell r="K13">
            <v>8</v>
          </cell>
          <cell r="L13">
            <v>0</v>
          </cell>
          <cell r="M13">
            <v>2</v>
          </cell>
          <cell r="N13">
            <v>7</v>
          </cell>
          <cell r="O13" t="str">
            <v>BLS_UNT</v>
          </cell>
          <cell r="P13" t="str">
            <v>Bremslichtunterdrückung (EBV_KL bei 163/Nfz)</v>
          </cell>
          <cell r="Q13">
            <v>1</v>
          </cell>
          <cell r="R13">
            <v>0</v>
          </cell>
          <cell r="S13" t="str">
            <v>0h</v>
          </cell>
          <cell r="T13" t="str">
            <v>-</v>
          </cell>
          <cell r="U13">
            <v>0</v>
          </cell>
          <cell r="V13">
            <v>0</v>
          </cell>
          <cell r="W13">
            <v>0</v>
          </cell>
          <cell r="X13" t="str">
            <v>s</v>
          </cell>
          <cell r="Y13">
            <v>0</v>
          </cell>
          <cell r="Z13">
            <v>0</v>
          </cell>
          <cell r="AA13">
            <v>0</v>
          </cell>
          <cell r="AB13" t="str">
            <v>e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 t="str">
            <v>e</v>
          </cell>
        </row>
        <row r="14">
          <cell r="A14" t="str">
            <v>ESP</v>
          </cell>
          <cell r="B14" t="str">
            <v>200h</v>
          </cell>
          <cell r="C14" t="str">
            <v>BS_200h</v>
          </cell>
          <cell r="D14" t="str">
            <v>20/23,1</v>
          </cell>
          <cell r="E14" t="str">
            <v>zyklisch</v>
          </cell>
          <cell r="F14">
            <v>0</v>
          </cell>
          <cell r="G14">
            <v>6</v>
          </cell>
          <cell r="H14">
            <v>0</v>
          </cell>
          <cell r="I14" t="str">
            <v>RV_ST</v>
          </cell>
          <cell r="J14" t="str">
            <v>Status Vorderräder</v>
          </cell>
          <cell r="K14">
            <v>32</v>
          </cell>
          <cell r="L14">
            <v>0</v>
          </cell>
          <cell r="M14">
            <v>3</v>
          </cell>
          <cell r="N14">
            <v>6</v>
          </cell>
          <cell r="O14" t="str">
            <v>DRTGVL</v>
          </cell>
          <cell r="P14" t="str">
            <v>Drehrichtung Rad vorne links</v>
          </cell>
          <cell r="Q14">
            <v>2</v>
          </cell>
          <cell r="R14">
            <v>20</v>
          </cell>
          <cell r="S14" t="str">
            <v>3h</v>
          </cell>
          <cell r="T14" t="str">
            <v>3h</v>
          </cell>
          <cell r="U14">
            <v>0</v>
          </cell>
          <cell r="V14">
            <v>0</v>
          </cell>
          <cell r="W14">
            <v>0</v>
          </cell>
          <cell r="X14" t="str">
            <v>s</v>
          </cell>
          <cell r="Y14">
            <v>0</v>
          </cell>
          <cell r="Z14" t="str">
            <v>e</v>
          </cell>
          <cell r="AA14">
            <v>0</v>
          </cell>
          <cell r="AB14" t="str">
            <v>e</v>
          </cell>
          <cell r="AC14" t="str">
            <v>e</v>
          </cell>
          <cell r="AD14">
            <v>0</v>
          </cell>
          <cell r="AE14" t="str">
            <v>e</v>
          </cell>
          <cell r="AF14" t="str">
            <v>e</v>
          </cell>
          <cell r="AG14" t="str">
            <v>e</v>
          </cell>
          <cell r="AH14" t="str">
            <v>e</v>
          </cell>
          <cell r="AI14" t="str">
            <v>e</v>
          </cell>
          <cell r="AJ14" t="str">
            <v>e</v>
          </cell>
          <cell r="AK14">
            <v>0</v>
          </cell>
          <cell r="AL14">
            <v>0</v>
          </cell>
          <cell r="AM14" t="str">
            <v>e</v>
          </cell>
          <cell r="AN14" t="str">
            <v>e</v>
          </cell>
        </row>
        <row r="15">
          <cell r="A15" t="str">
            <v>ESP</v>
          </cell>
          <cell r="B15" t="str">
            <v>200h</v>
          </cell>
          <cell r="C15" t="str">
            <v>BS_200h</v>
          </cell>
          <cell r="D15" t="str">
            <v>20/23,1</v>
          </cell>
          <cell r="E15" t="str">
            <v>zyklisch</v>
          </cell>
          <cell r="F15">
            <v>0</v>
          </cell>
          <cell r="G15">
            <v>6</v>
          </cell>
          <cell r="H15">
            <v>0</v>
          </cell>
          <cell r="I15" t="str">
            <v>RV_ST</v>
          </cell>
          <cell r="J15" t="str">
            <v>Status Vorderräder</v>
          </cell>
          <cell r="K15">
            <v>32</v>
          </cell>
          <cell r="L15">
            <v>0</v>
          </cell>
          <cell r="M15">
            <v>4</v>
          </cell>
          <cell r="N15">
            <v>0</v>
          </cell>
          <cell r="O15" t="str">
            <v>DVL</v>
          </cell>
          <cell r="P15" t="str">
            <v>Raddrehzahl vorne links</v>
          </cell>
          <cell r="Q15">
            <v>14</v>
          </cell>
          <cell r="R15">
            <v>0</v>
          </cell>
          <cell r="S15" t="str">
            <v>3FFFh</v>
          </cell>
          <cell r="T15" t="str">
            <v>3FFFh</v>
          </cell>
          <cell r="U15" t="str">
            <v>0 - 8191 1/min</v>
          </cell>
          <cell r="V15" t="str">
            <v>0 - 16382</v>
          </cell>
          <cell r="W15" t="str">
            <v>0,5 1/min</v>
          </cell>
          <cell r="X15" t="str">
            <v>s</v>
          </cell>
          <cell r="Y15" t="str">
            <v>e</v>
          </cell>
          <cell r="Z15" t="str">
            <v>e</v>
          </cell>
          <cell r="AA15">
            <v>0</v>
          </cell>
          <cell r="AB15" t="str">
            <v>e</v>
          </cell>
          <cell r="AC15" t="str">
            <v>e</v>
          </cell>
          <cell r="AD15">
            <v>0</v>
          </cell>
          <cell r="AE15" t="str">
            <v>e</v>
          </cell>
          <cell r="AF15" t="str">
            <v>e</v>
          </cell>
          <cell r="AG15" t="str">
            <v>e</v>
          </cell>
          <cell r="AH15" t="str">
            <v>e</v>
          </cell>
          <cell r="AI15" t="str">
            <v>e</v>
          </cell>
          <cell r="AJ15" t="str">
            <v>e</v>
          </cell>
          <cell r="AK15">
            <v>0</v>
          </cell>
          <cell r="AL15" t="str">
            <v>e</v>
          </cell>
          <cell r="AM15" t="str">
            <v>e</v>
          </cell>
          <cell r="AN15" t="str">
            <v>e</v>
          </cell>
        </row>
        <row r="16">
          <cell r="A16" t="str">
            <v>ESP</v>
          </cell>
          <cell r="B16" t="str">
            <v>200h</v>
          </cell>
          <cell r="C16" t="str">
            <v>BS_200h</v>
          </cell>
          <cell r="D16" t="str">
            <v>20/23,1</v>
          </cell>
          <cell r="E16" t="str">
            <v>zyklisch</v>
          </cell>
          <cell r="F16">
            <v>0</v>
          </cell>
          <cell r="G16">
            <v>6</v>
          </cell>
          <cell r="H16">
            <v>0</v>
          </cell>
          <cell r="I16" t="str">
            <v>RV_ST</v>
          </cell>
          <cell r="J16" t="str">
            <v>Status Vorderräder</v>
          </cell>
          <cell r="K16">
            <v>32</v>
          </cell>
          <cell r="L16">
            <v>0</v>
          </cell>
          <cell r="M16">
            <v>5</v>
          </cell>
          <cell r="N16">
            <v>6</v>
          </cell>
          <cell r="O16" t="str">
            <v>DRTGVR</v>
          </cell>
          <cell r="P16" t="str">
            <v>Drehrichtung Rad vorne rechts</v>
          </cell>
          <cell r="Q16">
            <v>2</v>
          </cell>
          <cell r="R16">
            <v>20</v>
          </cell>
          <cell r="S16" t="str">
            <v>3h</v>
          </cell>
          <cell r="T16" t="str">
            <v>3h</v>
          </cell>
          <cell r="U16">
            <v>0</v>
          </cell>
          <cell r="V16">
            <v>0</v>
          </cell>
          <cell r="W16">
            <v>0</v>
          </cell>
          <cell r="X16" t="str">
            <v>s</v>
          </cell>
          <cell r="Y16">
            <v>0</v>
          </cell>
          <cell r="Z16" t="str">
            <v>e</v>
          </cell>
          <cell r="AA16">
            <v>0</v>
          </cell>
          <cell r="AB16">
            <v>0</v>
          </cell>
          <cell r="AC16" t="str">
            <v>e</v>
          </cell>
          <cell r="AD16">
            <v>0</v>
          </cell>
          <cell r="AE16" t="str">
            <v>e</v>
          </cell>
          <cell r="AF16" t="str">
            <v>e</v>
          </cell>
          <cell r="AG16" t="str">
            <v>e</v>
          </cell>
          <cell r="AH16">
            <v>0</v>
          </cell>
          <cell r="AI16" t="str">
            <v>e</v>
          </cell>
          <cell r="AJ16" t="str">
            <v>e</v>
          </cell>
          <cell r="AK16">
            <v>0</v>
          </cell>
          <cell r="AL16">
            <v>0</v>
          </cell>
          <cell r="AM16" t="str">
            <v>e</v>
          </cell>
          <cell r="AN16" t="str">
            <v>e</v>
          </cell>
        </row>
        <row r="17">
          <cell r="A17" t="str">
            <v>ESP</v>
          </cell>
          <cell r="B17" t="str">
            <v>200h</v>
          </cell>
          <cell r="C17" t="str">
            <v>BS_200h</v>
          </cell>
          <cell r="D17" t="str">
            <v>20/23,1</v>
          </cell>
          <cell r="E17" t="str">
            <v>zyklisch</v>
          </cell>
          <cell r="F17">
            <v>0</v>
          </cell>
          <cell r="G17">
            <v>6</v>
          </cell>
          <cell r="H17">
            <v>0</v>
          </cell>
          <cell r="I17" t="str">
            <v>RV_ST</v>
          </cell>
          <cell r="J17" t="str">
            <v>Status Vorderräder</v>
          </cell>
          <cell r="K17">
            <v>32</v>
          </cell>
          <cell r="L17">
            <v>0</v>
          </cell>
          <cell r="M17">
            <v>6</v>
          </cell>
          <cell r="N17">
            <v>0</v>
          </cell>
          <cell r="O17" t="str">
            <v>DVR</v>
          </cell>
          <cell r="P17" t="str">
            <v>Raddrehzahl vorne rechts</v>
          </cell>
          <cell r="Q17">
            <v>14</v>
          </cell>
          <cell r="R17">
            <v>0</v>
          </cell>
          <cell r="S17" t="str">
            <v>3FFFh</v>
          </cell>
          <cell r="T17" t="str">
            <v>3FFFh</v>
          </cell>
          <cell r="U17" t="str">
            <v>0 - 8191 1/min</v>
          </cell>
          <cell r="V17" t="str">
            <v>0 - 16382</v>
          </cell>
          <cell r="W17" t="str">
            <v>0,5 1/min</v>
          </cell>
          <cell r="X17" t="str">
            <v>s</v>
          </cell>
          <cell r="Y17" t="str">
            <v>e</v>
          </cell>
          <cell r="Z17" t="str">
            <v>e</v>
          </cell>
          <cell r="AA17">
            <v>0</v>
          </cell>
          <cell r="AB17">
            <v>0</v>
          </cell>
          <cell r="AC17" t="str">
            <v>e</v>
          </cell>
          <cell r="AD17">
            <v>0</v>
          </cell>
          <cell r="AE17" t="str">
            <v>e</v>
          </cell>
          <cell r="AF17" t="str">
            <v>e</v>
          </cell>
          <cell r="AG17" t="str">
            <v>e</v>
          </cell>
          <cell r="AH17">
            <v>0</v>
          </cell>
          <cell r="AI17" t="str">
            <v>e</v>
          </cell>
          <cell r="AJ17" t="str">
            <v>e</v>
          </cell>
          <cell r="AK17">
            <v>0</v>
          </cell>
          <cell r="AL17" t="str">
            <v>e</v>
          </cell>
          <cell r="AM17" t="str">
            <v>e</v>
          </cell>
          <cell r="AN17" t="str">
            <v>e</v>
          </cell>
        </row>
        <row r="18">
          <cell r="A18" t="str">
            <v>ESP</v>
          </cell>
          <cell r="B18" t="str">
            <v>200h</v>
          </cell>
          <cell r="C18" t="str">
            <v>BS_200h</v>
          </cell>
          <cell r="D18" t="str">
            <v>20/23,1</v>
          </cell>
          <cell r="E18" t="str">
            <v>zyklisch</v>
          </cell>
          <cell r="F18">
            <v>0</v>
          </cell>
          <cell r="G18">
            <v>8</v>
          </cell>
          <cell r="H18">
            <v>0</v>
          </cell>
          <cell r="I18" t="str">
            <v>TM_RL_ST</v>
          </cell>
          <cell r="J18" t="str">
            <v>Status Rad links für Tempomat</v>
          </cell>
          <cell r="K18">
            <v>16</v>
          </cell>
          <cell r="L18">
            <v>0</v>
          </cell>
          <cell r="M18">
            <v>7</v>
          </cell>
          <cell r="N18">
            <v>6</v>
          </cell>
          <cell r="O18" t="str">
            <v>DRTGTM</v>
          </cell>
          <cell r="P18" t="str">
            <v>Drehrichtung Rad links für Tempomat</v>
          </cell>
          <cell r="Q18">
            <v>2</v>
          </cell>
          <cell r="R18">
            <v>20</v>
          </cell>
          <cell r="S18" t="str">
            <v>3h</v>
          </cell>
          <cell r="T18" t="str">
            <v>3h</v>
          </cell>
          <cell r="U18">
            <v>0</v>
          </cell>
          <cell r="V18">
            <v>0</v>
          </cell>
          <cell r="W18">
            <v>0</v>
          </cell>
          <cell r="X18" t="str">
            <v>s</v>
          </cell>
        </row>
        <row r="19">
          <cell r="A19" t="str">
            <v>ESP</v>
          </cell>
          <cell r="B19" t="str">
            <v>200h</v>
          </cell>
          <cell r="C19" t="str">
            <v>BS_200h</v>
          </cell>
          <cell r="D19" t="str">
            <v>20/23,1</v>
          </cell>
          <cell r="E19" t="str">
            <v>zyklisch</v>
          </cell>
          <cell r="F19">
            <v>0</v>
          </cell>
          <cell r="G19">
            <v>8</v>
          </cell>
          <cell r="H19">
            <v>0</v>
          </cell>
          <cell r="I19" t="str">
            <v>TM_RL_ST</v>
          </cell>
          <cell r="J19" t="str">
            <v>Status Rad links für Tempomat</v>
          </cell>
          <cell r="K19">
            <v>16</v>
          </cell>
          <cell r="L19">
            <v>0</v>
          </cell>
          <cell r="M19">
            <v>8</v>
          </cell>
          <cell r="N19">
            <v>0</v>
          </cell>
          <cell r="O19" t="str">
            <v>TM_DL</v>
          </cell>
          <cell r="P19" t="str">
            <v>Raddrehzahl links für Tempomat</v>
          </cell>
          <cell r="Q19">
            <v>14</v>
          </cell>
          <cell r="R19">
            <v>0</v>
          </cell>
          <cell r="S19" t="str">
            <v>3FFFh</v>
          </cell>
          <cell r="T19" t="str">
            <v>3FFFh</v>
          </cell>
          <cell r="U19" t="str">
            <v>0 - 8191 1/min</v>
          </cell>
          <cell r="V19" t="str">
            <v>0 - 16382</v>
          </cell>
          <cell r="W19" t="str">
            <v>0,5 1/min</v>
          </cell>
          <cell r="X19" t="str">
            <v>s</v>
          </cell>
          <cell r="Y19" t="str">
            <v>e</v>
          </cell>
        </row>
        <row r="20">
          <cell r="A20" t="str">
            <v>ESP</v>
          </cell>
          <cell r="B20" t="str">
            <v>208h</v>
          </cell>
          <cell r="C20" t="str">
            <v>BS_208h</v>
          </cell>
          <cell r="D20" t="str">
            <v>20/23,1</v>
          </cell>
          <cell r="E20" t="str">
            <v>zyklisch</v>
          </cell>
          <cell r="F20">
            <v>0</v>
          </cell>
          <cell r="G20">
            <v>1</v>
          </cell>
          <cell r="H20">
            <v>0</v>
          </cell>
          <cell r="I20" t="str">
            <v>G_ANF_ESP</v>
          </cell>
          <cell r="J20" t="str">
            <v>Getriebeanforderung ESP, ART</v>
          </cell>
          <cell r="K20">
            <v>15</v>
          </cell>
          <cell r="L20">
            <v>0</v>
          </cell>
          <cell r="M20">
            <v>1</v>
          </cell>
          <cell r="N20">
            <v>0</v>
          </cell>
          <cell r="O20" t="str">
            <v>GMIN_ESP</v>
          </cell>
          <cell r="P20" t="str">
            <v>Sollgang, untere Grenze</v>
          </cell>
          <cell r="Q20">
            <v>3</v>
          </cell>
          <cell r="R20">
            <v>21</v>
          </cell>
          <cell r="S20" t="str">
            <v>0h</v>
          </cell>
          <cell r="T20" t="str">
            <v>-</v>
          </cell>
          <cell r="U20">
            <v>0</v>
          </cell>
          <cell r="V20">
            <v>0</v>
          </cell>
          <cell r="W20">
            <v>0</v>
          </cell>
          <cell r="X20" t="str">
            <v>s</v>
          </cell>
          <cell r="Y20">
            <v>0</v>
          </cell>
          <cell r="Z20" t="str">
            <v>e</v>
          </cell>
        </row>
        <row r="21">
          <cell r="A21" t="str">
            <v>ESP</v>
          </cell>
          <cell r="B21" t="str">
            <v>208h</v>
          </cell>
          <cell r="C21" t="str">
            <v>BS_208h</v>
          </cell>
          <cell r="D21" t="str">
            <v>20/23,1</v>
          </cell>
          <cell r="E21" t="str">
            <v>zyklisch</v>
          </cell>
          <cell r="F21">
            <v>0</v>
          </cell>
          <cell r="G21">
            <v>1</v>
          </cell>
          <cell r="H21">
            <v>0</v>
          </cell>
          <cell r="I21" t="str">
            <v>G_ANF_ESP</v>
          </cell>
          <cell r="J21" t="str">
            <v>Getriebeanforderung ESP, ART</v>
          </cell>
          <cell r="K21">
            <v>15</v>
          </cell>
          <cell r="L21">
            <v>0</v>
          </cell>
          <cell r="M21">
            <v>1</v>
          </cell>
          <cell r="N21">
            <v>3</v>
          </cell>
          <cell r="O21" t="str">
            <v>GMAX_ESP</v>
          </cell>
          <cell r="P21" t="str">
            <v>Sollgang, obere Grenze</v>
          </cell>
          <cell r="Q21">
            <v>3</v>
          </cell>
          <cell r="R21">
            <v>22</v>
          </cell>
          <cell r="S21" t="str">
            <v>0h</v>
          </cell>
          <cell r="T21" t="str">
            <v>-</v>
          </cell>
          <cell r="U21">
            <v>0</v>
          </cell>
          <cell r="V21">
            <v>0</v>
          </cell>
          <cell r="W21">
            <v>0</v>
          </cell>
          <cell r="X21" t="str">
            <v>s</v>
          </cell>
          <cell r="Y21">
            <v>0</v>
          </cell>
          <cell r="Z21" t="str">
            <v>e</v>
          </cell>
        </row>
        <row r="22">
          <cell r="A22" t="str">
            <v>ESP</v>
          </cell>
          <cell r="B22" t="str">
            <v>208h</v>
          </cell>
          <cell r="C22" t="str">
            <v>BS_208h</v>
          </cell>
          <cell r="D22" t="str">
            <v>20/23,1</v>
          </cell>
          <cell r="E22" t="str">
            <v>zyklisch</v>
          </cell>
          <cell r="F22">
            <v>0</v>
          </cell>
          <cell r="G22">
            <v>1</v>
          </cell>
          <cell r="H22">
            <v>0</v>
          </cell>
          <cell r="I22" t="str">
            <v>G_ANF_ESP</v>
          </cell>
          <cell r="J22" t="str">
            <v>Getriebeanforderung ESP, ART</v>
          </cell>
          <cell r="K22">
            <v>15</v>
          </cell>
          <cell r="L22">
            <v>0</v>
          </cell>
          <cell r="M22">
            <v>1</v>
          </cell>
          <cell r="N22">
            <v>6</v>
          </cell>
          <cell r="O22" t="str">
            <v>MINMAX_ART</v>
          </cell>
          <cell r="P22" t="str">
            <v>Sollgang-Anforderung von ART</v>
          </cell>
          <cell r="Q22">
            <v>1</v>
          </cell>
          <cell r="R22">
            <v>0</v>
          </cell>
          <cell r="S22" t="str">
            <v>0h</v>
          </cell>
          <cell r="T22" t="str">
            <v>-</v>
          </cell>
          <cell r="U22">
            <v>0</v>
          </cell>
          <cell r="V22">
            <v>0</v>
          </cell>
          <cell r="W22">
            <v>0</v>
          </cell>
          <cell r="X22" t="str">
            <v>s</v>
          </cell>
          <cell r="Y22">
            <v>0</v>
          </cell>
          <cell r="Z22" t="str">
            <v>e</v>
          </cell>
        </row>
        <row r="23">
          <cell r="A23" t="str">
            <v>ESP</v>
          </cell>
          <cell r="B23" t="str">
            <v>208h</v>
          </cell>
          <cell r="C23" t="str">
            <v>BS_208h</v>
          </cell>
          <cell r="D23" t="str">
            <v>20/23,1</v>
          </cell>
          <cell r="E23" t="str">
            <v>zyklisch</v>
          </cell>
          <cell r="F23">
            <v>0</v>
          </cell>
          <cell r="G23">
            <v>1</v>
          </cell>
          <cell r="H23">
            <v>0</v>
          </cell>
          <cell r="I23" t="str">
            <v>G_ANF_ESP</v>
          </cell>
          <cell r="J23" t="str">
            <v>Getriebeanforderung ESP, ART</v>
          </cell>
          <cell r="K23">
            <v>15</v>
          </cell>
          <cell r="L23">
            <v>0</v>
          </cell>
          <cell r="M23">
            <v>1</v>
          </cell>
          <cell r="N23">
            <v>7</v>
          </cell>
          <cell r="O23" t="str">
            <v>AKT_R_ESP</v>
          </cell>
          <cell r="P23" t="str">
            <v>ESP/ART-Wunsch: "Aktive Rückschaltung"</v>
          </cell>
          <cell r="Q23">
            <v>1</v>
          </cell>
          <cell r="R23">
            <v>0</v>
          </cell>
          <cell r="S23" t="str">
            <v>0h</v>
          </cell>
          <cell r="T23" t="str">
            <v>-</v>
          </cell>
          <cell r="U23">
            <v>0</v>
          </cell>
          <cell r="V23">
            <v>0</v>
          </cell>
          <cell r="W23">
            <v>0</v>
          </cell>
          <cell r="X23" t="str">
            <v>s</v>
          </cell>
          <cell r="Y23">
            <v>0</v>
          </cell>
          <cell r="Z23" t="str">
            <v>e</v>
          </cell>
        </row>
        <row r="24">
          <cell r="A24" t="str">
            <v>ESP</v>
          </cell>
          <cell r="B24" t="str">
            <v>208h</v>
          </cell>
          <cell r="C24" t="str">
            <v>BS_208h</v>
          </cell>
          <cell r="D24" t="str">
            <v>20/23,1</v>
          </cell>
          <cell r="E24" t="str">
            <v>zyklisch</v>
          </cell>
          <cell r="F24">
            <v>0</v>
          </cell>
          <cell r="G24">
            <v>1</v>
          </cell>
          <cell r="H24">
            <v>0</v>
          </cell>
          <cell r="I24" t="str">
            <v>G_ANF_ESP</v>
          </cell>
          <cell r="J24" t="str">
            <v>Getriebeanforderung ESP, ART</v>
          </cell>
          <cell r="K24">
            <v>15</v>
          </cell>
          <cell r="L24">
            <v>0</v>
          </cell>
          <cell r="M24">
            <v>2</v>
          </cell>
          <cell r="N24">
            <v>0</v>
          </cell>
          <cell r="O24" t="str">
            <v>SLV_ESP</v>
          </cell>
          <cell r="P24" t="str">
            <v>Schaltlinienverschiebung ESP</v>
          </cell>
          <cell r="Q24">
            <v>4</v>
          </cell>
          <cell r="R24">
            <v>0</v>
          </cell>
          <cell r="S24" t="str">
            <v>0h</v>
          </cell>
          <cell r="T24" t="str">
            <v>-</v>
          </cell>
          <cell r="U24">
            <v>0</v>
          </cell>
          <cell r="V24">
            <v>0</v>
          </cell>
          <cell r="W24">
            <v>0</v>
          </cell>
          <cell r="X24" t="str">
            <v>s</v>
          </cell>
          <cell r="Y24">
            <v>0</v>
          </cell>
          <cell r="Z24" t="str">
            <v>e</v>
          </cell>
        </row>
        <row r="25">
          <cell r="A25" t="str">
            <v>ESP</v>
          </cell>
          <cell r="B25" t="str">
            <v>208h</v>
          </cell>
          <cell r="C25" t="str">
            <v>BS_208h</v>
          </cell>
          <cell r="D25" t="str">
            <v>20/23,1</v>
          </cell>
          <cell r="E25" t="str">
            <v>zyklisch</v>
          </cell>
          <cell r="F25">
            <v>0</v>
          </cell>
          <cell r="G25">
            <v>2</v>
          </cell>
          <cell r="H25">
            <v>4</v>
          </cell>
          <cell r="I25" t="str">
            <v>TM_AUS</v>
          </cell>
          <cell r="J25" t="str">
            <v>Tempomatbetrieb aus</v>
          </cell>
          <cell r="K25">
            <v>1</v>
          </cell>
          <cell r="L25">
            <v>0</v>
          </cell>
          <cell r="M25">
            <v>2</v>
          </cell>
          <cell r="N25">
            <v>4</v>
          </cell>
          <cell r="O25" t="str">
            <v>TM_AUS</v>
          </cell>
          <cell r="P25" t="str">
            <v>Tempomatbetrieb aus</v>
          </cell>
          <cell r="Q25">
            <v>1</v>
          </cell>
          <cell r="R25">
            <v>0</v>
          </cell>
          <cell r="S25" t="str">
            <v>0h</v>
          </cell>
          <cell r="T25" t="str">
            <v>-</v>
          </cell>
          <cell r="U25">
            <v>0</v>
          </cell>
          <cell r="V25">
            <v>0</v>
          </cell>
          <cell r="W25">
            <v>0</v>
          </cell>
          <cell r="X25" t="str">
            <v>s</v>
          </cell>
          <cell r="Y25" t="str">
            <v>e</v>
          </cell>
          <cell r="Z25" t="str">
            <v>e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 t="str">
            <v>e</v>
          </cell>
        </row>
        <row r="26">
          <cell r="A26" t="str">
            <v>ESP</v>
          </cell>
          <cell r="B26" t="str">
            <v>208h</v>
          </cell>
          <cell r="C26" t="str">
            <v>BS_208h</v>
          </cell>
          <cell r="D26" t="str">
            <v>20/23,1</v>
          </cell>
          <cell r="E26" t="str">
            <v>zyklisch</v>
          </cell>
          <cell r="F26">
            <v>0</v>
          </cell>
          <cell r="G26">
            <v>2</v>
          </cell>
          <cell r="H26">
            <v>5</v>
          </cell>
          <cell r="I26" t="str">
            <v>SZS</v>
          </cell>
          <cell r="J26" t="str">
            <v>Systemzustand</v>
          </cell>
          <cell r="K26">
            <v>2</v>
          </cell>
          <cell r="L26">
            <v>0</v>
          </cell>
          <cell r="M26">
            <v>2</v>
          </cell>
          <cell r="N26">
            <v>5</v>
          </cell>
          <cell r="O26" t="str">
            <v>SZS</v>
          </cell>
          <cell r="P26" t="str">
            <v>Systemzustand</v>
          </cell>
          <cell r="Q26">
            <v>2</v>
          </cell>
          <cell r="R26">
            <v>15</v>
          </cell>
          <cell r="S26" t="str">
            <v>1h</v>
          </cell>
          <cell r="T26" t="str">
            <v>-</v>
          </cell>
          <cell r="U26">
            <v>0</v>
          </cell>
          <cell r="V26">
            <v>0</v>
          </cell>
          <cell r="W26">
            <v>0</v>
          </cell>
          <cell r="X26" t="str">
            <v>s</v>
          </cell>
          <cell r="Y26" t="str">
            <v>e</v>
          </cell>
          <cell r="Z26" t="str">
            <v>e</v>
          </cell>
          <cell r="AA26">
            <v>0</v>
          </cell>
          <cell r="AB26">
            <v>0</v>
          </cell>
          <cell r="AC26" t="str">
            <v>e</v>
          </cell>
          <cell r="AD26">
            <v>0</v>
          </cell>
          <cell r="AE26">
            <v>0</v>
          </cell>
          <cell r="AF26" t="str">
            <v>e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 t="str">
            <v>e</v>
          </cell>
          <cell r="AN26" t="str">
            <v>e</v>
          </cell>
        </row>
        <row r="27">
          <cell r="A27" t="str">
            <v>ESP</v>
          </cell>
          <cell r="B27" t="str">
            <v>208h</v>
          </cell>
          <cell r="C27" t="str">
            <v>BS_208h</v>
          </cell>
          <cell r="D27" t="str">
            <v>20/23,1</v>
          </cell>
          <cell r="E27" t="str">
            <v>zyklisch</v>
          </cell>
          <cell r="F27">
            <v>0</v>
          </cell>
          <cell r="G27">
            <v>0</v>
          </cell>
          <cell r="H27">
            <v>0</v>
          </cell>
          <cell r="I27" t="str">
            <v>G_ANF_ESP</v>
          </cell>
          <cell r="J27">
            <v>0</v>
          </cell>
          <cell r="K27">
            <v>0</v>
          </cell>
          <cell r="L27">
            <v>0</v>
          </cell>
          <cell r="M27">
            <v>2</v>
          </cell>
          <cell r="N27">
            <v>7</v>
          </cell>
          <cell r="O27" t="str">
            <v>DDYN_UNT</v>
          </cell>
          <cell r="P27" t="str">
            <v>Unterdrückung dynamische Vollastrückschaltung</v>
          </cell>
          <cell r="Q27">
            <v>1</v>
          </cell>
          <cell r="R27">
            <v>0</v>
          </cell>
          <cell r="S27" t="str">
            <v>0h</v>
          </cell>
          <cell r="T27" t="str">
            <v>-</v>
          </cell>
          <cell r="U27">
            <v>0</v>
          </cell>
          <cell r="V27">
            <v>0</v>
          </cell>
          <cell r="W27">
            <v>0</v>
          </cell>
          <cell r="X27" t="str">
            <v>s</v>
          </cell>
          <cell r="Y27">
            <v>0</v>
          </cell>
          <cell r="Z27" t="str">
            <v>e</v>
          </cell>
        </row>
        <row r="28">
          <cell r="A28" t="str">
            <v>ESP</v>
          </cell>
          <cell r="B28" t="str">
            <v>208h</v>
          </cell>
          <cell r="C28" t="str">
            <v>BS_208h</v>
          </cell>
          <cell r="D28" t="str">
            <v>20/23,1</v>
          </cell>
          <cell r="E28" t="str">
            <v>zyklisch</v>
          </cell>
          <cell r="F28">
            <v>0</v>
          </cell>
          <cell r="G28">
            <v>3</v>
          </cell>
          <cell r="H28">
            <v>4</v>
          </cell>
          <cell r="I28" t="str">
            <v>BRE_AKT</v>
          </cell>
          <cell r="J28" t="str">
            <v>Bremseneingriff aktiv</v>
          </cell>
          <cell r="K28">
            <v>2</v>
          </cell>
          <cell r="L28">
            <v>0</v>
          </cell>
          <cell r="M28">
            <v>3</v>
          </cell>
          <cell r="N28">
            <v>4</v>
          </cell>
          <cell r="O28" t="str">
            <v>BRE_AKT_ART</v>
          </cell>
          <cell r="P28" t="str">
            <v>ART-Bremseneingriff aktiv</v>
          </cell>
          <cell r="Q28">
            <v>1</v>
          </cell>
          <cell r="R28">
            <v>0</v>
          </cell>
          <cell r="S28" t="str">
            <v>0h</v>
          </cell>
          <cell r="T28" t="str">
            <v>-</v>
          </cell>
          <cell r="U28">
            <v>0</v>
          </cell>
          <cell r="V28">
            <v>0</v>
          </cell>
          <cell r="W28">
            <v>0</v>
          </cell>
          <cell r="X28" t="str">
            <v>s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 t="str">
            <v>e</v>
          </cell>
          <cell r="AG28">
            <v>0</v>
          </cell>
          <cell r="AH28">
            <v>0</v>
          </cell>
          <cell r="AI28">
            <v>0</v>
          </cell>
          <cell r="AJ28" t="str">
            <v>e</v>
          </cell>
        </row>
        <row r="29">
          <cell r="A29" t="str">
            <v>ESP</v>
          </cell>
          <cell r="B29" t="str">
            <v>208h</v>
          </cell>
          <cell r="C29" t="str">
            <v>BS_208h</v>
          </cell>
          <cell r="D29" t="str">
            <v>20/23,1</v>
          </cell>
          <cell r="E29" t="str">
            <v>zyklisch</v>
          </cell>
          <cell r="F29">
            <v>0</v>
          </cell>
          <cell r="G29">
            <v>0</v>
          </cell>
          <cell r="H29">
            <v>0</v>
          </cell>
          <cell r="I29" t="str">
            <v>G_ANF_ESP</v>
          </cell>
          <cell r="J29">
            <v>0</v>
          </cell>
          <cell r="K29">
            <v>0</v>
          </cell>
          <cell r="L29">
            <v>0</v>
          </cell>
          <cell r="M29">
            <v>3</v>
          </cell>
          <cell r="N29">
            <v>5</v>
          </cell>
          <cell r="O29" t="str">
            <v>ANFN</v>
          </cell>
          <cell r="P29" t="str">
            <v>ESP-Wunsch: "Neutral"</v>
          </cell>
          <cell r="Q29">
            <v>2</v>
          </cell>
          <cell r="R29">
            <v>30</v>
          </cell>
          <cell r="S29" t="str">
            <v>3h</v>
          </cell>
          <cell r="T29" t="str">
            <v>3h</v>
          </cell>
          <cell r="U29">
            <v>0</v>
          </cell>
          <cell r="V29">
            <v>0</v>
          </cell>
          <cell r="W29">
            <v>0</v>
          </cell>
          <cell r="X29" t="str">
            <v>s</v>
          </cell>
          <cell r="Y29">
            <v>0</v>
          </cell>
          <cell r="Z29" t="str">
            <v>e</v>
          </cell>
        </row>
        <row r="30">
          <cell r="A30" t="str">
            <v>ESP</v>
          </cell>
          <cell r="B30" t="str">
            <v>208h</v>
          </cell>
          <cell r="C30" t="str">
            <v>BS_208h</v>
          </cell>
          <cell r="D30" t="str">
            <v>20/23,1</v>
          </cell>
          <cell r="E30" t="str">
            <v>zyklisch</v>
          </cell>
          <cell r="F30">
            <v>0</v>
          </cell>
          <cell r="G30">
            <v>0</v>
          </cell>
          <cell r="H30">
            <v>0</v>
          </cell>
          <cell r="I30" t="str">
            <v>BRE_AKT</v>
          </cell>
          <cell r="J30">
            <v>0</v>
          </cell>
          <cell r="K30">
            <v>0</v>
          </cell>
          <cell r="L30">
            <v>0</v>
          </cell>
          <cell r="M30">
            <v>3</v>
          </cell>
          <cell r="N30">
            <v>7</v>
          </cell>
          <cell r="O30" t="str">
            <v>BRE_AKT_ESP</v>
          </cell>
          <cell r="P30" t="str">
            <v>ESP-Bremseneingriff aktiv</v>
          </cell>
          <cell r="Q30">
            <v>1</v>
          </cell>
          <cell r="R30">
            <v>0</v>
          </cell>
          <cell r="S30" t="str">
            <v>0h</v>
          </cell>
          <cell r="T30" t="str">
            <v>-</v>
          </cell>
          <cell r="U30">
            <v>0</v>
          </cell>
          <cell r="V30">
            <v>0</v>
          </cell>
          <cell r="W30">
            <v>0</v>
          </cell>
          <cell r="X30" t="str">
            <v>s</v>
          </cell>
          <cell r="Y30">
            <v>0</v>
          </cell>
          <cell r="Z30" t="str">
            <v>e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 t="str">
            <v>e</v>
          </cell>
          <cell r="AF30" t="str">
            <v>e</v>
          </cell>
          <cell r="AG30">
            <v>0</v>
          </cell>
          <cell r="AH30">
            <v>0</v>
          </cell>
          <cell r="AI30">
            <v>0</v>
          </cell>
          <cell r="AJ30" t="str">
            <v>e</v>
          </cell>
          <cell r="AK30">
            <v>0</v>
          </cell>
          <cell r="AL30">
            <v>0</v>
          </cell>
          <cell r="AM30" t="str">
            <v>e</v>
          </cell>
          <cell r="AN30" t="str">
            <v>e</v>
          </cell>
        </row>
        <row r="31">
          <cell r="A31" t="str">
            <v>ESP</v>
          </cell>
          <cell r="B31" t="str">
            <v>208h</v>
          </cell>
          <cell r="C31" t="str">
            <v>BS_208h</v>
          </cell>
          <cell r="D31" t="str">
            <v>20/23,1</v>
          </cell>
          <cell r="E31" t="str">
            <v>zyklisch</v>
          </cell>
          <cell r="F31">
            <v>0</v>
          </cell>
          <cell r="G31">
            <v>4</v>
          </cell>
          <cell r="H31">
            <v>0</v>
          </cell>
          <cell r="I31" t="str">
            <v>MBRE_ESP</v>
          </cell>
          <cell r="J31" t="str">
            <v>Eingestelltes Bremsmoment</v>
          </cell>
          <cell r="K31">
            <v>12</v>
          </cell>
          <cell r="L31">
            <v>0</v>
          </cell>
          <cell r="M31">
            <v>4</v>
          </cell>
          <cell r="N31">
            <v>0</v>
          </cell>
          <cell r="O31" t="str">
            <v>MBRE_ESP</v>
          </cell>
          <cell r="P31" t="str">
            <v>Eingestelltes Bremsmoment</v>
          </cell>
          <cell r="Q31">
            <v>12</v>
          </cell>
          <cell r="R31">
            <v>0</v>
          </cell>
          <cell r="S31" t="str">
            <v>FFFh</v>
          </cell>
          <cell r="T31" t="str">
            <v>FFFh</v>
          </cell>
          <cell r="U31" t="str">
            <v>0 - 12282 Nm</v>
          </cell>
          <cell r="V31" t="str">
            <v>0 - 4094</v>
          </cell>
          <cell r="W31" t="str">
            <v>3 Nm</v>
          </cell>
          <cell r="X31" t="str">
            <v>s</v>
          </cell>
          <cell r="Y31">
            <v>0</v>
          </cell>
          <cell r="Z31" t="str">
            <v>e</v>
          </cell>
          <cell r="AA31" t="str">
            <v>e</v>
          </cell>
          <cell r="AB31">
            <v>0</v>
          </cell>
          <cell r="AC31">
            <v>0</v>
          </cell>
          <cell r="AD31">
            <v>0</v>
          </cell>
          <cell r="AE31" t="str">
            <v>e</v>
          </cell>
          <cell r="AF31" t="str">
            <v>e</v>
          </cell>
          <cell r="AG31" t="str">
            <v>e</v>
          </cell>
          <cell r="AH31">
            <v>0</v>
          </cell>
          <cell r="AI31">
            <v>0</v>
          </cell>
          <cell r="AJ31" t="str">
            <v>e</v>
          </cell>
          <cell r="AK31">
            <v>0</v>
          </cell>
          <cell r="AL31">
            <v>0</v>
          </cell>
          <cell r="AM31" t="str">
            <v>e</v>
          </cell>
          <cell r="AN31" t="str">
            <v>e</v>
          </cell>
        </row>
        <row r="32">
          <cell r="A32" t="str">
            <v>ESP</v>
          </cell>
          <cell r="B32" t="str">
            <v>208h</v>
          </cell>
          <cell r="C32" t="str">
            <v>BS_208h</v>
          </cell>
          <cell r="D32" t="str">
            <v>20/23,1</v>
          </cell>
          <cell r="E32" t="str">
            <v>zyklisch</v>
          </cell>
          <cell r="F32">
            <v>0</v>
          </cell>
          <cell r="G32">
            <v>8</v>
          </cell>
          <cell r="H32">
            <v>0</v>
          </cell>
          <cell r="I32" t="str">
            <v>RH_ST</v>
          </cell>
          <cell r="J32" t="str">
            <v>Status Hinterräder</v>
          </cell>
          <cell r="K32">
            <v>32</v>
          </cell>
          <cell r="L32">
            <v>0</v>
          </cell>
          <cell r="M32">
            <v>5</v>
          </cell>
          <cell r="N32">
            <v>6</v>
          </cell>
          <cell r="O32" t="str">
            <v>DRTGHR</v>
          </cell>
          <cell r="P32" t="str">
            <v>Drehrichtung Rad hinten rechts</v>
          </cell>
          <cell r="Q32">
            <v>2</v>
          </cell>
          <cell r="R32">
            <v>20</v>
          </cell>
          <cell r="S32" t="str">
            <v>3h</v>
          </cell>
          <cell r="T32" t="str">
            <v>3h</v>
          </cell>
          <cell r="U32">
            <v>0</v>
          </cell>
          <cell r="V32">
            <v>0</v>
          </cell>
          <cell r="W32">
            <v>0</v>
          </cell>
          <cell r="X32" t="str">
            <v>s</v>
          </cell>
          <cell r="Y32">
            <v>0</v>
          </cell>
          <cell r="Z32" t="str">
            <v>e</v>
          </cell>
          <cell r="AA32" t="str">
            <v>e</v>
          </cell>
          <cell r="AB32" t="str">
            <v>e</v>
          </cell>
          <cell r="AC32" t="str">
            <v>e</v>
          </cell>
          <cell r="AD32">
            <v>0</v>
          </cell>
          <cell r="AE32">
            <v>0</v>
          </cell>
          <cell r="AF32" t="str">
            <v>e</v>
          </cell>
          <cell r="AG32">
            <v>0</v>
          </cell>
          <cell r="AH32">
            <v>0</v>
          </cell>
          <cell r="AI32" t="str">
            <v>e</v>
          </cell>
          <cell r="AJ32">
            <v>0</v>
          </cell>
          <cell r="AK32">
            <v>0</v>
          </cell>
          <cell r="AL32">
            <v>0</v>
          </cell>
          <cell r="AM32" t="str">
            <v>e</v>
          </cell>
          <cell r="AN32" t="str">
            <v>e</v>
          </cell>
        </row>
        <row r="33">
          <cell r="A33" t="str">
            <v>ESP</v>
          </cell>
          <cell r="B33" t="str">
            <v>208h</v>
          </cell>
          <cell r="C33" t="str">
            <v>BS_208h</v>
          </cell>
          <cell r="D33" t="str">
            <v>20/23,1</v>
          </cell>
          <cell r="E33" t="str">
            <v>zyklisch</v>
          </cell>
          <cell r="F33">
            <v>0</v>
          </cell>
          <cell r="G33">
            <v>8</v>
          </cell>
          <cell r="H33">
            <v>0</v>
          </cell>
          <cell r="I33" t="str">
            <v>RH_ST</v>
          </cell>
          <cell r="J33" t="str">
            <v>Status Hinterräder</v>
          </cell>
          <cell r="K33">
            <v>32</v>
          </cell>
          <cell r="L33">
            <v>0</v>
          </cell>
          <cell r="M33">
            <v>6</v>
          </cell>
          <cell r="N33">
            <v>0</v>
          </cell>
          <cell r="O33" t="str">
            <v>DHR</v>
          </cell>
          <cell r="P33" t="str">
            <v>Raddrehzahl hinten rechts</v>
          </cell>
          <cell r="Q33">
            <v>14</v>
          </cell>
          <cell r="R33">
            <v>0</v>
          </cell>
          <cell r="S33" t="str">
            <v>3FFFh</v>
          </cell>
          <cell r="T33" t="str">
            <v>3FFFh</v>
          </cell>
          <cell r="U33" t="str">
            <v>0 - 8191 1/min</v>
          </cell>
          <cell r="V33" t="str">
            <v>0 - 16382</v>
          </cell>
          <cell r="W33" t="str">
            <v>0,5 1/min</v>
          </cell>
          <cell r="X33" t="str">
            <v>s</v>
          </cell>
          <cell r="Y33" t="str">
            <v>e</v>
          </cell>
          <cell r="Z33" t="str">
            <v>e</v>
          </cell>
          <cell r="AA33" t="str">
            <v>e</v>
          </cell>
          <cell r="AB33" t="str">
            <v>e</v>
          </cell>
          <cell r="AC33" t="str">
            <v>e</v>
          </cell>
          <cell r="AD33">
            <v>0</v>
          </cell>
          <cell r="AE33">
            <v>0</v>
          </cell>
          <cell r="AF33" t="str">
            <v>e</v>
          </cell>
          <cell r="AG33">
            <v>0</v>
          </cell>
          <cell r="AH33">
            <v>0</v>
          </cell>
          <cell r="AI33" t="str">
            <v>e</v>
          </cell>
          <cell r="AJ33">
            <v>0</v>
          </cell>
          <cell r="AK33">
            <v>0</v>
          </cell>
          <cell r="AL33" t="str">
            <v>e</v>
          </cell>
          <cell r="AM33" t="str">
            <v>e</v>
          </cell>
          <cell r="AN33" t="str">
            <v>e</v>
          </cell>
        </row>
        <row r="34">
          <cell r="A34" t="str">
            <v>ESP</v>
          </cell>
          <cell r="B34" t="str">
            <v>208h</v>
          </cell>
          <cell r="C34" t="str">
            <v>BS_208h</v>
          </cell>
          <cell r="D34" t="str">
            <v>20/23,1</v>
          </cell>
          <cell r="E34" t="str">
            <v>zyklisch</v>
          </cell>
          <cell r="F34">
            <v>0</v>
          </cell>
          <cell r="G34">
            <v>8</v>
          </cell>
          <cell r="H34">
            <v>0</v>
          </cell>
          <cell r="I34" t="str">
            <v>RH_ST</v>
          </cell>
          <cell r="J34" t="str">
            <v>Status Hinterräder</v>
          </cell>
          <cell r="K34">
            <v>32</v>
          </cell>
          <cell r="L34">
            <v>0</v>
          </cell>
          <cell r="M34">
            <v>7</v>
          </cell>
          <cell r="N34">
            <v>6</v>
          </cell>
          <cell r="O34" t="str">
            <v>DRTGHL</v>
          </cell>
          <cell r="P34" t="str">
            <v>Drehrichtung Rad hinten links</v>
          </cell>
          <cell r="Q34">
            <v>2</v>
          </cell>
          <cell r="R34">
            <v>20</v>
          </cell>
          <cell r="S34" t="str">
            <v>3h</v>
          </cell>
          <cell r="T34" t="str">
            <v>3h</v>
          </cell>
          <cell r="U34">
            <v>0</v>
          </cell>
          <cell r="V34">
            <v>0</v>
          </cell>
          <cell r="W34">
            <v>0</v>
          </cell>
          <cell r="X34" t="str">
            <v>s</v>
          </cell>
          <cell r="Y34">
            <v>0</v>
          </cell>
          <cell r="Z34" t="str">
            <v>e</v>
          </cell>
          <cell r="AA34" t="str">
            <v>e</v>
          </cell>
          <cell r="AB34">
            <v>0</v>
          </cell>
          <cell r="AC34" t="str">
            <v>e</v>
          </cell>
          <cell r="AD34">
            <v>0</v>
          </cell>
          <cell r="AE34">
            <v>0</v>
          </cell>
          <cell r="AF34" t="str">
            <v>e</v>
          </cell>
          <cell r="AG34">
            <v>0</v>
          </cell>
          <cell r="AH34">
            <v>0</v>
          </cell>
          <cell r="AI34" t="str">
            <v>e</v>
          </cell>
          <cell r="AJ34">
            <v>0</v>
          </cell>
          <cell r="AK34">
            <v>0</v>
          </cell>
          <cell r="AL34">
            <v>0</v>
          </cell>
          <cell r="AM34" t="str">
            <v>e</v>
          </cell>
          <cell r="AN34" t="str">
            <v>e</v>
          </cell>
        </row>
        <row r="35">
          <cell r="A35" t="str">
            <v>ESP</v>
          </cell>
          <cell r="B35" t="str">
            <v>208h</v>
          </cell>
          <cell r="C35" t="str">
            <v>BS_208h</v>
          </cell>
          <cell r="D35" t="str">
            <v>20/23,1</v>
          </cell>
          <cell r="E35" t="str">
            <v>zyklisch</v>
          </cell>
          <cell r="F35">
            <v>0</v>
          </cell>
          <cell r="G35">
            <v>8</v>
          </cell>
          <cell r="H35">
            <v>0</v>
          </cell>
          <cell r="I35" t="str">
            <v>RH_ST</v>
          </cell>
          <cell r="J35" t="str">
            <v>Status Hinterräder</v>
          </cell>
          <cell r="K35">
            <v>32</v>
          </cell>
          <cell r="L35">
            <v>0</v>
          </cell>
          <cell r="M35">
            <v>8</v>
          </cell>
          <cell r="N35">
            <v>0</v>
          </cell>
          <cell r="O35" t="str">
            <v>DHL</v>
          </cell>
          <cell r="P35" t="str">
            <v>Raddrehzahl hinten links</v>
          </cell>
          <cell r="Q35">
            <v>14</v>
          </cell>
          <cell r="R35">
            <v>0</v>
          </cell>
          <cell r="S35" t="str">
            <v>3FFFh</v>
          </cell>
          <cell r="T35" t="str">
            <v>3FFFh</v>
          </cell>
          <cell r="U35" t="str">
            <v>0 - 8191 1/min</v>
          </cell>
          <cell r="V35" t="str">
            <v>0 - 16382</v>
          </cell>
          <cell r="W35" t="str">
            <v>0,5 1/min</v>
          </cell>
          <cell r="X35" t="str">
            <v>s</v>
          </cell>
          <cell r="Y35" t="str">
            <v>e</v>
          </cell>
          <cell r="Z35" t="str">
            <v>e</v>
          </cell>
          <cell r="AA35" t="str">
            <v>e</v>
          </cell>
          <cell r="AB35">
            <v>0</v>
          </cell>
          <cell r="AC35" t="str">
            <v>e</v>
          </cell>
          <cell r="AD35">
            <v>0</v>
          </cell>
          <cell r="AE35">
            <v>0</v>
          </cell>
          <cell r="AF35" t="str">
            <v>e</v>
          </cell>
          <cell r="AG35">
            <v>0</v>
          </cell>
          <cell r="AH35">
            <v>0</v>
          </cell>
          <cell r="AI35" t="str">
            <v>e</v>
          </cell>
          <cell r="AJ35">
            <v>0</v>
          </cell>
          <cell r="AK35">
            <v>0</v>
          </cell>
          <cell r="AL35" t="str">
            <v>e</v>
          </cell>
          <cell r="AM35" t="str">
            <v>e</v>
          </cell>
          <cell r="AN35" t="str">
            <v>e</v>
          </cell>
        </row>
        <row r="36">
          <cell r="A36" t="str">
            <v>ESP</v>
          </cell>
          <cell r="B36" t="str">
            <v>238h</v>
          </cell>
          <cell r="C36" t="str">
            <v>MRM_238h</v>
          </cell>
          <cell r="D36" t="str">
            <v>20</v>
          </cell>
          <cell r="E36" t="str">
            <v>zyklisch</v>
          </cell>
          <cell r="F36">
            <v>0</v>
          </cell>
          <cell r="G36">
            <v>1</v>
          </cell>
          <cell r="H36">
            <v>0</v>
          </cell>
          <cell r="I36" t="str">
            <v>TMWH_ST</v>
          </cell>
          <cell r="J36" t="str">
            <v>Status Tempomatwählhebel</v>
          </cell>
          <cell r="K36">
            <v>12</v>
          </cell>
          <cell r="L36">
            <v>0</v>
          </cell>
          <cell r="M36">
            <v>1</v>
          </cell>
          <cell r="N36">
            <v>0</v>
          </cell>
          <cell r="O36" t="str">
            <v>AUS</v>
          </cell>
          <cell r="P36" t="str">
            <v>Tempomatwählhebel: "Ausschalten"</v>
          </cell>
          <cell r="Q36">
            <v>1</v>
          </cell>
          <cell r="R36">
            <v>0</v>
          </cell>
          <cell r="S36" t="str">
            <v>0h</v>
          </cell>
          <cell r="T36" t="str">
            <v>-</v>
          </cell>
          <cell r="U36">
            <v>0</v>
          </cell>
          <cell r="V36">
            <v>0</v>
          </cell>
          <cell r="W36">
            <v>0</v>
          </cell>
          <cell r="X36" t="str">
            <v>se</v>
          </cell>
          <cell r="Y36" t="str">
            <v>e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 t="str">
            <v>s</v>
          </cell>
          <cell r="AE36">
            <v>0</v>
          </cell>
          <cell r="AF36" t="str">
            <v>e</v>
          </cell>
        </row>
        <row r="37">
          <cell r="A37" t="str">
            <v>ESP</v>
          </cell>
          <cell r="B37" t="str">
            <v>238h</v>
          </cell>
          <cell r="C37" t="str">
            <v>MRM_238h</v>
          </cell>
          <cell r="D37" t="str">
            <v>20</v>
          </cell>
          <cell r="E37" t="str">
            <v>zyklisch</v>
          </cell>
          <cell r="F37">
            <v>0</v>
          </cell>
          <cell r="G37">
            <v>1</v>
          </cell>
          <cell r="H37">
            <v>0</v>
          </cell>
          <cell r="I37" t="str">
            <v>TMWH_ST</v>
          </cell>
          <cell r="J37" t="str">
            <v>Status Tempomatwählhebel</v>
          </cell>
          <cell r="K37">
            <v>12</v>
          </cell>
          <cell r="L37">
            <v>0</v>
          </cell>
          <cell r="M37">
            <v>1</v>
          </cell>
          <cell r="N37">
            <v>1</v>
          </cell>
          <cell r="O37" t="str">
            <v>WA</v>
          </cell>
          <cell r="P37" t="str">
            <v>Tempomatwählhebel: "Wiederaufnahme"</v>
          </cell>
          <cell r="Q37">
            <v>1</v>
          </cell>
          <cell r="R37">
            <v>0</v>
          </cell>
          <cell r="S37" t="str">
            <v>0h</v>
          </cell>
          <cell r="T37" t="str">
            <v>-</v>
          </cell>
          <cell r="U37">
            <v>0</v>
          </cell>
          <cell r="V37">
            <v>0</v>
          </cell>
          <cell r="W37">
            <v>0</v>
          </cell>
          <cell r="X37" t="str">
            <v>se</v>
          </cell>
          <cell r="Y37" t="str">
            <v>e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 t="str">
            <v>s</v>
          </cell>
          <cell r="AE37">
            <v>0</v>
          </cell>
          <cell r="AF37" t="str">
            <v>e</v>
          </cell>
        </row>
        <row r="38">
          <cell r="A38" t="str">
            <v>ESP</v>
          </cell>
          <cell r="B38" t="str">
            <v>238h</v>
          </cell>
          <cell r="C38" t="str">
            <v>MRM_238h</v>
          </cell>
          <cell r="D38" t="str">
            <v>20</v>
          </cell>
          <cell r="E38" t="str">
            <v>zyklisch</v>
          </cell>
          <cell r="F38">
            <v>0</v>
          </cell>
          <cell r="G38">
            <v>1</v>
          </cell>
          <cell r="H38">
            <v>0</v>
          </cell>
          <cell r="I38" t="str">
            <v>TMWH_ST</v>
          </cell>
          <cell r="J38" t="str">
            <v>Status Tempomatwählhebel</v>
          </cell>
          <cell r="K38">
            <v>12</v>
          </cell>
          <cell r="L38">
            <v>0</v>
          </cell>
          <cell r="M38">
            <v>1</v>
          </cell>
          <cell r="N38">
            <v>2</v>
          </cell>
          <cell r="O38" t="str">
            <v>S_PLUS_B</v>
          </cell>
          <cell r="P38" t="str">
            <v>Tempomatwählhebel: "Setzen und Beschleunigen"</v>
          </cell>
          <cell r="Q38">
            <v>1</v>
          </cell>
          <cell r="R38">
            <v>0</v>
          </cell>
          <cell r="S38" t="str">
            <v>0h</v>
          </cell>
          <cell r="T38" t="str">
            <v>-</v>
          </cell>
          <cell r="U38">
            <v>0</v>
          </cell>
          <cell r="V38">
            <v>0</v>
          </cell>
          <cell r="W38">
            <v>0</v>
          </cell>
          <cell r="X38" t="str">
            <v>se</v>
          </cell>
          <cell r="Y38" t="str">
            <v>e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 t="str">
            <v>s</v>
          </cell>
          <cell r="AE38">
            <v>0</v>
          </cell>
          <cell r="AF38" t="str">
            <v>e</v>
          </cell>
        </row>
        <row r="39">
          <cell r="A39" t="str">
            <v>ESP</v>
          </cell>
          <cell r="B39" t="str">
            <v>238h</v>
          </cell>
          <cell r="C39" t="str">
            <v>MRM_238h</v>
          </cell>
          <cell r="D39" t="str">
            <v>20</v>
          </cell>
          <cell r="E39" t="str">
            <v>zyklisch</v>
          </cell>
          <cell r="F39">
            <v>0</v>
          </cell>
          <cell r="G39">
            <v>1</v>
          </cell>
          <cell r="H39">
            <v>0</v>
          </cell>
          <cell r="I39" t="str">
            <v>TMWH_ST</v>
          </cell>
          <cell r="J39" t="str">
            <v>Status Tempomatwählhebel</v>
          </cell>
          <cell r="K39">
            <v>12</v>
          </cell>
          <cell r="L39">
            <v>0</v>
          </cell>
          <cell r="M39">
            <v>1</v>
          </cell>
          <cell r="N39">
            <v>3</v>
          </cell>
          <cell r="O39" t="str">
            <v>S_MINUS_B</v>
          </cell>
          <cell r="P39" t="str">
            <v>Tempomatwählhebel: "Setzen und verzögern"</v>
          </cell>
          <cell r="Q39">
            <v>1</v>
          </cell>
          <cell r="R39">
            <v>0</v>
          </cell>
          <cell r="S39" t="str">
            <v>0h</v>
          </cell>
          <cell r="T39" t="str">
            <v>-</v>
          </cell>
          <cell r="U39">
            <v>0</v>
          </cell>
          <cell r="V39">
            <v>0</v>
          </cell>
          <cell r="W39">
            <v>0</v>
          </cell>
          <cell r="X39" t="str">
            <v>se</v>
          </cell>
          <cell r="Y39" t="str">
            <v>e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 t="str">
            <v>s</v>
          </cell>
          <cell r="AE39">
            <v>0</v>
          </cell>
          <cell r="AF39" t="str">
            <v>e</v>
          </cell>
        </row>
        <row r="40">
          <cell r="A40" t="str">
            <v>ESP</v>
          </cell>
          <cell r="B40" t="str">
            <v>238h</v>
          </cell>
          <cell r="C40" t="str">
            <v>MRM_238h</v>
          </cell>
          <cell r="D40" t="str">
            <v>20</v>
          </cell>
          <cell r="E40" t="str">
            <v>zyklisch</v>
          </cell>
          <cell r="F40">
            <v>0</v>
          </cell>
          <cell r="G40">
            <v>1</v>
          </cell>
          <cell r="H40">
            <v>0</v>
          </cell>
          <cell r="I40" t="str">
            <v>TMWH_ST</v>
          </cell>
          <cell r="J40" t="str">
            <v>Status Tempomatwählhebel</v>
          </cell>
          <cell r="K40">
            <v>12</v>
          </cell>
          <cell r="L40">
            <v>0</v>
          </cell>
          <cell r="M40">
            <v>1</v>
          </cell>
          <cell r="N40">
            <v>4</v>
          </cell>
          <cell r="O40" t="str">
            <v>VMAX_AKT</v>
          </cell>
          <cell r="P40" t="str">
            <v>Bedienung variable Geschwindigkeitsbegrenzung</v>
          </cell>
          <cell r="Q40">
            <v>1</v>
          </cell>
          <cell r="R40">
            <v>0</v>
          </cell>
          <cell r="S40" t="str">
            <v>0h</v>
          </cell>
          <cell r="T40" t="str">
            <v>-</v>
          </cell>
          <cell r="U40">
            <v>0</v>
          </cell>
          <cell r="V40">
            <v>0</v>
          </cell>
          <cell r="W40">
            <v>0</v>
          </cell>
          <cell r="X40" t="str">
            <v>se</v>
          </cell>
          <cell r="Y40" t="str">
            <v>e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 t="str">
            <v>s</v>
          </cell>
          <cell r="AE40">
            <v>0</v>
          </cell>
          <cell r="AF40" t="str">
            <v>e</v>
          </cell>
        </row>
        <row r="41">
          <cell r="A41" t="str">
            <v>ESP</v>
          </cell>
          <cell r="B41" t="str">
            <v>238h</v>
          </cell>
          <cell r="C41" t="str">
            <v>MRM_238h</v>
          </cell>
          <cell r="D41" t="str">
            <v>20</v>
          </cell>
          <cell r="E41" t="str">
            <v>zyklisch</v>
          </cell>
          <cell r="F41">
            <v>0</v>
          </cell>
          <cell r="G41">
            <v>1</v>
          </cell>
          <cell r="H41">
            <v>0</v>
          </cell>
          <cell r="I41" t="str">
            <v>TMWH_ST</v>
          </cell>
          <cell r="J41" t="str">
            <v>Status Tempomatwählhebel</v>
          </cell>
          <cell r="K41">
            <v>12</v>
          </cell>
          <cell r="L41">
            <v>0</v>
          </cell>
          <cell r="M41">
            <v>1</v>
          </cell>
          <cell r="N41">
            <v>5</v>
          </cell>
          <cell r="O41" t="str">
            <v>WH_UP</v>
          </cell>
          <cell r="P41" t="str">
            <v>Tempomatwählhebel unplausibel</v>
          </cell>
          <cell r="Q41">
            <v>1</v>
          </cell>
          <cell r="R41">
            <v>0</v>
          </cell>
          <cell r="S41" t="str">
            <v>0h</v>
          </cell>
          <cell r="T41" t="str">
            <v>-</v>
          </cell>
          <cell r="U41">
            <v>0</v>
          </cell>
          <cell r="V41">
            <v>0</v>
          </cell>
          <cell r="W41">
            <v>0</v>
          </cell>
          <cell r="X41" t="str">
            <v>se</v>
          </cell>
          <cell r="Y41" t="str">
            <v>e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 t="str">
            <v>s</v>
          </cell>
          <cell r="AE41">
            <v>0</v>
          </cell>
          <cell r="AF41" t="str">
            <v>e</v>
          </cell>
        </row>
        <row r="42">
          <cell r="A42" t="str">
            <v>ESP</v>
          </cell>
          <cell r="B42" t="str">
            <v>238h</v>
          </cell>
          <cell r="C42" t="str">
            <v>MRM_238h</v>
          </cell>
          <cell r="D42" t="str">
            <v>20</v>
          </cell>
          <cell r="E42" t="str">
            <v>zyklisch</v>
          </cell>
          <cell r="F42">
            <v>0</v>
          </cell>
          <cell r="G42">
            <v>1</v>
          </cell>
          <cell r="H42">
            <v>0</v>
          </cell>
          <cell r="I42" t="str">
            <v>TMWH_ST</v>
          </cell>
          <cell r="J42" t="str">
            <v>Status Tempomatwählhebel</v>
          </cell>
          <cell r="K42">
            <v>12</v>
          </cell>
          <cell r="L42">
            <v>0</v>
          </cell>
          <cell r="M42">
            <v>1</v>
          </cell>
          <cell r="N42">
            <v>6</v>
          </cell>
          <cell r="O42" t="str">
            <v>-</v>
          </cell>
          <cell r="P42" t="str">
            <v>- (Reserviert für CRUISE_TGL bei DCA)</v>
          </cell>
          <cell r="Q42">
            <v>1</v>
          </cell>
          <cell r="R42">
            <v>0</v>
          </cell>
          <cell r="S42" t="str">
            <v>0h</v>
          </cell>
          <cell r="T42" t="str">
            <v>-</v>
          </cell>
          <cell r="U42">
            <v>0</v>
          </cell>
          <cell r="V42">
            <v>0</v>
          </cell>
          <cell r="W42">
            <v>0</v>
          </cell>
          <cell r="X42" t="str">
            <v>s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 t="str">
            <v>s</v>
          </cell>
        </row>
        <row r="43">
          <cell r="A43" t="str">
            <v>ESP</v>
          </cell>
          <cell r="B43" t="str">
            <v>238h</v>
          </cell>
          <cell r="C43" t="str">
            <v>MRM_238h</v>
          </cell>
          <cell r="D43" t="str">
            <v>20</v>
          </cell>
          <cell r="E43" t="str">
            <v>zyklisch</v>
          </cell>
          <cell r="F43">
            <v>0</v>
          </cell>
          <cell r="G43">
            <v>1</v>
          </cell>
          <cell r="H43">
            <v>7</v>
          </cell>
          <cell r="I43" t="str">
            <v>-</v>
          </cell>
          <cell r="J43" t="str">
            <v>-</v>
          </cell>
          <cell r="K43">
            <v>1</v>
          </cell>
          <cell r="L43">
            <v>0</v>
          </cell>
          <cell r="M43">
            <v>1</v>
          </cell>
          <cell r="N43">
            <v>7</v>
          </cell>
          <cell r="O43" t="str">
            <v>-</v>
          </cell>
          <cell r="P43" t="str">
            <v>-</v>
          </cell>
          <cell r="Q43">
            <v>1</v>
          </cell>
          <cell r="R43">
            <v>0</v>
          </cell>
          <cell r="S43" t="str">
            <v>0h</v>
          </cell>
          <cell r="T43" t="str">
            <v>-</v>
          </cell>
          <cell r="U43">
            <v>0</v>
          </cell>
          <cell r="V43">
            <v>0</v>
          </cell>
          <cell r="W43">
            <v>0</v>
          </cell>
          <cell r="X43" t="str">
            <v>s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 t="str">
            <v>s</v>
          </cell>
        </row>
        <row r="44">
          <cell r="A44" t="str">
            <v>ESP</v>
          </cell>
          <cell r="B44" t="str">
            <v>238h</v>
          </cell>
          <cell r="C44" t="str">
            <v>MRM_238h</v>
          </cell>
          <cell r="D44" t="str">
            <v>20</v>
          </cell>
          <cell r="E44" t="str">
            <v>zyklisch</v>
          </cell>
          <cell r="F44">
            <v>0</v>
          </cell>
          <cell r="G44">
            <v>0</v>
          </cell>
          <cell r="H44">
            <v>0</v>
          </cell>
          <cell r="I44" t="str">
            <v>TMWH_ST</v>
          </cell>
          <cell r="J44">
            <v>0</v>
          </cell>
          <cell r="K44">
            <v>0</v>
          </cell>
          <cell r="L44">
            <v>0</v>
          </cell>
          <cell r="M44">
            <v>2</v>
          </cell>
          <cell r="N44">
            <v>0</v>
          </cell>
          <cell r="O44" t="str">
            <v>BZ238h</v>
          </cell>
          <cell r="P44" t="str">
            <v>Botschaftszähler Tempomatwählhebel</v>
          </cell>
          <cell r="Q44">
            <v>4</v>
          </cell>
          <cell r="R44">
            <v>0</v>
          </cell>
          <cell r="S44" t="str">
            <v>0h</v>
          </cell>
          <cell r="T44" t="str">
            <v>-</v>
          </cell>
          <cell r="U44" t="str">
            <v>0 - 15</v>
          </cell>
          <cell r="V44" t="str">
            <v>0 - 15</v>
          </cell>
          <cell r="W44" t="str">
            <v>1</v>
          </cell>
          <cell r="X44" t="str">
            <v>se</v>
          </cell>
          <cell r="Y44" t="str">
            <v>e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 t="str">
            <v>s</v>
          </cell>
          <cell r="AE44">
            <v>0</v>
          </cell>
          <cell r="AF44" t="str">
            <v>e</v>
          </cell>
        </row>
        <row r="45">
          <cell r="A45" t="str">
            <v>ESP</v>
          </cell>
          <cell r="B45" t="str">
            <v>238h</v>
          </cell>
          <cell r="C45" t="str">
            <v>MRM_238h</v>
          </cell>
          <cell r="D45" t="str">
            <v>20</v>
          </cell>
          <cell r="E45" t="str">
            <v>zyklisch</v>
          </cell>
          <cell r="F45">
            <v>0</v>
          </cell>
          <cell r="G45">
            <v>0</v>
          </cell>
          <cell r="H45">
            <v>0</v>
          </cell>
          <cell r="I45" t="str">
            <v>TMWH_ST</v>
          </cell>
          <cell r="J45">
            <v>0</v>
          </cell>
          <cell r="K45">
            <v>0</v>
          </cell>
          <cell r="L45">
            <v>0</v>
          </cell>
          <cell r="M45">
            <v>2</v>
          </cell>
          <cell r="N45">
            <v>4</v>
          </cell>
          <cell r="O45" t="str">
            <v>WH_PA</v>
          </cell>
          <cell r="P45" t="str">
            <v>Tempomatwählhebel Parity (gerade Parität)</v>
          </cell>
          <cell r="Q45">
            <v>1</v>
          </cell>
          <cell r="R45">
            <v>0</v>
          </cell>
          <cell r="S45" t="str">
            <v>0h</v>
          </cell>
          <cell r="T45" t="str">
            <v>-</v>
          </cell>
          <cell r="U45">
            <v>0</v>
          </cell>
          <cell r="V45">
            <v>0</v>
          </cell>
          <cell r="W45">
            <v>0</v>
          </cell>
          <cell r="X45" t="str">
            <v>s</v>
          </cell>
          <cell r="Y45" t="str">
            <v>e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 t="str">
            <v>s</v>
          </cell>
          <cell r="AE45">
            <v>0</v>
          </cell>
          <cell r="AF45" t="str">
            <v>e</v>
          </cell>
        </row>
        <row r="46">
          <cell r="A46" t="str">
            <v>ESP</v>
          </cell>
          <cell r="B46" t="str">
            <v>238h</v>
          </cell>
          <cell r="C46" t="str">
            <v>MRM_238h</v>
          </cell>
          <cell r="D46" t="str">
            <v>20</v>
          </cell>
          <cell r="E46" t="str">
            <v>zyklisch</v>
          </cell>
          <cell r="F46">
            <v>0</v>
          </cell>
          <cell r="G46">
            <v>2</v>
          </cell>
          <cell r="H46">
            <v>5</v>
          </cell>
          <cell r="I46" t="str">
            <v>-</v>
          </cell>
          <cell r="J46" t="str">
            <v>-</v>
          </cell>
          <cell r="K46">
            <v>1</v>
          </cell>
          <cell r="L46">
            <v>0</v>
          </cell>
          <cell r="M46">
            <v>2</v>
          </cell>
          <cell r="N46">
            <v>5</v>
          </cell>
          <cell r="O46" t="str">
            <v>-</v>
          </cell>
          <cell r="P46" t="str">
            <v>-</v>
          </cell>
          <cell r="Q46">
            <v>1</v>
          </cell>
          <cell r="R46">
            <v>0</v>
          </cell>
          <cell r="S46" t="str">
            <v>0h</v>
          </cell>
          <cell r="T46" t="str">
            <v>-</v>
          </cell>
          <cell r="U46">
            <v>0</v>
          </cell>
          <cell r="V46">
            <v>0</v>
          </cell>
          <cell r="W46">
            <v>0</v>
          </cell>
          <cell r="X46" t="str">
            <v>s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 t="str">
            <v>s</v>
          </cell>
        </row>
        <row r="47">
          <cell r="A47" t="str">
            <v>ESP</v>
          </cell>
          <cell r="B47" t="str">
            <v>238h</v>
          </cell>
          <cell r="C47" t="str">
            <v>MRM_238h</v>
          </cell>
          <cell r="D47" t="str">
            <v>20</v>
          </cell>
          <cell r="E47" t="str">
            <v>zyklisch</v>
          </cell>
          <cell r="F47">
            <v>0</v>
          </cell>
          <cell r="G47">
            <v>2</v>
          </cell>
          <cell r="H47">
            <v>6</v>
          </cell>
          <cell r="I47" t="str">
            <v>BLI_ST</v>
          </cell>
          <cell r="J47" t="str">
            <v>Status Blinker</v>
          </cell>
          <cell r="K47">
            <v>2</v>
          </cell>
          <cell r="L47">
            <v>0</v>
          </cell>
          <cell r="M47">
            <v>2</v>
          </cell>
          <cell r="N47">
            <v>6</v>
          </cell>
          <cell r="O47" t="str">
            <v>BLI_LI</v>
          </cell>
          <cell r="P47" t="str">
            <v>Blinker links betätigt</v>
          </cell>
          <cell r="Q47">
            <v>1</v>
          </cell>
          <cell r="R47">
            <v>0</v>
          </cell>
          <cell r="S47" t="str">
            <v>0h</v>
          </cell>
          <cell r="T47" t="str">
            <v>-</v>
          </cell>
          <cell r="U47">
            <v>0</v>
          </cell>
          <cell r="V47">
            <v>0</v>
          </cell>
          <cell r="W47">
            <v>0</v>
          </cell>
          <cell r="X47" t="str">
            <v>s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 t="str">
            <v>s</v>
          </cell>
          <cell r="AE47">
            <v>0</v>
          </cell>
          <cell r="AF47" t="str">
            <v>e</v>
          </cell>
          <cell r="AG47" t="str">
            <v>e</v>
          </cell>
        </row>
        <row r="48">
          <cell r="A48" t="str">
            <v>ESP</v>
          </cell>
          <cell r="B48" t="str">
            <v>238h</v>
          </cell>
          <cell r="C48" t="str">
            <v>MRM_238h</v>
          </cell>
          <cell r="D48" t="str">
            <v>20</v>
          </cell>
          <cell r="E48" t="str">
            <v>zyklisch</v>
          </cell>
          <cell r="F48">
            <v>0</v>
          </cell>
          <cell r="G48">
            <v>2</v>
          </cell>
          <cell r="H48">
            <v>6</v>
          </cell>
          <cell r="I48" t="str">
            <v>BLI_ST</v>
          </cell>
          <cell r="J48" t="str">
            <v>Status Blinker</v>
          </cell>
          <cell r="K48">
            <v>2</v>
          </cell>
          <cell r="L48">
            <v>0</v>
          </cell>
          <cell r="M48">
            <v>2</v>
          </cell>
          <cell r="N48">
            <v>7</v>
          </cell>
          <cell r="O48" t="str">
            <v>BLI_RE</v>
          </cell>
          <cell r="P48" t="str">
            <v>Blinker rechts betätigt</v>
          </cell>
          <cell r="Q48">
            <v>1</v>
          </cell>
          <cell r="R48">
            <v>0</v>
          </cell>
          <cell r="S48" t="str">
            <v>0h</v>
          </cell>
          <cell r="T48" t="str">
            <v>-</v>
          </cell>
          <cell r="U48">
            <v>0</v>
          </cell>
          <cell r="V48">
            <v>0</v>
          </cell>
          <cell r="W48">
            <v>0</v>
          </cell>
          <cell r="X48" t="str">
            <v>s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 t="str">
            <v>s</v>
          </cell>
          <cell r="AE48">
            <v>0</v>
          </cell>
          <cell r="AF48" t="str">
            <v>e</v>
          </cell>
          <cell r="AG48" t="str">
            <v>e</v>
          </cell>
        </row>
        <row r="49">
          <cell r="A49" t="str">
            <v>ESP</v>
          </cell>
          <cell r="B49" t="str">
            <v>238h</v>
          </cell>
          <cell r="C49" t="str">
            <v>MRM_238h</v>
          </cell>
          <cell r="D49" t="str">
            <v>20</v>
          </cell>
          <cell r="E49" t="str">
            <v>zyklisch</v>
          </cell>
          <cell r="F49">
            <v>0</v>
          </cell>
          <cell r="G49">
            <v>4</v>
          </cell>
          <cell r="H49">
            <v>0</v>
          </cell>
          <cell r="I49" t="str">
            <v>LWS_ST</v>
          </cell>
          <cell r="J49" t="str">
            <v>Status Lenkwinkelsensor</v>
          </cell>
          <cell r="K49">
            <v>16</v>
          </cell>
          <cell r="L49">
            <v>0</v>
          </cell>
          <cell r="M49">
            <v>3</v>
          </cell>
          <cell r="N49">
            <v>3</v>
          </cell>
          <cell r="O49" t="str">
            <v>LW_VZ</v>
          </cell>
          <cell r="P49" t="str">
            <v>Lenkwinkel-Vorzeichen (rechts [0], links [1])</v>
          </cell>
          <cell r="Q49">
            <v>1</v>
          </cell>
          <cell r="R49">
            <v>0</v>
          </cell>
          <cell r="S49" t="str">
            <v>1h</v>
          </cell>
          <cell r="T49" t="str">
            <v>-</v>
          </cell>
          <cell r="U49">
            <v>0</v>
          </cell>
          <cell r="V49">
            <v>0</v>
          </cell>
          <cell r="W49">
            <v>0</v>
          </cell>
          <cell r="X49" t="str">
            <v>se</v>
          </cell>
          <cell r="Y49" t="str">
            <v>e</v>
          </cell>
          <cell r="Z49" t="str">
            <v>e</v>
          </cell>
          <cell r="AA49">
            <v>0</v>
          </cell>
          <cell r="AB49" t="str">
            <v>e</v>
          </cell>
          <cell r="AC49">
            <v>0</v>
          </cell>
          <cell r="AD49" t="str">
            <v>s</v>
          </cell>
          <cell r="AE49" t="str">
            <v>e</v>
          </cell>
          <cell r="AF49" t="str">
            <v>e</v>
          </cell>
          <cell r="AG49" t="str">
            <v>e</v>
          </cell>
          <cell r="AH49">
            <v>0</v>
          </cell>
          <cell r="AI49" t="str">
            <v>e</v>
          </cell>
          <cell r="AJ49" t="str">
            <v>e</v>
          </cell>
          <cell r="AK49">
            <v>0</v>
          </cell>
          <cell r="AL49">
            <v>0</v>
          </cell>
          <cell r="AM49" t="str">
            <v>e</v>
          </cell>
          <cell r="AN49" t="str">
            <v>e</v>
          </cell>
        </row>
        <row r="50">
          <cell r="A50" t="str">
            <v>ESP</v>
          </cell>
          <cell r="B50" t="str">
            <v>238h</v>
          </cell>
          <cell r="C50" t="str">
            <v>MRM_238h</v>
          </cell>
          <cell r="D50" t="str">
            <v>20</v>
          </cell>
          <cell r="E50" t="str">
            <v>zyklisch</v>
          </cell>
          <cell r="F50">
            <v>0</v>
          </cell>
          <cell r="G50">
            <v>4</v>
          </cell>
          <cell r="H50">
            <v>0</v>
          </cell>
          <cell r="I50" t="str">
            <v>LWS_ST</v>
          </cell>
          <cell r="J50" t="str">
            <v>Status Lenkwinkelsensor</v>
          </cell>
          <cell r="K50">
            <v>16</v>
          </cell>
          <cell r="L50">
            <v>0</v>
          </cell>
          <cell r="M50">
            <v>3</v>
          </cell>
          <cell r="N50">
            <v>4</v>
          </cell>
          <cell r="O50" t="str">
            <v>LW_INI</v>
          </cell>
          <cell r="P50" t="str">
            <v>Lenkwinkelsensor: nicht initialisiert</v>
          </cell>
          <cell r="Q50">
            <v>1</v>
          </cell>
          <cell r="R50">
            <v>0</v>
          </cell>
          <cell r="S50" t="str">
            <v>1h</v>
          </cell>
          <cell r="T50" t="str">
            <v>-</v>
          </cell>
          <cell r="U50">
            <v>0</v>
          </cell>
          <cell r="V50">
            <v>0</v>
          </cell>
          <cell r="W50">
            <v>0</v>
          </cell>
          <cell r="X50" t="str">
            <v>se</v>
          </cell>
          <cell r="Y50" t="str">
            <v>e</v>
          </cell>
          <cell r="Z50" t="str">
            <v>e</v>
          </cell>
          <cell r="AA50">
            <v>0</v>
          </cell>
          <cell r="AB50" t="str">
            <v>e</v>
          </cell>
          <cell r="AC50">
            <v>0</v>
          </cell>
          <cell r="AD50" t="str">
            <v>s</v>
          </cell>
          <cell r="AE50" t="str">
            <v>e</v>
          </cell>
          <cell r="AF50" t="str">
            <v>e</v>
          </cell>
          <cell r="AG50" t="str">
            <v>e</v>
          </cell>
          <cell r="AH50">
            <v>0</v>
          </cell>
          <cell r="AI50" t="str">
            <v>e</v>
          </cell>
          <cell r="AJ50" t="str">
            <v>e</v>
          </cell>
          <cell r="AK50">
            <v>0</v>
          </cell>
          <cell r="AL50">
            <v>0</v>
          </cell>
          <cell r="AM50" t="str">
            <v>e</v>
          </cell>
          <cell r="AN50" t="str">
            <v>e</v>
          </cell>
        </row>
        <row r="51">
          <cell r="A51" t="str">
            <v>ESP</v>
          </cell>
          <cell r="B51" t="str">
            <v>238h</v>
          </cell>
          <cell r="C51" t="str">
            <v>MRM_238h</v>
          </cell>
          <cell r="D51" t="str">
            <v>20</v>
          </cell>
          <cell r="E51" t="str">
            <v>zyklisch</v>
          </cell>
          <cell r="F51">
            <v>0</v>
          </cell>
          <cell r="G51">
            <v>4</v>
          </cell>
          <cell r="H51">
            <v>0</v>
          </cell>
          <cell r="I51" t="str">
            <v>LWS_ST</v>
          </cell>
          <cell r="J51" t="str">
            <v>Status Lenkwinkelsensor</v>
          </cell>
          <cell r="K51">
            <v>16</v>
          </cell>
          <cell r="L51">
            <v>0</v>
          </cell>
          <cell r="M51">
            <v>3</v>
          </cell>
          <cell r="N51">
            <v>5</v>
          </cell>
          <cell r="O51" t="str">
            <v>LW_CF</v>
          </cell>
          <cell r="P51" t="str">
            <v>Lenkwinkelsensor: Codefehler</v>
          </cell>
          <cell r="Q51">
            <v>1</v>
          </cell>
          <cell r="R51">
            <v>0</v>
          </cell>
          <cell r="S51" t="str">
            <v>1h</v>
          </cell>
          <cell r="T51" t="str">
            <v>-</v>
          </cell>
          <cell r="U51">
            <v>0</v>
          </cell>
          <cell r="V51">
            <v>0</v>
          </cell>
          <cell r="W51">
            <v>0</v>
          </cell>
          <cell r="X51" t="str">
            <v>se</v>
          </cell>
          <cell r="Y51" t="str">
            <v>e</v>
          </cell>
          <cell r="Z51" t="str">
            <v>e</v>
          </cell>
          <cell r="AA51">
            <v>0</v>
          </cell>
          <cell r="AB51" t="str">
            <v>e</v>
          </cell>
          <cell r="AC51">
            <v>0</v>
          </cell>
          <cell r="AD51" t="str">
            <v>s</v>
          </cell>
          <cell r="AE51" t="str">
            <v>e</v>
          </cell>
          <cell r="AF51" t="str">
            <v>e</v>
          </cell>
          <cell r="AG51" t="str">
            <v>e</v>
          </cell>
          <cell r="AH51">
            <v>0</v>
          </cell>
          <cell r="AI51" t="str">
            <v>e</v>
          </cell>
          <cell r="AJ51" t="str">
            <v>e</v>
          </cell>
          <cell r="AK51">
            <v>0</v>
          </cell>
          <cell r="AL51">
            <v>0</v>
          </cell>
          <cell r="AM51" t="str">
            <v>e</v>
          </cell>
          <cell r="AN51" t="str">
            <v>e</v>
          </cell>
        </row>
        <row r="52">
          <cell r="A52" t="str">
            <v>ESP</v>
          </cell>
          <cell r="B52" t="str">
            <v>238h</v>
          </cell>
          <cell r="C52" t="str">
            <v>MRM_238h</v>
          </cell>
          <cell r="D52" t="str">
            <v>20</v>
          </cell>
          <cell r="E52" t="str">
            <v>zyklisch</v>
          </cell>
          <cell r="F52">
            <v>0</v>
          </cell>
          <cell r="G52">
            <v>4</v>
          </cell>
          <cell r="H52">
            <v>0</v>
          </cell>
          <cell r="I52" t="str">
            <v>LWS_ST</v>
          </cell>
          <cell r="J52" t="str">
            <v>Status Lenkwinkelsensor</v>
          </cell>
          <cell r="K52">
            <v>16</v>
          </cell>
          <cell r="L52">
            <v>0</v>
          </cell>
          <cell r="M52">
            <v>3</v>
          </cell>
          <cell r="N52">
            <v>6</v>
          </cell>
          <cell r="O52" t="str">
            <v>LW_OV</v>
          </cell>
          <cell r="P52" t="str">
            <v>Lenkwinkelsensor: Überlauf</v>
          </cell>
          <cell r="Q52">
            <v>1</v>
          </cell>
          <cell r="R52">
            <v>0</v>
          </cell>
          <cell r="S52" t="str">
            <v>1h</v>
          </cell>
          <cell r="T52" t="str">
            <v>-</v>
          </cell>
          <cell r="U52">
            <v>0</v>
          </cell>
          <cell r="V52">
            <v>0</v>
          </cell>
          <cell r="W52">
            <v>0</v>
          </cell>
          <cell r="X52" t="str">
            <v>se</v>
          </cell>
          <cell r="Y52" t="str">
            <v>e</v>
          </cell>
          <cell r="Z52" t="str">
            <v>e</v>
          </cell>
          <cell r="AA52">
            <v>0</v>
          </cell>
          <cell r="AB52" t="str">
            <v>e</v>
          </cell>
          <cell r="AC52">
            <v>0</v>
          </cell>
          <cell r="AD52" t="str">
            <v>s</v>
          </cell>
          <cell r="AE52" t="str">
            <v>e</v>
          </cell>
          <cell r="AF52" t="str">
            <v>e</v>
          </cell>
          <cell r="AG52" t="str">
            <v>e</v>
          </cell>
          <cell r="AH52">
            <v>0</v>
          </cell>
          <cell r="AI52" t="str">
            <v>e</v>
          </cell>
          <cell r="AJ52" t="str">
            <v>e</v>
          </cell>
          <cell r="AK52">
            <v>0</v>
          </cell>
          <cell r="AL52">
            <v>0</v>
          </cell>
          <cell r="AM52" t="str">
            <v>e</v>
          </cell>
          <cell r="AN52" t="str">
            <v>e</v>
          </cell>
        </row>
        <row r="53">
          <cell r="A53" t="str">
            <v>ESP</v>
          </cell>
          <cell r="B53" t="str">
            <v>238h</v>
          </cell>
          <cell r="C53" t="str">
            <v>MRM_238h</v>
          </cell>
          <cell r="D53" t="str">
            <v>20</v>
          </cell>
          <cell r="E53" t="str">
            <v>zyklisch</v>
          </cell>
          <cell r="F53">
            <v>0</v>
          </cell>
          <cell r="G53">
            <v>4</v>
          </cell>
          <cell r="H53">
            <v>0</v>
          </cell>
          <cell r="I53" t="str">
            <v>LWS_ST</v>
          </cell>
          <cell r="J53" t="str">
            <v>Status Lenkwinkelsensor</v>
          </cell>
          <cell r="K53">
            <v>16</v>
          </cell>
          <cell r="L53">
            <v>0</v>
          </cell>
          <cell r="M53">
            <v>3</v>
          </cell>
          <cell r="N53">
            <v>7</v>
          </cell>
          <cell r="O53" t="str">
            <v>LW_PA</v>
          </cell>
          <cell r="P53" t="str">
            <v>Lenkwinkel Parity (gerade Parität)</v>
          </cell>
          <cell r="Q53">
            <v>1</v>
          </cell>
          <cell r="R53">
            <v>0</v>
          </cell>
          <cell r="S53" t="str">
            <v>1h</v>
          </cell>
          <cell r="T53" t="str">
            <v>-</v>
          </cell>
          <cell r="U53">
            <v>0</v>
          </cell>
          <cell r="V53">
            <v>0</v>
          </cell>
          <cell r="W53">
            <v>0</v>
          </cell>
          <cell r="X53" t="str">
            <v>se</v>
          </cell>
          <cell r="Y53" t="str">
            <v>e</v>
          </cell>
          <cell r="Z53" t="str">
            <v>e</v>
          </cell>
          <cell r="AA53">
            <v>0</v>
          </cell>
          <cell r="AB53" t="str">
            <v>e</v>
          </cell>
          <cell r="AC53">
            <v>0</v>
          </cell>
          <cell r="AD53" t="str">
            <v>s</v>
          </cell>
          <cell r="AE53" t="str">
            <v>e</v>
          </cell>
          <cell r="AF53" t="str">
            <v>e</v>
          </cell>
          <cell r="AG53" t="str">
            <v>e</v>
          </cell>
          <cell r="AH53">
            <v>0</v>
          </cell>
          <cell r="AI53" t="str">
            <v>e</v>
          </cell>
          <cell r="AJ53" t="str">
            <v>e</v>
          </cell>
          <cell r="AK53">
            <v>0</v>
          </cell>
          <cell r="AL53">
            <v>0</v>
          </cell>
          <cell r="AM53" t="str">
            <v>e</v>
          </cell>
          <cell r="AN53" t="str">
            <v>e</v>
          </cell>
        </row>
        <row r="54">
          <cell r="A54" t="str">
            <v>ESP</v>
          </cell>
          <cell r="B54" t="str">
            <v>238h</v>
          </cell>
          <cell r="C54" t="str">
            <v>MRM_238h</v>
          </cell>
          <cell r="D54" t="str">
            <v>20</v>
          </cell>
          <cell r="E54" t="str">
            <v>zyklisch</v>
          </cell>
          <cell r="F54">
            <v>0</v>
          </cell>
          <cell r="G54">
            <v>4</v>
          </cell>
          <cell r="H54">
            <v>0</v>
          </cell>
          <cell r="I54" t="str">
            <v>LWS_ST</v>
          </cell>
          <cell r="J54" t="str">
            <v>Status Lenkwinkelsensor</v>
          </cell>
          <cell r="K54">
            <v>16</v>
          </cell>
          <cell r="L54">
            <v>0</v>
          </cell>
          <cell r="M54">
            <v>4</v>
          </cell>
          <cell r="N54">
            <v>0</v>
          </cell>
          <cell r="O54" t="str">
            <v>LW</v>
          </cell>
          <cell r="P54" t="str">
            <v>Lenkwinkel</v>
          </cell>
          <cell r="Q54">
            <v>11</v>
          </cell>
          <cell r="R54">
            <v>0</v>
          </cell>
          <cell r="S54" t="str">
            <v>7FFh</v>
          </cell>
          <cell r="T54" t="str">
            <v>7FFh</v>
          </cell>
          <cell r="U54" t="str">
            <v>0 - 720 °</v>
          </cell>
          <cell r="V54" t="str">
            <v>0 - 1440</v>
          </cell>
          <cell r="W54" t="str">
            <v>0,5 °</v>
          </cell>
          <cell r="X54" t="str">
            <v>se</v>
          </cell>
          <cell r="Y54" t="str">
            <v>e</v>
          </cell>
          <cell r="Z54" t="str">
            <v>e</v>
          </cell>
          <cell r="AA54">
            <v>0</v>
          </cell>
          <cell r="AB54" t="str">
            <v>e</v>
          </cell>
          <cell r="AC54">
            <v>0</v>
          </cell>
          <cell r="AD54" t="str">
            <v>s</v>
          </cell>
          <cell r="AE54" t="str">
            <v>e</v>
          </cell>
          <cell r="AF54" t="str">
            <v>e</v>
          </cell>
          <cell r="AG54" t="str">
            <v>e</v>
          </cell>
          <cell r="AH54">
            <v>0</v>
          </cell>
          <cell r="AI54" t="str">
            <v>e</v>
          </cell>
          <cell r="AJ54" t="str">
            <v>e</v>
          </cell>
          <cell r="AK54">
            <v>0</v>
          </cell>
          <cell r="AL54">
            <v>0</v>
          </cell>
          <cell r="AM54" t="str">
            <v>e</v>
          </cell>
          <cell r="AN54" t="str">
            <v>e</v>
          </cell>
        </row>
        <row r="55">
          <cell r="A55" t="str">
            <v>ESP</v>
          </cell>
          <cell r="B55" t="str">
            <v>300h</v>
          </cell>
          <cell r="C55" t="str">
            <v>BS_300h</v>
          </cell>
          <cell r="D55" t="str">
            <v>20/23,1</v>
          </cell>
          <cell r="E55" t="str">
            <v>zyklisch</v>
          </cell>
          <cell r="F55">
            <v>0</v>
          </cell>
          <cell r="G55">
            <v>1</v>
          </cell>
          <cell r="H55">
            <v>0</v>
          </cell>
          <cell r="I55" t="str">
            <v>LWS_INI</v>
          </cell>
          <cell r="J55" t="str">
            <v>Initialisierung Lenkwinkelsensor</v>
          </cell>
          <cell r="K55">
            <v>2</v>
          </cell>
          <cell r="L55">
            <v>0</v>
          </cell>
          <cell r="M55">
            <v>1</v>
          </cell>
          <cell r="N55">
            <v>0</v>
          </cell>
          <cell r="O55" t="str">
            <v>LWS_INI_EIN</v>
          </cell>
          <cell r="P55" t="str">
            <v>Initialisierung Lenkwinkelsensor möglich</v>
          </cell>
          <cell r="Q55">
            <v>1</v>
          </cell>
          <cell r="R55">
            <v>0</v>
          </cell>
          <cell r="S55" t="str">
            <v>0h</v>
          </cell>
          <cell r="T55" t="str">
            <v>-</v>
          </cell>
          <cell r="U55">
            <v>0</v>
          </cell>
          <cell r="V55">
            <v>0</v>
          </cell>
          <cell r="W55">
            <v>0</v>
          </cell>
          <cell r="X55" t="str">
            <v>s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 t="str">
            <v>e</v>
          </cell>
        </row>
        <row r="56">
          <cell r="A56" t="str">
            <v>ESP</v>
          </cell>
          <cell r="B56" t="str">
            <v>300h</v>
          </cell>
          <cell r="C56" t="str">
            <v>BS_300h</v>
          </cell>
          <cell r="D56" t="str">
            <v>20/23,1</v>
          </cell>
          <cell r="E56" t="str">
            <v>zyklisch</v>
          </cell>
          <cell r="F56">
            <v>0</v>
          </cell>
          <cell r="G56">
            <v>1</v>
          </cell>
          <cell r="H56">
            <v>0</v>
          </cell>
          <cell r="I56" t="str">
            <v>LWS_INI</v>
          </cell>
          <cell r="J56" t="str">
            <v>Initialisierung Lenkwinkelsensor</v>
          </cell>
          <cell r="K56">
            <v>2</v>
          </cell>
          <cell r="L56">
            <v>0</v>
          </cell>
          <cell r="M56">
            <v>1</v>
          </cell>
          <cell r="N56">
            <v>1</v>
          </cell>
          <cell r="O56" t="str">
            <v>LWS_INI_OK</v>
          </cell>
          <cell r="P56" t="str">
            <v>Initialisierung Lenkwinkelsensor o.k.</v>
          </cell>
          <cell r="Q56">
            <v>1</v>
          </cell>
          <cell r="R56">
            <v>0</v>
          </cell>
          <cell r="S56" t="str">
            <v>0h</v>
          </cell>
          <cell r="T56" t="str">
            <v>-</v>
          </cell>
          <cell r="U56">
            <v>0</v>
          </cell>
          <cell r="V56">
            <v>0</v>
          </cell>
          <cell r="W56">
            <v>0</v>
          </cell>
          <cell r="X56" t="str">
            <v>s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 t="str">
            <v>e</v>
          </cell>
        </row>
        <row r="57">
          <cell r="A57" t="str">
            <v>ESP</v>
          </cell>
          <cell r="B57" t="str">
            <v>300h</v>
          </cell>
          <cell r="C57" t="str">
            <v>BS_300h</v>
          </cell>
          <cell r="D57" t="str">
            <v>20/23,1</v>
          </cell>
          <cell r="E57" t="str">
            <v>zyklisch</v>
          </cell>
          <cell r="F57">
            <v>0</v>
          </cell>
          <cell r="G57">
            <v>1</v>
          </cell>
          <cell r="H57">
            <v>2</v>
          </cell>
          <cell r="I57" t="str">
            <v>ESP_GIER_AKT</v>
          </cell>
          <cell r="J57" t="str">
            <v>ESP-Giermomentregelung aktiv</v>
          </cell>
          <cell r="K57">
            <v>1</v>
          </cell>
          <cell r="L57">
            <v>0</v>
          </cell>
          <cell r="M57">
            <v>1</v>
          </cell>
          <cell r="N57">
            <v>2</v>
          </cell>
          <cell r="O57" t="str">
            <v>ESP_GIER_AKT</v>
          </cell>
          <cell r="P57" t="str">
            <v>ESP-Giermomentregelung aktiv</v>
          </cell>
          <cell r="Q57">
            <v>1</v>
          </cell>
          <cell r="R57">
            <v>0</v>
          </cell>
          <cell r="S57" t="str">
            <v>0h</v>
          </cell>
          <cell r="T57" t="str">
            <v>-</v>
          </cell>
          <cell r="U57">
            <v>0</v>
          </cell>
          <cell r="V57">
            <v>0</v>
          </cell>
          <cell r="W57">
            <v>0</v>
          </cell>
          <cell r="X57" t="str">
            <v>s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 t="str">
            <v>e</v>
          </cell>
          <cell r="AN57" t="str">
            <v>e</v>
          </cell>
        </row>
        <row r="58">
          <cell r="A58" t="str">
            <v>ESP</v>
          </cell>
          <cell r="B58" t="str">
            <v>300h</v>
          </cell>
          <cell r="C58" t="str">
            <v>BS_300h</v>
          </cell>
          <cell r="D58" t="str">
            <v>20/23,1</v>
          </cell>
          <cell r="E58" t="str">
            <v>zyklisch</v>
          </cell>
          <cell r="F58">
            <v>0</v>
          </cell>
          <cell r="G58">
            <v>1</v>
          </cell>
          <cell r="H58">
            <v>3</v>
          </cell>
          <cell r="I58" t="str">
            <v>ART_E</v>
          </cell>
          <cell r="J58" t="str">
            <v>Enable ART</v>
          </cell>
          <cell r="K58">
            <v>1</v>
          </cell>
          <cell r="L58">
            <v>0</v>
          </cell>
          <cell r="M58">
            <v>1</v>
          </cell>
          <cell r="N58">
            <v>3</v>
          </cell>
          <cell r="O58" t="str">
            <v>ART_E</v>
          </cell>
          <cell r="P58" t="str">
            <v>Enable ART</v>
          </cell>
          <cell r="Q58">
            <v>1</v>
          </cell>
          <cell r="R58">
            <v>0</v>
          </cell>
          <cell r="S58" t="str">
            <v>0h</v>
          </cell>
          <cell r="T58" t="str">
            <v>-</v>
          </cell>
          <cell r="U58">
            <v>0</v>
          </cell>
          <cell r="V58">
            <v>0</v>
          </cell>
          <cell r="W58">
            <v>0</v>
          </cell>
          <cell r="X58" t="str">
            <v>s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 t="str">
            <v>e</v>
          </cell>
        </row>
        <row r="59">
          <cell r="A59" t="str">
            <v>ESP</v>
          </cell>
          <cell r="B59" t="str">
            <v>300h</v>
          </cell>
          <cell r="C59" t="str">
            <v>BS_300h</v>
          </cell>
          <cell r="D59" t="str">
            <v>20/23,1</v>
          </cell>
          <cell r="E59" t="str">
            <v>zyklisch</v>
          </cell>
          <cell r="F59">
            <v>0</v>
          </cell>
          <cell r="G59">
            <v>1</v>
          </cell>
          <cell r="H59">
            <v>4</v>
          </cell>
          <cell r="I59" t="str">
            <v>VOLLBRE</v>
          </cell>
          <cell r="J59" t="str">
            <v>Vollbremsung (ABS regelt alle 4 Räder)</v>
          </cell>
          <cell r="K59">
            <v>1</v>
          </cell>
          <cell r="L59">
            <v>0</v>
          </cell>
          <cell r="M59">
            <v>1</v>
          </cell>
          <cell r="N59">
            <v>4</v>
          </cell>
          <cell r="O59" t="str">
            <v>VOLLBRE</v>
          </cell>
          <cell r="P59" t="str">
            <v>Vollbremsung (ABS regelt alle 4 Räder)</v>
          </cell>
          <cell r="Q59">
            <v>1</v>
          </cell>
          <cell r="R59">
            <v>0</v>
          </cell>
          <cell r="S59" t="str">
            <v>0h</v>
          </cell>
          <cell r="T59" t="str">
            <v>-</v>
          </cell>
          <cell r="U59">
            <v>0</v>
          </cell>
          <cell r="V59">
            <v>0</v>
          </cell>
          <cell r="W59">
            <v>0</v>
          </cell>
          <cell r="X59" t="str">
            <v>s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 t="str">
            <v>e</v>
          </cell>
          <cell r="AG59">
            <v>0</v>
          </cell>
          <cell r="AH59">
            <v>0</v>
          </cell>
          <cell r="AI59">
            <v>0</v>
          </cell>
          <cell r="AJ59" t="str">
            <v>e</v>
          </cell>
          <cell r="AK59">
            <v>0</v>
          </cell>
          <cell r="AL59">
            <v>0</v>
          </cell>
          <cell r="AM59" t="str">
            <v>e</v>
          </cell>
          <cell r="AN59" t="str">
            <v>e</v>
          </cell>
        </row>
        <row r="60">
          <cell r="A60" t="str">
            <v>ESP</v>
          </cell>
          <cell r="B60" t="str">
            <v>300h</v>
          </cell>
          <cell r="C60" t="str">
            <v>BS_300h</v>
          </cell>
          <cell r="D60" t="str">
            <v>20/23,1</v>
          </cell>
          <cell r="E60" t="str">
            <v>zyklisch</v>
          </cell>
          <cell r="F60">
            <v>0</v>
          </cell>
          <cell r="G60">
            <v>1</v>
          </cell>
          <cell r="H60">
            <v>5</v>
          </cell>
          <cell r="I60" t="str">
            <v>BAS_AKT</v>
          </cell>
          <cell r="J60" t="str">
            <v>BAS-Regelung aktiv</v>
          </cell>
          <cell r="K60">
            <v>1</v>
          </cell>
          <cell r="L60">
            <v>0</v>
          </cell>
          <cell r="M60">
            <v>1</v>
          </cell>
          <cell r="N60">
            <v>5</v>
          </cell>
          <cell r="O60" t="str">
            <v>BAS_AKT</v>
          </cell>
          <cell r="P60" t="str">
            <v>BAS-Regelung aktiv</v>
          </cell>
          <cell r="Q60">
            <v>1</v>
          </cell>
          <cell r="R60">
            <v>0</v>
          </cell>
          <cell r="S60" t="str">
            <v>0h</v>
          </cell>
          <cell r="T60" t="str">
            <v>-</v>
          </cell>
          <cell r="U60">
            <v>0</v>
          </cell>
          <cell r="V60">
            <v>0</v>
          </cell>
          <cell r="W60">
            <v>0</v>
          </cell>
          <cell r="X60" t="str">
            <v>s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 t="str">
            <v>e</v>
          </cell>
          <cell r="AN60" t="str">
            <v>e</v>
          </cell>
        </row>
        <row r="61">
          <cell r="A61" t="str">
            <v>ESP</v>
          </cell>
          <cell r="B61" t="str">
            <v>300h</v>
          </cell>
          <cell r="C61" t="str">
            <v>BS_300h</v>
          </cell>
          <cell r="D61" t="str">
            <v>20/23,1</v>
          </cell>
          <cell r="E61" t="str">
            <v>zyklisch</v>
          </cell>
          <cell r="F61">
            <v>0</v>
          </cell>
          <cell r="G61">
            <v>4</v>
          </cell>
          <cell r="H61">
            <v>0</v>
          </cell>
          <cell r="I61" t="str">
            <v>DM_ANF_ART</v>
          </cell>
          <cell r="J61" t="str">
            <v>Momentenanforderung ART</v>
          </cell>
          <cell r="K61">
            <v>18</v>
          </cell>
          <cell r="L61">
            <v>0</v>
          </cell>
          <cell r="M61">
            <v>1</v>
          </cell>
          <cell r="N61">
            <v>6</v>
          </cell>
          <cell r="O61" t="str">
            <v>DMDYN_ART</v>
          </cell>
          <cell r="P61" t="str">
            <v>Motormomentenanforderung Dynamisch</v>
          </cell>
          <cell r="Q61">
            <v>1</v>
          </cell>
          <cell r="R61">
            <v>0</v>
          </cell>
          <cell r="S61" t="str">
            <v>0h</v>
          </cell>
          <cell r="T61" t="str">
            <v>-</v>
          </cell>
          <cell r="U61">
            <v>0</v>
          </cell>
          <cell r="V61">
            <v>0</v>
          </cell>
          <cell r="W61">
            <v>0</v>
          </cell>
          <cell r="X61" t="str">
            <v>s</v>
          </cell>
          <cell r="Y61" t="str">
            <v>e</v>
          </cell>
        </row>
        <row r="62">
          <cell r="A62" t="str">
            <v>ESP</v>
          </cell>
          <cell r="B62" t="str">
            <v>300h</v>
          </cell>
          <cell r="C62" t="str">
            <v>BS_300h</v>
          </cell>
          <cell r="D62" t="str">
            <v>20/23,1</v>
          </cell>
          <cell r="E62" t="str">
            <v>zyklisch</v>
          </cell>
          <cell r="F62">
            <v>0</v>
          </cell>
          <cell r="G62">
            <v>4</v>
          </cell>
          <cell r="H62">
            <v>0</v>
          </cell>
          <cell r="I62" t="str">
            <v>DM_ANF_ART</v>
          </cell>
          <cell r="J62" t="str">
            <v>Momentenanforderung ART</v>
          </cell>
          <cell r="K62">
            <v>18</v>
          </cell>
          <cell r="L62">
            <v>0</v>
          </cell>
          <cell r="M62">
            <v>1</v>
          </cell>
          <cell r="N62">
            <v>7</v>
          </cell>
          <cell r="O62" t="str">
            <v>DMPAR_ART</v>
          </cell>
          <cell r="P62" t="str">
            <v>Motormomentenanforderung Parity (gerade Parität)</v>
          </cell>
          <cell r="Q62">
            <v>1</v>
          </cell>
          <cell r="R62">
            <v>0</v>
          </cell>
          <cell r="S62" t="str">
            <v>1h</v>
          </cell>
          <cell r="T62" t="str">
            <v>-</v>
          </cell>
          <cell r="U62">
            <v>0</v>
          </cell>
          <cell r="V62">
            <v>0</v>
          </cell>
          <cell r="W62">
            <v>0</v>
          </cell>
          <cell r="X62" t="str">
            <v>s</v>
          </cell>
          <cell r="Y62" t="str">
            <v>e</v>
          </cell>
        </row>
        <row r="63">
          <cell r="A63" t="str">
            <v>ESP</v>
          </cell>
          <cell r="B63" t="str">
            <v>300h</v>
          </cell>
          <cell r="C63" t="str">
            <v>BS_300h</v>
          </cell>
          <cell r="D63" t="str">
            <v>20/23,1</v>
          </cell>
          <cell r="E63" t="str">
            <v>zyklisch</v>
          </cell>
          <cell r="F63">
            <v>0</v>
          </cell>
          <cell r="G63">
            <v>2</v>
          </cell>
          <cell r="H63">
            <v>0</v>
          </cell>
          <cell r="I63" t="str">
            <v>SFB_ST</v>
          </cell>
          <cell r="J63" t="str">
            <v>Status Fahrer bremst</v>
          </cell>
          <cell r="K63">
            <v>3</v>
          </cell>
          <cell r="L63">
            <v>0</v>
          </cell>
          <cell r="M63">
            <v>2</v>
          </cell>
          <cell r="N63">
            <v>0</v>
          </cell>
          <cell r="O63" t="str">
            <v>SFB</v>
          </cell>
          <cell r="P63" t="str">
            <v>Fahrer bremst</v>
          </cell>
          <cell r="Q63">
            <v>2</v>
          </cell>
          <cell r="R63">
            <v>23</v>
          </cell>
          <cell r="S63" t="str">
            <v>3h</v>
          </cell>
          <cell r="T63" t="str">
            <v>3h</v>
          </cell>
          <cell r="U63">
            <v>0</v>
          </cell>
          <cell r="V63">
            <v>0</v>
          </cell>
          <cell r="W63">
            <v>0</v>
          </cell>
          <cell r="X63" t="str">
            <v>s</v>
          </cell>
          <cell r="Y63" t="str">
            <v>e</v>
          </cell>
          <cell r="Z63">
            <v>0</v>
          </cell>
          <cell r="AA63">
            <v>0</v>
          </cell>
          <cell r="AB63">
            <v>0</v>
          </cell>
          <cell r="AC63" t="str">
            <v>e</v>
          </cell>
          <cell r="AD63">
            <v>0</v>
          </cell>
          <cell r="AE63">
            <v>0</v>
          </cell>
          <cell r="AF63" t="str">
            <v>e</v>
          </cell>
          <cell r="AG63">
            <v>0</v>
          </cell>
          <cell r="AH63">
            <v>0</v>
          </cell>
          <cell r="AI63">
            <v>0</v>
          </cell>
          <cell r="AJ63" t="str">
            <v>e</v>
          </cell>
        </row>
        <row r="64">
          <cell r="A64" t="str">
            <v>ESP</v>
          </cell>
          <cell r="B64" t="str">
            <v>300h</v>
          </cell>
          <cell r="C64" t="str">
            <v>BS_300h</v>
          </cell>
          <cell r="D64" t="str">
            <v>20/23,1</v>
          </cell>
          <cell r="E64" t="str">
            <v>zyklisch</v>
          </cell>
          <cell r="F64">
            <v>0</v>
          </cell>
          <cell r="G64">
            <v>2</v>
          </cell>
          <cell r="H64">
            <v>0</v>
          </cell>
          <cell r="I64" t="str">
            <v>SFB_ST</v>
          </cell>
          <cell r="J64" t="str">
            <v>Status Fahrer bremst</v>
          </cell>
          <cell r="K64">
            <v>3</v>
          </cell>
          <cell r="L64">
            <v>0</v>
          </cell>
          <cell r="M64">
            <v>2</v>
          </cell>
          <cell r="N64">
            <v>2</v>
          </cell>
          <cell r="O64" t="str">
            <v>SFB_PA</v>
          </cell>
          <cell r="P64" t="str">
            <v>Fahrer bremst Parity (gerade Parität)</v>
          </cell>
          <cell r="Q64">
            <v>1</v>
          </cell>
          <cell r="R64">
            <v>0</v>
          </cell>
          <cell r="S64" t="str">
            <v>0h</v>
          </cell>
          <cell r="T64" t="str">
            <v>-</v>
          </cell>
          <cell r="U64">
            <v>0</v>
          </cell>
          <cell r="V64">
            <v>0</v>
          </cell>
          <cell r="W64">
            <v>0</v>
          </cell>
          <cell r="X64" t="str">
            <v>s</v>
          </cell>
          <cell r="Y64" t="str">
            <v>e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 t="str">
            <v>e</v>
          </cell>
          <cell r="AG64">
            <v>0</v>
          </cell>
          <cell r="AH64">
            <v>0</v>
          </cell>
          <cell r="AI64">
            <v>0</v>
          </cell>
          <cell r="AJ64" t="str">
            <v>e</v>
          </cell>
        </row>
        <row r="65">
          <cell r="A65" t="str">
            <v>ESP</v>
          </cell>
          <cell r="B65" t="str">
            <v>300h</v>
          </cell>
          <cell r="C65" t="str">
            <v>BS_300h</v>
          </cell>
          <cell r="D65" t="str">
            <v>20/23,1</v>
          </cell>
          <cell r="E65" t="str">
            <v>zyklisch</v>
          </cell>
          <cell r="F65">
            <v>0</v>
          </cell>
          <cell r="G65">
            <v>2</v>
          </cell>
          <cell r="H65">
            <v>3</v>
          </cell>
          <cell r="I65" t="str">
            <v>T_Z</v>
          </cell>
          <cell r="J65" t="str">
            <v>Sendezykluszeit</v>
          </cell>
          <cell r="K65">
            <v>2</v>
          </cell>
          <cell r="L65">
            <v>0</v>
          </cell>
          <cell r="M65">
            <v>2</v>
          </cell>
          <cell r="N65">
            <v>3</v>
          </cell>
          <cell r="O65" t="str">
            <v>T_Z</v>
          </cell>
          <cell r="P65" t="str">
            <v>Sendezykluszeit</v>
          </cell>
          <cell r="Q65">
            <v>2</v>
          </cell>
          <cell r="R65">
            <v>24</v>
          </cell>
          <cell r="S65" t="str">
            <v>3h</v>
          </cell>
          <cell r="T65" t="str">
            <v>3h</v>
          </cell>
          <cell r="U65">
            <v>0</v>
          </cell>
          <cell r="V65">
            <v>0</v>
          </cell>
          <cell r="W65">
            <v>0</v>
          </cell>
          <cell r="X65" t="str">
            <v>s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 t="str">
            <v>e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 t="str">
            <v>e</v>
          </cell>
          <cell r="AN65" t="str">
            <v>e</v>
          </cell>
        </row>
        <row r="66">
          <cell r="A66" t="str">
            <v>ESP</v>
          </cell>
          <cell r="B66" t="str">
            <v>300h</v>
          </cell>
          <cell r="C66" t="str">
            <v>BS_300h</v>
          </cell>
          <cell r="D66" t="str">
            <v>20/23,1</v>
          </cell>
          <cell r="E66" t="str">
            <v>zyklisch</v>
          </cell>
          <cell r="F66">
            <v>0</v>
          </cell>
          <cell r="G66">
            <v>2</v>
          </cell>
          <cell r="H66">
            <v>5</v>
          </cell>
          <cell r="I66" t="str">
            <v>AMR_AKT_ESP</v>
          </cell>
          <cell r="J66" t="str">
            <v>Antriebsmomentenregelung aktiv</v>
          </cell>
          <cell r="K66">
            <v>1</v>
          </cell>
          <cell r="L66">
            <v>0</v>
          </cell>
          <cell r="M66">
            <v>2</v>
          </cell>
          <cell r="N66">
            <v>5</v>
          </cell>
          <cell r="O66" t="str">
            <v>AMR_AKT_ESP</v>
          </cell>
          <cell r="P66" t="str">
            <v>Antriebsmomentenregelung aktiv</v>
          </cell>
          <cell r="Q66">
            <v>1</v>
          </cell>
          <cell r="R66">
            <v>0</v>
          </cell>
          <cell r="S66" t="str">
            <v>0h</v>
          </cell>
          <cell r="T66" t="str">
            <v>-</v>
          </cell>
          <cell r="U66">
            <v>0</v>
          </cell>
          <cell r="V66">
            <v>0</v>
          </cell>
          <cell r="W66">
            <v>0</v>
          </cell>
          <cell r="X66" t="str">
            <v>s</v>
          </cell>
          <cell r="Y66" t="str">
            <v>e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 t="str">
            <v>e</v>
          </cell>
          <cell r="AN66" t="str">
            <v>e</v>
          </cell>
        </row>
        <row r="67">
          <cell r="A67" t="str">
            <v>ESP</v>
          </cell>
          <cell r="B67" t="str">
            <v>300h</v>
          </cell>
          <cell r="C67" t="str">
            <v>BS_300h</v>
          </cell>
          <cell r="D67" t="str">
            <v>20/23,1</v>
          </cell>
          <cell r="E67" t="str">
            <v>zyklisch</v>
          </cell>
          <cell r="F67">
            <v>0</v>
          </cell>
          <cell r="G67">
            <v>6</v>
          </cell>
          <cell r="H67">
            <v>0</v>
          </cell>
          <cell r="I67" t="str">
            <v>M_ANF_ESP</v>
          </cell>
          <cell r="J67" t="str">
            <v>Momentenanforderung ESP</v>
          </cell>
          <cell r="K67">
            <v>18</v>
          </cell>
          <cell r="L67">
            <v>0</v>
          </cell>
          <cell r="M67">
            <v>2</v>
          </cell>
          <cell r="N67">
            <v>6</v>
          </cell>
          <cell r="O67" t="str">
            <v>MDYN_ESP</v>
          </cell>
          <cell r="P67" t="str">
            <v>Motormomentenanforderung Dynamisch</v>
          </cell>
          <cell r="Q67">
            <v>1</v>
          </cell>
          <cell r="R67">
            <v>0</v>
          </cell>
          <cell r="S67" t="str">
            <v>0h</v>
          </cell>
          <cell r="T67" t="str">
            <v>-</v>
          </cell>
          <cell r="U67">
            <v>0</v>
          </cell>
          <cell r="V67">
            <v>0</v>
          </cell>
          <cell r="W67">
            <v>0</v>
          </cell>
          <cell r="X67" t="str">
            <v>s</v>
          </cell>
          <cell r="Y67" t="str">
            <v>e</v>
          </cell>
        </row>
        <row r="68">
          <cell r="A68" t="str">
            <v>ESP</v>
          </cell>
          <cell r="B68" t="str">
            <v>300h</v>
          </cell>
          <cell r="C68" t="str">
            <v>BS_300h</v>
          </cell>
          <cell r="D68" t="str">
            <v>20/23,1</v>
          </cell>
          <cell r="E68" t="str">
            <v>zyklisch</v>
          </cell>
          <cell r="F68">
            <v>0</v>
          </cell>
          <cell r="G68">
            <v>6</v>
          </cell>
          <cell r="H68">
            <v>0</v>
          </cell>
          <cell r="I68" t="str">
            <v>M_ANF_ESP</v>
          </cell>
          <cell r="J68" t="str">
            <v>Momentenanforderung ESP</v>
          </cell>
          <cell r="K68">
            <v>18</v>
          </cell>
          <cell r="L68">
            <v>0</v>
          </cell>
          <cell r="M68">
            <v>2</v>
          </cell>
          <cell r="N68">
            <v>7</v>
          </cell>
          <cell r="O68" t="str">
            <v>MPAR_ESP</v>
          </cell>
          <cell r="P68" t="str">
            <v>Motormomentenanforderung Parity (gerade Parität)</v>
          </cell>
          <cell r="Q68">
            <v>1</v>
          </cell>
          <cell r="R68">
            <v>0</v>
          </cell>
          <cell r="S68" t="str">
            <v>1h</v>
          </cell>
          <cell r="T68" t="str">
            <v>-</v>
          </cell>
          <cell r="U68">
            <v>0</v>
          </cell>
          <cell r="V68">
            <v>0</v>
          </cell>
          <cell r="W68">
            <v>0</v>
          </cell>
          <cell r="X68" t="str">
            <v>s</v>
          </cell>
          <cell r="Y68" t="str">
            <v>e</v>
          </cell>
        </row>
        <row r="69">
          <cell r="A69" t="str">
            <v>ESP</v>
          </cell>
          <cell r="B69" t="str">
            <v>300h</v>
          </cell>
          <cell r="C69" t="str">
            <v>BS_300h</v>
          </cell>
          <cell r="D69" t="str">
            <v>20/23,1</v>
          </cell>
          <cell r="E69" t="str">
            <v>zyklisch</v>
          </cell>
          <cell r="F69">
            <v>0</v>
          </cell>
          <cell r="G69">
            <v>0</v>
          </cell>
          <cell r="H69">
            <v>0</v>
          </cell>
          <cell r="I69" t="str">
            <v>DM_ANF_ART</v>
          </cell>
          <cell r="J69">
            <v>0</v>
          </cell>
          <cell r="K69">
            <v>0</v>
          </cell>
          <cell r="L69">
            <v>0</v>
          </cell>
          <cell r="M69">
            <v>3</v>
          </cell>
          <cell r="N69">
            <v>5</v>
          </cell>
          <cell r="O69" t="str">
            <v>DMMAX_ART</v>
          </cell>
          <cell r="P69" t="str">
            <v>Motormomentenanforderung Max</v>
          </cell>
          <cell r="Q69">
            <v>1</v>
          </cell>
          <cell r="R69">
            <v>0</v>
          </cell>
          <cell r="S69" t="str">
            <v>0h</v>
          </cell>
          <cell r="T69" t="str">
            <v>-</v>
          </cell>
          <cell r="U69">
            <v>0</v>
          </cell>
          <cell r="V69">
            <v>0</v>
          </cell>
          <cell r="W69">
            <v>0</v>
          </cell>
          <cell r="X69" t="str">
            <v>s</v>
          </cell>
          <cell r="Y69" t="str">
            <v>e</v>
          </cell>
        </row>
        <row r="70">
          <cell r="A70" t="str">
            <v>ESP</v>
          </cell>
          <cell r="B70" t="str">
            <v>300h</v>
          </cell>
          <cell r="C70" t="str">
            <v>BS_300h</v>
          </cell>
          <cell r="D70" t="str">
            <v>20/23,1</v>
          </cell>
          <cell r="E70" t="str">
            <v>zyklisch</v>
          </cell>
          <cell r="F70">
            <v>0</v>
          </cell>
          <cell r="G70">
            <v>0</v>
          </cell>
          <cell r="H70">
            <v>0</v>
          </cell>
          <cell r="I70" t="str">
            <v>DM_ANF_ART</v>
          </cell>
          <cell r="J70">
            <v>0</v>
          </cell>
          <cell r="K70">
            <v>0</v>
          </cell>
          <cell r="L70">
            <v>0</v>
          </cell>
          <cell r="M70">
            <v>3</v>
          </cell>
          <cell r="N70">
            <v>6</v>
          </cell>
          <cell r="O70" t="str">
            <v>DMMIN_ART</v>
          </cell>
          <cell r="P70" t="str">
            <v>Motormomentenanforderung Min</v>
          </cell>
          <cell r="Q70">
            <v>1</v>
          </cell>
          <cell r="R70">
            <v>0</v>
          </cell>
          <cell r="S70" t="str">
            <v>0h</v>
          </cell>
          <cell r="T70" t="str">
            <v>-</v>
          </cell>
          <cell r="U70">
            <v>0</v>
          </cell>
          <cell r="V70">
            <v>0</v>
          </cell>
          <cell r="W70">
            <v>0</v>
          </cell>
          <cell r="X70" t="str">
            <v>s</v>
          </cell>
          <cell r="Y70" t="str">
            <v>e</v>
          </cell>
        </row>
        <row r="71">
          <cell r="A71" t="str">
            <v>ESP</v>
          </cell>
          <cell r="B71" t="str">
            <v>300h</v>
          </cell>
          <cell r="C71" t="str">
            <v>BS_300h</v>
          </cell>
          <cell r="D71" t="str">
            <v>20/23,1</v>
          </cell>
          <cell r="E71" t="str">
            <v>zyklisch</v>
          </cell>
          <cell r="F71">
            <v>0</v>
          </cell>
          <cell r="G71">
            <v>0</v>
          </cell>
          <cell r="H71">
            <v>0</v>
          </cell>
          <cell r="I71" t="str">
            <v>DM_ANF_ART</v>
          </cell>
          <cell r="J71">
            <v>0</v>
          </cell>
          <cell r="K71">
            <v>0</v>
          </cell>
          <cell r="L71">
            <v>0</v>
          </cell>
          <cell r="M71">
            <v>3</v>
          </cell>
          <cell r="N71">
            <v>7</v>
          </cell>
          <cell r="O71" t="str">
            <v>DMTGL_ART</v>
          </cell>
          <cell r="P71" t="str">
            <v>Motormomentenanforderung Toggle</v>
          </cell>
          <cell r="Q71">
            <v>1</v>
          </cell>
          <cell r="R71">
            <v>0</v>
          </cell>
          <cell r="S71" t="str">
            <v>0h</v>
          </cell>
          <cell r="T71" t="str">
            <v>-</v>
          </cell>
          <cell r="U71">
            <v>0</v>
          </cell>
          <cell r="V71">
            <v>0</v>
          </cell>
          <cell r="W71">
            <v>0</v>
          </cell>
          <cell r="X71" t="str">
            <v>s</v>
          </cell>
          <cell r="Y71" t="str">
            <v>e</v>
          </cell>
        </row>
        <row r="72">
          <cell r="A72" t="str">
            <v>ESP</v>
          </cell>
          <cell r="B72" t="str">
            <v>300h</v>
          </cell>
          <cell r="C72" t="str">
            <v>BS_300h</v>
          </cell>
          <cell r="D72" t="str">
            <v>20/23,1</v>
          </cell>
          <cell r="E72" t="str">
            <v>zyklisch</v>
          </cell>
          <cell r="F72">
            <v>0</v>
          </cell>
          <cell r="G72">
            <v>0</v>
          </cell>
          <cell r="H72">
            <v>0</v>
          </cell>
          <cell r="I72" t="str">
            <v>DM_ANF_ART</v>
          </cell>
          <cell r="J72">
            <v>0</v>
          </cell>
          <cell r="K72">
            <v>0</v>
          </cell>
          <cell r="L72">
            <v>0</v>
          </cell>
          <cell r="M72">
            <v>4</v>
          </cell>
          <cell r="N72">
            <v>0</v>
          </cell>
          <cell r="O72" t="str">
            <v>DM_ART</v>
          </cell>
          <cell r="P72" t="str">
            <v>Geford. Motormoment</v>
          </cell>
          <cell r="Q72">
            <v>13</v>
          </cell>
          <cell r="R72">
            <v>0</v>
          </cell>
          <cell r="S72" t="str">
            <v>1FFFh</v>
          </cell>
          <cell r="T72" t="str">
            <v>1FFFh</v>
          </cell>
          <cell r="U72" t="str">
            <v>-500 - +1547,5 Nm</v>
          </cell>
          <cell r="V72" t="str">
            <v>0 - 8190</v>
          </cell>
          <cell r="W72" t="str">
            <v>0,25 Nm</v>
          </cell>
          <cell r="X72" t="str">
            <v>s</v>
          </cell>
          <cell r="Y72" t="str">
            <v>e</v>
          </cell>
        </row>
        <row r="73">
          <cell r="A73" t="str">
            <v>ESP</v>
          </cell>
          <cell r="B73" t="str">
            <v>300h</v>
          </cell>
          <cell r="C73" t="str">
            <v>BS_300h</v>
          </cell>
          <cell r="D73" t="str">
            <v>20/23,1</v>
          </cell>
          <cell r="E73" t="str">
            <v>zyklisch</v>
          </cell>
          <cell r="F73">
            <v>0</v>
          </cell>
          <cell r="G73">
            <v>0</v>
          </cell>
          <cell r="H73">
            <v>0</v>
          </cell>
          <cell r="I73" t="str">
            <v>M_ANF_ESP</v>
          </cell>
          <cell r="J73">
            <v>0</v>
          </cell>
          <cell r="K73">
            <v>0</v>
          </cell>
          <cell r="L73">
            <v>0</v>
          </cell>
          <cell r="M73">
            <v>5</v>
          </cell>
          <cell r="N73">
            <v>5</v>
          </cell>
          <cell r="O73" t="str">
            <v>MMAX_ESP</v>
          </cell>
          <cell r="P73" t="str">
            <v>Motormomentenanforderung Max</v>
          </cell>
          <cell r="Q73">
            <v>1</v>
          </cell>
          <cell r="R73">
            <v>0</v>
          </cell>
          <cell r="S73" t="str">
            <v>0h</v>
          </cell>
          <cell r="T73" t="str">
            <v>-</v>
          </cell>
          <cell r="U73">
            <v>0</v>
          </cell>
          <cell r="V73">
            <v>0</v>
          </cell>
          <cell r="W73">
            <v>0</v>
          </cell>
          <cell r="X73" t="str">
            <v>s</v>
          </cell>
          <cell r="Y73" t="str">
            <v>e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 t="str">
            <v>e</v>
          </cell>
        </row>
        <row r="74">
          <cell r="A74" t="str">
            <v>ESP</v>
          </cell>
          <cell r="B74" t="str">
            <v>300h</v>
          </cell>
          <cell r="C74" t="str">
            <v>BS_300h</v>
          </cell>
          <cell r="D74" t="str">
            <v>20/23,1</v>
          </cell>
          <cell r="E74" t="str">
            <v>zyklisch</v>
          </cell>
          <cell r="F74">
            <v>0</v>
          </cell>
          <cell r="G74">
            <v>0</v>
          </cell>
          <cell r="H74">
            <v>0</v>
          </cell>
          <cell r="I74" t="str">
            <v>M_ANF_ESP</v>
          </cell>
          <cell r="J74">
            <v>0</v>
          </cell>
          <cell r="K74">
            <v>0</v>
          </cell>
          <cell r="L74">
            <v>0</v>
          </cell>
          <cell r="M74">
            <v>5</v>
          </cell>
          <cell r="N74">
            <v>6</v>
          </cell>
          <cell r="O74" t="str">
            <v>MMIN_ESP</v>
          </cell>
          <cell r="P74" t="str">
            <v>Motormomentenanforderung Min</v>
          </cell>
          <cell r="Q74">
            <v>1</v>
          </cell>
          <cell r="R74">
            <v>0</v>
          </cell>
          <cell r="S74" t="str">
            <v>0h</v>
          </cell>
          <cell r="T74" t="str">
            <v>-</v>
          </cell>
          <cell r="U74">
            <v>0</v>
          </cell>
          <cell r="V74">
            <v>0</v>
          </cell>
          <cell r="W74">
            <v>0</v>
          </cell>
          <cell r="X74" t="str">
            <v>s</v>
          </cell>
          <cell r="Y74" t="str">
            <v>e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 t="str">
            <v>e</v>
          </cell>
        </row>
        <row r="75">
          <cell r="A75" t="str">
            <v>ESP</v>
          </cell>
          <cell r="B75" t="str">
            <v>300h</v>
          </cell>
          <cell r="C75" t="str">
            <v>BS_300h</v>
          </cell>
          <cell r="D75" t="str">
            <v>20/23,1</v>
          </cell>
          <cell r="E75" t="str">
            <v>zyklisch</v>
          </cell>
          <cell r="F75">
            <v>0</v>
          </cell>
          <cell r="G75">
            <v>0</v>
          </cell>
          <cell r="H75">
            <v>0</v>
          </cell>
          <cell r="I75" t="str">
            <v>M_ANF_ESP</v>
          </cell>
          <cell r="J75">
            <v>0</v>
          </cell>
          <cell r="K75">
            <v>0</v>
          </cell>
          <cell r="L75">
            <v>0</v>
          </cell>
          <cell r="M75">
            <v>5</v>
          </cell>
          <cell r="N75">
            <v>7</v>
          </cell>
          <cell r="O75" t="str">
            <v>MTGL_ESP</v>
          </cell>
          <cell r="P75" t="str">
            <v>Motormomentenanforderung Toggle</v>
          </cell>
          <cell r="Q75">
            <v>1</v>
          </cell>
          <cell r="R75">
            <v>0</v>
          </cell>
          <cell r="S75" t="str">
            <v>0h</v>
          </cell>
          <cell r="T75" t="str">
            <v>-</v>
          </cell>
          <cell r="U75">
            <v>0</v>
          </cell>
          <cell r="V75">
            <v>0</v>
          </cell>
          <cell r="W75">
            <v>0</v>
          </cell>
          <cell r="X75" t="str">
            <v>s</v>
          </cell>
          <cell r="Y75" t="str">
            <v>e</v>
          </cell>
        </row>
        <row r="76">
          <cell r="A76" t="str">
            <v>ESP</v>
          </cell>
          <cell r="B76" t="str">
            <v>300h</v>
          </cell>
          <cell r="C76" t="str">
            <v>BS_300h</v>
          </cell>
          <cell r="D76" t="str">
            <v>20/23,1</v>
          </cell>
          <cell r="E76" t="str">
            <v>zyklisch</v>
          </cell>
          <cell r="F76">
            <v>0</v>
          </cell>
          <cell r="G76">
            <v>0</v>
          </cell>
          <cell r="H76">
            <v>0</v>
          </cell>
          <cell r="I76" t="str">
            <v>M_ANF_ESP</v>
          </cell>
          <cell r="J76">
            <v>0</v>
          </cell>
          <cell r="K76">
            <v>0</v>
          </cell>
          <cell r="L76">
            <v>0</v>
          </cell>
          <cell r="M76">
            <v>6</v>
          </cell>
          <cell r="N76">
            <v>0</v>
          </cell>
          <cell r="O76" t="str">
            <v>M_ESP</v>
          </cell>
          <cell r="P76" t="str">
            <v>Geford. Motormoment</v>
          </cell>
          <cell r="Q76">
            <v>13</v>
          </cell>
          <cell r="R76">
            <v>0</v>
          </cell>
          <cell r="S76" t="str">
            <v>1FFFh</v>
          </cell>
          <cell r="T76" t="str">
            <v>1FFFh</v>
          </cell>
          <cell r="U76" t="str">
            <v>-500 - +1547,5 Nm</v>
          </cell>
          <cell r="V76" t="str">
            <v>0 - 8190</v>
          </cell>
          <cell r="W76" t="str">
            <v>0,25 Nm</v>
          </cell>
          <cell r="X76" t="str">
            <v>s</v>
          </cell>
          <cell r="Y76" t="str">
            <v>e</v>
          </cell>
        </row>
        <row r="77">
          <cell r="A77" t="str">
            <v>ESP</v>
          </cell>
          <cell r="B77" t="str">
            <v>300h</v>
          </cell>
          <cell r="C77" t="str">
            <v>BS_300h</v>
          </cell>
          <cell r="D77" t="str">
            <v>20/23,1</v>
          </cell>
          <cell r="E77" t="str">
            <v>zyklisch</v>
          </cell>
          <cell r="F77">
            <v>0</v>
          </cell>
          <cell r="G77">
            <v>8</v>
          </cell>
          <cell r="H77">
            <v>0</v>
          </cell>
          <cell r="I77" t="str">
            <v>GIER_ROH</v>
          </cell>
          <cell r="J77" t="str">
            <v>Rohsignal Gierrate ohne Abgleich/Filterung</v>
          </cell>
          <cell r="K77">
            <v>16</v>
          </cell>
          <cell r="L77">
            <v>0</v>
          </cell>
          <cell r="M77">
            <v>8</v>
          </cell>
          <cell r="N77">
            <v>0</v>
          </cell>
          <cell r="O77" t="str">
            <v>GIER_ROH</v>
          </cell>
          <cell r="P77" t="str">
            <v>Rohsignal Gierrate ohne Abgleich/Filterung</v>
          </cell>
          <cell r="Q77">
            <v>16</v>
          </cell>
          <cell r="R77">
            <v>0</v>
          </cell>
          <cell r="S77" t="str">
            <v>FFFFh</v>
          </cell>
          <cell r="T77" t="str">
            <v>FFFFh</v>
          </cell>
          <cell r="U77" t="str">
            <v>-327,68 - +327,66 °/s</v>
          </cell>
          <cell r="V77" t="str">
            <v>0 - 65534</v>
          </cell>
          <cell r="W77" t="str">
            <v>0,01 °/s</v>
          </cell>
          <cell r="X77" t="str">
            <v>s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 t="str">
            <v>e</v>
          </cell>
          <cell r="AG77" t="str">
            <v>e</v>
          </cell>
          <cell r="AH77">
            <v>0</v>
          </cell>
          <cell r="AI77" t="str">
            <v>e</v>
          </cell>
          <cell r="AJ77" t="str">
            <v>e</v>
          </cell>
          <cell r="AK77">
            <v>0</v>
          </cell>
          <cell r="AL77">
            <v>0</v>
          </cell>
          <cell r="AM77" t="str">
            <v>e</v>
          </cell>
          <cell r="AN77" t="str">
            <v>e</v>
          </cell>
        </row>
        <row r="78">
          <cell r="A78" t="str">
            <v>ESP</v>
          </cell>
          <cell r="B78" t="str">
            <v>328h</v>
          </cell>
          <cell r="C78" t="str">
            <v>BS_328h</v>
          </cell>
          <cell r="D78" t="str">
            <v>20/23,1</v>
          </cell>
          <cell r="E78" t="str">
            <v>zyklisch</v>
          </cell>
          <cell r="F78">
            <v>0</v>
          </cell>
          <cell r="G78">
            <v>6</v>
          </cell>
          <cell r="H78">
            <v>0</v>
          </cell>
          <cell r="I78" t="str">
            <v>WMS_ST</v>
          </cell>
          <cell r="J78" t="str">
            <v>Status Soll-Wankmomentenänderung, -verteilung</v>
          </cell>
          <cell r="K78">
            <v>24</v>
          </cell>
          <cell r="L78">
            <v>0</v>
          </cell>
          <cell r="M78">
            <v>1</v>
          </cell>
          <cell r="N78">
            <v>7</v>
          </cell>
          <cell r="O78" t="str">
            <v>WMS_PA</v>
          </cell>
          <cell r="P78" t="str">
            <v>WMS Parity  (gerade Parität)</v>
          </cell>
          <cell r="Q78">
            <v>1</v>
          </cell>
          <cell r="R78">
            <v>0</v>
          </cell>
          <cell r="S78" t="str">
            <v>1h</v>
          </cell>
          <cell r="T78" t="str">
            <v>-</v>
          </cell>
          <cell r="U78">
            <v>0</v>
          </cell>
          <cell r="V78">
            <v>0</v>
          </cell>
          <cell r="W78">
            <v>0</v>
          </cell>
          <cell r="X78" t="str">
            <v>s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 t="str">
            <v>e</v>
          </cell>
        </row>
        <row r="79">
          <cell r="A79" t="str">
            <v>ESP</v>
          </cell>
          <cell r="B79" t="str">
            <v>328h</v>
          </cell>
          <cell r="C79" t="str">
            <v>BS_328h</v>
          </cell>
          <cell r="D79" t="str">
            <v>20/23,1</v>
          </cell>
          <cell r="E79" t="str">
            <v>zyklisch</v>
          </cell>
          <cell r="F79">
            <v>0</v>
          </cell>
          <cell r="G79">
            <v>6</v>
          </cell>
          <cell r="H79">
            <v>0</v>
          </cell>
          <cell r="I79" t="str">
            <v>WMS_ST</v>
          </cell>
          <cell r="J79" t="str">
            <v>Status Soll-Wankmomentenänderung, -verteilung</v>
          </cell>
          <cell r="K79">
            <v>24</v>
          </cell>
          <cell r="L79">
            <v>0</v>
          </cell>
          <cell r="M79">
            <v>2</v>
          </cell>
          <cell r="N79">
            <v>0</v>
          </cell>
          <cell r="O79" t="str">
            <v>WMS</v>
          </cell>
          <cell r="P79" t="str">
            <v>Soll-Wankmomentenänderung</v>
          </cell>
          <cell r="Q79">
            <v>15</v>
          </cell>
          <cell r="R79">
            <v>0</v>
          </cell>
          <cell r="S79" t="str">
            <v>7FFFh</v>
          </cell>
          <cell r="T79" t="str">
            <v>7FFFh</v>
          </cell>
          <cell r="U79" t="str">
            <v>-32768 - +32764 Nm</v>
          </cell>
          <cell r="V79" t="str">
            <v>0 - 32766</v>
          </cell>
          <cell r="W79" t="str">
            <v>2 Nm</v>
          </cell>
          <cell r="X79" t="str">
            <v>s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 t="str">
            <v>e</v>
          </cell>
        </row>
        <row r="80">
          <cell r="A80" t="str">
            <v>ESP</v>
          </cell>
          <cell r="B80" t="str">
            <v>328h</v>
          </cell>
          <cell r="C80" t="str">
            <v>BS_328h</v>
          </cell>
          <cell r="D80" t="str">
            <v>20/23,1</v>
          </cell>
          <cell r="E80" t="str">
            <v>zyklisch</v>
          </cell>
          <cell r="F80">
            <v>0</v>
          </cell>
          <cell r="G80">
            <v>3</v>
          </cell>
          <cell r="H80">
            <v>0</v>
          </cell>
          <cell r="I80" t="str">
            <v>AY_S</v>
          </cell>
          <cell r="J80" t="str">
            <v>Fahrzeugquerbeschleun. im Schwerpunkt (FFh bei ASR)</v>
          </cell>
          <cell r="K80">
            <v>8</v>
          </cell>
          <cell r="L80">
            <v>0</v>
          </cell>
          <cell r="M80">
            <v>3</v>
          </cell>
          <cell r="N80">
            <v>0</v>
          </cell>
          <cell r="O80" t="str">
            <v>AY_S</v>
          </cell>
          <cell r="P80" t="str">
            <v>Fahrzeugquerbeschleun. im Schwerpunkt (FFh bei ASR)</v>
          </cell>
          <cell r="Q80">
            <v>8</v>
          </cell>
          <cell r="R80">
            <v>0</v>
          </cell>
          <cell r="S80" t="str">
            <v>FFh</v>
          </cell>
          <cell r="T80" t="str">
            <v>FFh</v>
          </cell>
          <cell r="U80" t="str">
            <v>-10,24 - +10,08 m/s²</v>
          </cell>
          <cell r="V80" t="str">
            <v>0 - 254</v>
          </cell>
          <cell r="W80" t="str">
            <v>0,08 m/s²</v>
          </cell>
          <cell r="X80" t="str">
            <v>s</v>
          </cell>
          <cell r="Y80" t="str">
            <v>e</v>
          </cell>
          <cell r="Z80" t="str">
            <v>e</v>
          </cell>
          <cell r="AA80">
            <v>0</v>
          </cell>
          <cell r="AB80">
            <v>0</v>
          </cell>
          <cell r="AC80" t="str">
            <v>e</v>
          </cell>
          <cell r="AD80">
            <v>0</v>
          </cell>
          <cell r="AE80" t="str">
            <v>e</v>
          </cell>
          <cell r="AF80">
            <v>0</v>
          </cell>
          <cell r="AG80" t="str">
            <v>e</v>
          </cell>
          <cell r="AH80">
            <v>0</v>
          </cell>
          <cell r="AI80" t="str">
            <v>e</v>
          </cell>
          <cell r="AJ80" t="str">
            <v>e</v>
          </cell>
          <cell r="AK80">
            <v>0</v>
          </cell>
          <cell r="AL80">
            <v>0</v>
          </cell>
          <cell r="AM80" t="str">
            <v>e</v>
          </cell>
          <cell r="AN80" t="str">
            <v>e</v>
          </cell>
        </row>
        <row r="81">
          <cell r="A81" t="str">
            <v>ESP</v>
          </cell>
          <cell r="B81" t="str">
            <v>328h</v>
          </cell>
          <cell r="C81" t="str">
            <v>BS_328h</v>
          </cell>
          <cell r="D81" t="str">
            <v>20/23,1</v>
          </cell>
          <cell r="E81" t="str">
            <v>zyklisch</v>
          </cell>
          <cell r="F81">
            <v>0</v>
          </cell>
          <cell r="G81">
            <v>4</v>
          </cell>
          <cell r="H81">
            <v>0</v>
          </cell>
          <cell r="I81" t="str">
            <v>LTG_CHK_POS</v>
          </cell>
          <cell r="J81" t="str">
            <v>FSG: Leitungscheck möglich</v>
          </cell>
          <cell r="K81">
            <v>1</v>
          </cell>
          <cell r="L81">
            <v>0</v>
          </cell>
          <cell r="M81">
            <v>4</v>
          </cell>
          <cell r="N81">
            <v>0</v>
          </cell>
          <cell r="O81" t="str">
            <v>LTG_CHK_POS</v>
          </cell>
          <cell r="P81" t="str">
            <v>FSG: Leitungscheck möglich</v>
          </cell>
          <cell r="Q81">
            <v>1</v>
          </cell>
          <cell r="R81">
            <v>0</v>
          </cell>
          <cell r="S81" t="str">
            <v>0h</v>
          </cell>
          <cell r="T81" t="str">
            <v>-</v>
          </cell>
          <cell r="U81">
            <v>0</v>
          </cell>
          <cell r="V81">
            <v>0</v>
          </cell>
          <cell r="W81">
            <v>0</v>
          </cell>
          <cell r="X81" t="str">
            <v>s</v>
          </cell>
          <cell r="Y81">
            <v>0</v>
          </cell>
          <cell r="Z81">
            <v>0</v>
          </cell>
          <cell r="AA81">
            <v>0</v>
          </cell>
          <cell r="AB81" t="str">
            <v>e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 t="str">
            <v>e</v>
          </cell>
        </row>
        <row r="82">
          <cell r="A82" t="str">
            <v>ESP</v>
          </cell>
          <cell r="B82" t="str">
            <v>328h</v>
          </cell>
          <cell r="C82" t="str">
            <v>BS_328h</v>
          </cell>
          <cell r="D82" t="str">
            <v>20/23,1</v>
          </cell>
          <cell r="E82" t="str">
            <v>zyklisch</v>
          </cell>
          <cell r="F82">
            <v>0</v>
          </cell>
          <cell r="G82">
            <v>4</v>
          </cell>
          <cell r="H82">
            <v>1</v>
          </cell>
          <cell r="I82" t="str">
            <v>EHB_BN_ST</v>
          </cell>
          <cell r="J82" t="str">
            <v>Status EHB-Bordnetz</v>
          </cell>
          <cell r="K82">
            <v>6</v>
          </cell>
          <cell r="L82">
            <v>0</v>
          </cell>
          <cell r="M82">
            <v>4</v>
          </cell>
          <cell r="N82">
            <v>1</v>
          </cell>
          <cell r="O82" t="str">
            <v>EHB_PUMPE_LFT</v>
          </cell>
          <cell r="P82" t="str">
            <v>EHB-Pumpe läuft</v>
          </cell>
          <cell r="Q82">
            <v>1</v>
          </cell>
          <cell r="R82">
            <v>0</v>
          </cell>
          <cell r="S82" t="str">
            <v>0h</v>
          </cell>
          <cell r="T82" t="str">
            <v>-</v>
          </cell>
          <cell r="U82">
            <v>0</v>
          </cell>
          <cell r="V82">
            <v>0</v>
          </cell>
          <cell r="W82">
            <v>0</v>
          </cell>
          <cell r="X82" t="str">
            <v>s</v>
          </cell>
          <cell r="Y82">
            <v>0</v>
          </cell>
          <cell r="Z82">
            <v>0</v>
          </cell>
          <cell r="AA82">
            <v>0</v>
          </cell>
          <cell r="AB82" t="str">
            <v>e</v>
          </cell>
          <cell r="AC82">
            <v>0</v>
          </cell>
          <cell r="AD82">
            <v>0</v>
          </cell>
          <cell r="AE82" t="str">
            <v>e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 t="str">
            <v>e</v>
          </cell>
        </row>
        <row r="83">
          <cell r="A83" t="str">
            <v>ESP</v>
          </cell>
          <cell r="B83" t="str">
            <v>328h</v>
          </cell>
          <cell r="C83" t="str">
            <v>BS_328h</v>
          </cell>
          <cell r="D83" t="str">
            <v>20/23,1</v>
          </cell>
          <cell r="E83" t="str">
            <v>zyklisch</v>
          </cell>
          <cell r="F83">
            <v>0</v>
          </cell>
          <cell r="G83">
            <v>4</v>
          </cell>
          <cell r="H83">
            <v>2</v>
          </cell>
          <cell r="I83" t="str">
            <v>INF_RFE_FSG</v>
          </cell>
          <cell r="J83" t="str">
            <v>FSG: EHB-ASG in Rückfallebene</v>
          </cell>
          <cell r="K83">
            <v>1</v>
          </cell>
          <cell r="L83">
            <v>0</v>
          </cell>
          <cell r="M83">
            <v>4</v>
          </cell>
          <cell r="N83">
            <v>2</v>
          </cell>
          <cell r="O83" t="str">
            <v>INF_RFE_FSG</v>
          </cell>
          <cell r="P83" t="str">
            <v>FSG: EHB-ASG in Rückfallebene</v>
          </cell>
          <cell r="Q83">
            <v>1</v>
          </cell>
          <cell r="R83">
            <v>0</v>
          </cell>
          <cell r="S83" t="str">
            <v>0h</v>
          </cell>
          <cell r="T83" t="str">
            <v>-</v>
          </cell>
          <cell r="U83">
            <v>0</v>
          </cell>
          <cell r="V83">
            <v>0</v>
          </cell>
          <cell r="W83">
            <v>0</v>
          </cell>
          <cell r="X83" t="str">
            <v>s</v>
          </cell>
          <cell r="Y83">
            <v>0</v>
          </cell>
          <cell r="Z83">
            <v>0</v>
          </cell>
          <cell r="AA83">
            <v>0</v>
          </cell>
          <cell r="AB83" t="str">
            <v>e</v>
          </cell>
          <cell r="AC83" t="str">
            <v>e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 t="str">
            <v>e</v>
          </cell>
        </row>
        <row r="84">
          <cell r="A84" t="str">
            <v>ESP</v>
          </cell>
          <cell r="B84" t="str">
            <v>328h</v>
          </cell>
          <cell r="C84" t="str">
            <v>BS_328h</v>
          </cell>
          <cell r="D84" t="str">
            <v>20/23,1</v>
          </cell>
          <cell r="E84" t="str">
            <v>zyklisch</v>
          </cell>
          <cell r="F84">
            <v>0</v>
          </cell>
          <cell r="G84">
            <v>4</v>
          </cell>
          <cell r="H84">
            <v>3</v>
          </cell>
          <cell r="I84" t="str">
            <v>EHB_ERR</v>
          </cell>
          <cell r="J84" t="str">
            <v>EHB-Fehlerinfo</v>
          </cell>
          <cell r="K84">
            <v>3</v>
          </cell>
          <cell r="L84">
            <v>0</v>
          </cell>
          <cell r="M84">
            <v>4</v>
          </cell>
          <cell r="N84">
            <v>3</v>
          </cell>
          <cell r="O84" t="str">
            <v>EHB_ERR</v>
          </cell>
          <cell r="P84" t="str">
            <v>EHB-Fehlerinfo</v>
          </cell>
          <cell r="Q84">
            <v>3</v>
          </cell>
          <cell r="R84">
            <v>43</v>
          </cell>
          <cell r="S84" t="str">
            <v>0h</v>
          </cell>
          <cell r="T84" t="str">
            <v>-</v>
          </cell>
          <cell r="U84">
            <v>0</v>
          </cell>
          <cell r="V84">
            <v>0</v>
          </cell>
          <cell r="W84">
            <v>0</v>
          </cell>
          <cell r="X84" t="str">
            <v>s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 t="str">
            <v>e</v>
          </cell>
        </row>
        <row r="85">
          <cell r="A85" t="str">
            <v>ESP</v>
          </cell>
          <cell r="B85" t="str">
            <v>328h</v>
          </cell>
          <cell r="C85" t="str">
            <v>BS_328h</v>
          </cell>
          <cell r="D85" t="str">
            <v>20/23,1</v>
          </cell>
          <cell r="E85" t="str">
            <v>zyklisch</v>
          </cell>
          <cell r="F85">
            <v>0</v>
          </cell>
          <cell r="G85">
            <v>0</v>
          </cell>
          <cell r="H85">
            <v>0</v>
          </cell>
          <cell r="I85" t="str">
            <v>EHB_BN_ST</v>
          </cell>
          <cell r="J85">
            <v>0</v>
          </cell>
          <cell r="K85">
            <v>0</v>
          </cell>
          <cell r="L85">
            <v>0</v>
          </cell>
          <cell r="M85">
            <v>4</v>
          </cell>
          <cell r="N85">
            <v>6</v>
          </cell>
          <cell r="O85" t="str">
            <v>EHB_BN_TGL</v>
          </cell>
          <cell r="P85" t="str">
            <v>EHB_Bordnetz Toggle</v>
          </cell>
          <cell r="Q85">
            <v>1</v>
          </cell>
          <cell r="R85">
            <v>0</v>
          </cell>
          <cell r="S85" t="str">
            <v>0h</v>
          </cell>
          <cell r="T85" t="str">
            <v>-</v>
          </cell>
          <cell r="U85">
            <v>0</v>
          </cell>
          <cell r="V85">
            <v>0</v>
          </cell>
          <cell r="W85">
            <v>0</v>
          </cell>
          <cell r="X85" t="str">
            <v>s</v>
          </cell>
          <cell r="Y85" t="str">
            <v>e</v>
          </cell>
        </row>
        <row r="86">
          <cell r="A86" t="str">
            <v>ESP</v>
          </cell>
          <cell r="B86" t="str">
            <v>328h</v>
          </cell>
          <cell r="C86" t="str">
            <v>BS_328h</v>
          </cell>
          <cell r="D86" t="str">
            <v>20/23,1</v>
          </cell>
          <cell r="E86" t="str">
            <v>zyklisch</v>
          </cell>
          <cell r="F86">
            <v>0</v>
          </cell>
          <cell r="G86">
            <v>0</v>
          </cell>
          <cell r="H86">
            <v>0</v>
          </cell>
          <cell r="I86" t="str">
            <v>EHB_BN_ST</v>
          </cell>
          <cell r="J86">
            <v>0</v>
          </cell>
          <cell r="K86">
            <v>0</v>
          </cell>
          <cell r="L86">
            <v>0</v>
          </cell>
          <cell r="M86">
            <v>4</v>
          </cell>
          <cell r="N86">
            <v>7</v>
          </cell>
          <cell r="O86" t="str">
            <v>EHB_BN_PA</v>
          </cell>
          <cell r="P86" t="str">
            <v>EHB-Bordnetz Parity (gerade Parität)</v>
          </cell>
          <cell r="Q86">
            <v>1</v>
          </cell>
          <cell r="R86">
            <v>0</v>
          </cell>
          <cell r="S86" t="str">
            <v>0h</v>
          </cell>
          <cell r="T86" t="str">
            <v>-</v>
          </cell>
          <cell r="U86">
            <v>0</v>
          </cell>
          <cell r="V86">
            <v>0</v>
          </cell>
          <cell r="W86">
            <v>0</v>
          </cell>
          <cell r="X86" t="str">
            <v>s</v>
          </cell>
          <cell r="Y86" t="str">
            <v>e</v>
          </cell>
        </row>
        <row r="87">
          <cell r="A87" t="str">
            <v>ESP</v>
          </cell>
          <cell r="B87" t="str">
            <v>328h</v>
          </cell>
          <cell r="C87" t="str">
            <v>BS_328h</v>
          </cell>
          <cell r="D87" t="str">
            <v>20/23,1</v>
          </cell>
          <cell r="E87" t="str">
            <v>zyklisch</v>
          </cell>
          <cell r="F87">
            <v>0</v>
          </cell>
          <cell r="G87">
            <v>5</v>
          </cell>
          <cell r="H87">
            <v>0</v>
          </cell>
          <cell r="I87" t="str">
            <v>ESP_DSPL</v>
          </cell>
          <cell r="J87" t="str">
            <v>ESP-Displaymeldungen</v>
          </cell>
          <cell r="K87">
            <v>5</v>
          </cell>
          <cell r="L87">
            <v>0</v>
          </cell>
          <cell r="M87">
            <v>5</v>
          </cell>
          <cell r="N87">
            <v>0</v>
          </cell>
          <cell r="O87" t="str">
            <v>ESP_DSPL</v>
          </cell>
          <cell r="P87" t="str">
            <v>ESP-Displaymeldungen</v>
          </cell>
          <cell r="Q87">
            <v>5</v>
          </cell>
          <cell r="R87">
            <v>31</v>
          </cell>
          <cell r="S87" t="str">
            <v>1Fh</v>
          </cell>
          <cell r="T87" t="str">
            <v>1Fh</v>
          </cell>
          <cell r="U87">
            <v>0</v>
          </cell>
          <cell r="V87">
            <v>0</v>
          </cell>
          <cell r="W87">
            <v>0</v>
          </cell>
          <cell r="X87" t="str">
            <v>s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 t="str">
            <v>e</v>
          </cell>
        </row>
        <row r="88">
          <cell r="A88" t="str">
            <v>ESP</v>
          </cell>
          <cell r="B88" t="str">
            <v>328h</v>
          </cell>
          <cell r="C88" t="str">
            <v>BS_328h</v>
          </cell>
          <cell r="D88" t="str">
            <v>20/23,1</v>
          </cell>
          <cell r="E88" t="str">
            <v>zyklisch</v>
          </cell>
          <cell r="F88">
            <v>0</v>
          </cell>
          <cell r="G88">
            <v>0</v>
          </cell>
          <cell r="H88">
            <v>0</v>
          </cell>
          <cell r="I88" t="str">
            <v>EHB_BN_ST</v>
          </cell>
          <cell r="J88">
            <v>0</v>
          </cell>
          <cell r="K88">
            <v>0</v>
          </cell>
          <cell r="L88">
            <v>0</v>
          </cell>
          <cell r="M88">
            <v>5</v>
          </cell>
          <cell r="N88">
            <v>5</v>
          </cell>
          <cell r="O88" t="str">
            <v>EHB_BN_LL</v>
          </cell>
          <cell r="P88" t="str">
            <v>EHB-Bordnetz Leerlauf anheben</v>
          </cell>
          <cell r="Q88">
            <v>1</v>
          </cell>
          <cell r="R88">
            <v>0</v>
          </cell>
          <cell r="S88" t="str">
            <v>0h</v>
          </cell>
          <cell r="T88" t="str">
            <v>-</v>
          </cell>
          <cell r="U88">
            <v>0</v>
          </cell>
          <cell r="V88">
            <v>0</v>
          </cell>
          <cell r="W88">
            <v>0</v>
          </cell>
          <cell r="X88" t="str">
            <v>s</v>
          </cell>
          <cell r="Y88" t="str">
            <v>e</v>
          </cell>
        </row>
        <row r="89">
          <cell r="A89" t="str">
            <v>ESP</v>
          </cell>
          <cell r="B89" t="str">
            <v>328h</v>
          </cell>
          <cell r="C89" t="str">
            <v>BS_328h</v>
          </cell>
          <cell r="D89" t="str">
            <v>20/23,1</v>
          </cell>
          <cell r="E89" t="str">
            <v>zyklisch</v>
          </cell>
          <cell r="F89">
            <v>0</v>
          </cell>
          <cell r="G89">
            <v>0</v>
          </cell>
          <cell r="H89">
            <v>0</v>
          </cell>
          <cell r="I89" t="str">
            <v>EHB_BN_ST</v>
          </cell>
          <cell r="J89">
            <v>0</v>
          </cell>
          <cell r="K89">
            <v>0</v>
          </cell>
          <cell r="L89">
            <v>0</v>
          </cell>
          <cell r="M89">
            <v>5</v>
          </cell>
          <cell r="N89">
            <v>6</v>
          </cell>
          <cell r="O89" t="str">
            <v>EHB_BN</v>
          </cell>
          <cell r="P89" t="str">
            <v>EHB-Bordnetz Status</v>
          </cell>
          <cell r="Q89">
            <v>2</v>
          </cell>
          <cell r="R89">
            <v>42</v>
          </cell>
          <cell r="S89" t="str">
            <v>3h</v>
          </cell>
          <cell r="T89" t="str">
            <v>3h</v>
          </cell>
          <cell r="U89">
            <v>0</v>
          </cell>
          <cell r="V89">
            <v>0</v>
          </cell>
          <cell r="W89">
            <v>0</v>
          </cell>
          <cell r="X89" t="str">
            <v>s</v>
          </cell>
          <cell r="Y89" t="str">
            <v>e</v>
          </cell>
          <cell r="Z89" t="str">
            <v>e</v>
          </cell>
          <cell r="AA89">
            <v>0</v>
          </cell>
          <cell r="AB89" t="str">
            <v>e</v>
          </cell>
          <cell r="AC89">
            <v>0</v>
          </cell>
          <cell r="AD89">
            <v>0</v>
          </cell>
          <cell r="AE89" t="str">
            <v>e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 t="str">
            <v>e</v>
          </cell>
        </row>
        <row r="90">
          <cell r="A90" t="str">
            <v>ESP</v>
          </cell>
          <cell r="B90" t="str">
            <v>328h</v>
          </cell>
          <cell r="C90" t="str">
            <v>BS_328h</v>
          </cell>
          <cell r="D90" t="str">
            <v>20/23,1</v>
          </cell>
          <cell r="E90" t="str">
            <v>zyklisch</v>
          </cell>
          <cell r="F90">
            <v>0</v>
          </cell>
          <cell r="G90">
            <v>0</v>
          </cell>
          <cell r="H90">
            <v>0</v>
          </cell>
          <cell r="I90" t="str">
            <v>WMS_ST</v>
          </cell>
          <cell r="J90">
            <v>0</v>
          </cell>
          <cell r="K90">
            <v>0</v>
          </cell>
          <cell r="L90">
            <v>0</v>
          </cell>
          <cell r="M90">
            <v>6</v>
          </cell>
          <cell r="N90">
            <v>0</v>
          </cell>
          <cell r="O90" t="str">
            <v>WMVS</v>
          </cell>
          <cell r="P90" t="str">
            <v>Soll-Wankmomentenverteilung</v>
          </cell>
          <cell r="Q90">
            <v>7</v>
          </cell>
          <cell r="R90">
            <v>0</v>
          </cell>
          <cell r="S90" t="str">
            <v>7Fh</v>
          </cell>
          <cell r="T90" t="str">
            <v>7Fh</v>
          </cell>
          <cell r="U90" t="str">
            <v>0 - 100 %</v>
          </cell>
          <cell r="V90" t="str">
            <v>0 - 100</v>
          </cell>
          <cell r="W90" t="str">
            <v>1 %</v>
          </cell>
          <cell r="X90" t="str">
            <v>s</v>
          </cell>
        </row>
        <row r="91">
          <cell r="A91" t="str">
            <v>ESP</v>
          </cell>
          <cell r="B91" t="str">
            <v>328h</v>
          </cell>
          <cell r="C91" t="str">
            <v>BS_328h</v>
          </cell>
          <cell r="D91" t="str">
            <v>20/23,1</v>
          </cell>
          <cell r="E91" t="str">
            <v>zyklisch</v>
          </cell>
          <cell r="F91">
            <v>0</v>
          </cell>
          <cell r="G91">
            <v>0</v>
          </cell>
          <cell r="H91">
            <v>0</v>
          </cell>
          <cell r="I91" t="str">
            <v>WMS_ST</v>
          </cell>
          <cell r="J91">
            <v>0</v>
          </cell>
          <cell r="K91">
            <v>0</v>
          </cell>
          <cell r="L91">
            <v>0</v>
          </cell>
          <cell r="M91">
            <v>6</v>
          </cell>
          <cell r="N91">
            <v>7</v>
          </cell>
          <cell r="O91" t="str">
            <v>WMVS_PA</v>
          </cell>
          <cell r="P91" t="str">
            <v>WMVS Parity (gerade Parität)</v>
          </cell>
          <cell r="Q91">
            <v>1</v>
          </cell>
          <cell r="R91">
            <v>0</v>
          </cell>
          <cell r="S91" t="str">
            <v>1h</v>
          </cell>
          <cell r="T91" t="str">
            <v>-</v>
          </cell>
          <cell r="U91">
            <v>0</v>
          </cell>
          <cell r="V91">
            <v>0</v>
          </cell>
          <cell r="W91">
            <v>0</v>
          </cell>
          <cell r="X91" t="str">
            <v>s</v>
          </cell>
        </row>
        <row r="92">
          <cell r="A92" t="str">
            <v>ESP</v>
          </cell>
          <cell r="B92" t="str">
            <v>328h</v>
          </cell>
          <cell r="C92" t="str">
            <v>BS_328h</v>
          </cell>
          <cell r="D92" t="str">
            <v>20/23,1</v>
          </cell>
          <cell r="E92" t="str">
            <v>zyklisch</v>
          </cell>
          <cell r="F92">
            <v>0</v>
          </cell>
          <cell r="G92">
            <v>7</v>
          </cell>
          <cell r="H92">
            <v>0</v>
          </cell>
          <cell r="I92" t="str">
            <v>RIZ_V</v>
          </cell>
          <cell r="J92" t="str">
            <v>Impuls-Ringzähler Vorderräder (48 pro Umdrehung)</v>
          </cell>
          <cell r="K92">
            <v>16</v>
          </cell>
          <cell r="L92">
            <v>0</v>
          </cell>
          <cell r="M92">
            <v>7</v>
          </cell>
          <cell r="N92">
            <v>0</v>
          </cell>
          <cell r="O92" t="str">
            <v>RIZ_VL</v>
          </cell>
          <cell r="P92" t="str">
            <v>Impuls-Ringzähler Rad vorne links (48 pro Umdrehung)</v>
          </cell>
          <cell r="Q92">
            <v>8</v>
          </cell>
          <cell r="R92">
            <v>0</v>
          </cell>
          <cell r="S92" t="str">
            <v>FFh</v>
          </cell>
          <cell r="T92" t="str">
            <v>FFh</v>
          </cell>
          <cell r="U92" t="str">
            <v>0 - 254 Impulse</v>
          </cell>
          <cell r="V92" t="str">
            <v>0 - 254</v>
          </cell>
          <cell r="W92" t="str">
            <v>1 Impulse</v>
          </cell>
          <cell r="X92" t="str">
            <v>s</v>
          </cell>
          <cell r="Y92" t="str">
            <v>e</v>
          </cell>
          <cell r="Z92" t="str">
            <v>e</v>
          </cell>
          <cell r="AA92">
            <v>0</v>
          </cell>
          <cell r="AB92" t="str">
            <v>e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 t="str">
            <v>e</v>
          </cell>
        </row>
        <row r="93">
          <cell r="A93" t="str">
            <v>ESP</v>
          </cell>
          <cell r="B93" t="str">
            <v>328h</v>
          </cell>
          <cell r="C93" t="str">
            <v>BS_328h</v>
          </cell>
          <cell r="D93" t="str">
            <v>20/23,1</v>
          </cell>
          <cell r="E93" t="str">
            <v>zyklisch</v>
          </cell>
          <cell r="F93">
            <v>0</v>
          </cell>
          <cell r="G93">
            <v>7</v>
          </cell>
          <cell r="H93">
            <v>0</v>
          </cell>
          <cell r="I93" t="str">
            <v>RIZ_V</v>
          </cell>
          <cell r="J93" t="str">
            <v>Impuls-Ringzähler Vorderräder (48 pro Umdrehung)</v>
          </cell>
          <cell r="K93">
            <v>16</v>
          </cell>
          <cell r="L93">
            <v>0</v>
          </cell>
          <cell r="M93">
            <v>8</v>
          </cell>
          <cell r="N93">
            <v>0</v>
          </cell>
          <cell r="O93" t="str">
            <v>RIZ_VR</v>
          </cell>
          <cell r="P93" t="str">
            <v>Impuls-Ringzähler Rad vorne rechts (48 pro Umdrehung)</v>
          </cell>
          <cell r="Q93">
            <v>8</v>
          </cell>
          <cell r="R93">
            <v>0</v>
          </cell>
          <cell r="S93" t="str">
            <v>FFh</v>
          </cell>
          <cell r="T93" t="str">
            <v>FFh</v>
          </cell>
          <cell r="U93" t="str">
            <v>0 - 254 Impulse</v>
          </cell>
          <cell r="V93" t="str">
            <v>0 - 254</v>
          </cell>
          <cell r="W93" t="str">
            <v>1 Impulse</v>
          </cell>
          <cell r="X93" t="str">
            <v>s</v>
          </cell>
          <cell r="Y93" t="str">
            <v>e</v>
          </cell>
          <cell r="Z93" t="str">
            <v>e</v>
          </cell>
          <cell r="AA93">
            <v>0</v>
          </cell>
          <cell r="AB93" t="str">
            <v>e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 t="str">
            <v>e</v>
          </cell>
        </row>
        <row r="94">
          <cell r="A94" t="str">
            <v>ESP</v>
          </cell>
          <cell r="B94" t="str">
            <v>635h</v>
          </cell>
          <cell r="C94" t="str">
            <v>BS_APPL2</v>
          </cell>
          <cell r="D94">
            <v>0</v>
          </cell>
          <cell r="E94" t="str">
            <v>spontan</v>
          </cell>
          <cell r="F94">
            <v>0</v>
          </cell>
          <cell r="G94">
            <v>8</v>
          </cell>
          <cell r="H94">
            <v>0</v>
          </cell>
          <cell r="I94" t="str">
            <v>APPL2</v>
          </cell>
          <cell r="J94" t="str">
            <v>Applikation</v>
          </cell>
          <cell r="K94">
            <v>64</v>
          </cell>
          <cell r="L94">
            <v>0</v>
          </cell>
          <cell r="M94">
            <v>8</v>
          </cell>
          <cell r="N94">
            <v>0</v>
          </cell>
          <cell r="O94" t="str">
            <v>APPL2</v>
          </cell>
          <cell r="P94" t="str">
            <v>Applikation</v>
          </cell>
          <cell r="Q94">
            <v>64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s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 t="str">
            <v>e</v>
          </cell>
        </row>
        <row r="95">
          <cell r="A95" t="str">
            <v>ESP</v>
          </cell>
          <cell r="B95" t="str">
            <v>722h</v>
          </cell>
          <cell r="C95" t="str">
            <v>SD_RS_BS</v>
          </cell>
          <cell r="D95" t="str">
            <v>200</v>
          </cell>
          <cell r="E95" t="str">
            <v>geändert</v>
          </cell>
          <cell r="F95" t="str">
            <v>1</v>
          </cell>
          <cell r="G95">
            <v>8</v>
          </cell>
          <cell r="H95">
            <v>0</v>
          </cell>
          <cell r="I95" t="str">
            <v>SD_RS</v>
          </cell>
          <cell r="J95" t="str">
            <v>Systemdiagnose-Response</v>
          </cell>
          <cell r="K95">
            <v>64</v>
          </cell>
          <cell r="L95">
            <v>0</v>
          </cell>
          <cell r="M95">
            <v>8</v>
          </cell>
          <cell r="N95">
            <v>0</v>
          </cell>
          <cell r="O95" t="str">
            <v>SD_RS</v>
          </cell>
          <cell r="P95" t="str">
            <v>Systemdiagnose-Response</v>
          </cell>
          <cell r="Q95">
            <v>64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s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 t="str">
            <v>e</v>
          </cell>
        </row>
        <row r="96">
          <cell r="A96" t="str">
            <v>ESP</v>
          </cell>
          <cell r="B96" t="str">
            <v>733h</v>
          </cell>
          <cell r="C96" t="str">
            <v>SD_RS_EHB</v>
          </cell>
          <cell r="D96" t="str">
            <v>200</v>
          </cell>
          <cell r="E96" t="str">
            <v>geändert</v>
          </cell>
          <cell r="F96" t="str">
            <v>1</v>
          </cell>
          <cell r="G96">
            <v>8</v>
          </cell>
          <cell r="H96">
            <v>0</v>
          </cell>
          <cell r="I96" t="str">
            <v>SD_RS</v>
          </cell>
          <cell r="J96" t="str">
            <v>Systemdiagnose-Response</v>
          </cell>
          <cell r="K96">
            <v>64</v>
          </cell>
          <cell r="L96">
            <v>0</v>
          </cell>
          <cell r="M96">
            <v>8</v>
          </cell>
          <cell r="N96">
            <v>0</v>
          </cell>
          <cell r="O96" t="str">
            <v>SD_RS</v>
          </cell>
          <cell r="P96" t="str">
            <v>Systemdiagnose-Response</v>
          </cell>
          <cell r="Q96">
            <v>64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s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 t="str">
            <v>e</v>
          </cell>
        </row>
        <row r="97">
          <cell r="A97" t="str">
            <v>ESP</v>
          </cell>
          <cell r="B97" t="str">
            <v>785h</v>
          </cell>
          <cell r="C97" t="str">
            <v>D_RS_BS</v>
          </cell>
          <cell r="D97">
            <v>0</v>
          </cell>
          <cell r="E97">
            <v>0</v>
          </cell>
          <cell r="F97">
            <v>0</v>
          </cell>
          <cell r="G97">
            <v>8</v>
          </cell>
          <cell r="H97">
            <v>0</v>
          </cell>
          <cell r="I97" t="str">
            <v>D_RS</v>
          </cell>
          <cell r="J97" t="str">
            <v>Diagnose-Response</v>
          </cell>
          <cell r="K97">
            <v>64</v>
          </cell>
          <cell r="L97">
            <v>0</v>
          </cell>
          <cell r="M97">
            <v>8</v>
          </cell>
          <cell r="N97">
            <v>0</v>
          </cell>
          <cell r="O97" t="str">
            <v>D_RS</v>
          </cell>
          <cell r="P97" t="str">
            <v>Diagnose-Response</v>
          </cell>
          <cell r="Q97">
            <v>64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s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 t="str">
            <v>e</v>
          </cell>
        </row>
        <row r="98">
          <cell r="A98" t="str">
            <v>ESP</v>
          </cell>
          <cell r="B98" t="str">
            <v>79Bh</v>
          </cell>
          <cell r="C98" t="str">
            <v>D_RS_EHB</v>
          </cell>
          <cell r="D98">
            <v>0</v>
          </cell>
          <cell r="E98">
            <v>0</v>
          </cell>
          <cell r="F98">
            <v>0</v>
          </cell>
          <cell r="G98">
            <v>8</v>
          </cell>
          <cell r="H98">
            <v>0</v>
          </cell>
          <cell r="I98" t="str">
            <v>D_RS</v>
          </cell>
          <cell r="J98" t="str">
            <v>Diagnose-Response</v>
          </cell>
          <cell r="K98">
            <v>64</v>
          </cell>
          <cell r="L98">
            <v>0</v>
          </cell>
          <cell r="M98">
            <v>8</v>
          </cell>
          <cell r="N98">
            <v>0</v>
          </cell>
          <cell r="O98" t="str">
            <v>D_RS</v>
          </cell>
          <cell r="P98" t="str">
            <v>Diagnose-Response</v>
          </cell>
          <cell r="Q98">
            <v>64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s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 t="str">
            <v>e</v>
          </cell>
        </row>
        <row r="99">
          <cell r="A99" t="str">
            <v>ESP</v>
          </cell>
          <cell r="B99" t="str">
            <v>7B1h</v>
          </cell>
          <cell r="C99" t="str">
            <v>D_RS_EHB2</v>
          </cell>
          <cell r="D99">
            <v>0</v>
          </cell>
          <cell r="E99">
            <v>0</v>
          </cell>
          <cell r="F99">
            <v>0</v>
          </cell>
          <cell r="G99">
            <v>8</v>
          </cell>
          <cell r="H99">
            <v>0</v>
          </cell>
          <cell r="I99" t="str">
            <v>D_RS</v>
          </cell>
          <cell r="J99" t="str">
            <v>Diagnose-Response</v>
          </cell>
          <cell r="K99">
            <v>64</v>
          </cell>
          <cell r="L99">
            <v>0</v>
          </cell>
          <cell r="M99">
            <v>8</v>
          </cell>
          <cell r="N99">
            <v>0</v>
          </cell>
          <cell r="O99" t="str">
            <v>D_RS</v>
          </cell>
          <cell r="P99" t="str">
            <v>Diagnose-Response</v>
          </cell>
          <cell r="Q99">
            <v>64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 t="str">
            <v>s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 t="str">
            <v>e</v>
          </cell>
        </row>
        <row r="100">
          <cell r="A100" t="str">
            <v>MS</v>
          </cell>
          <cell r="B100" t="str">
            <v>100h</v>
          </cell>
          <cell r="C100" t="str">
            <v>MS_100h</v>
          </cell>
          <cell r="D100">
            <v>0</v>
          </cell>
          <cell r="E100" t="str">
            <v>spontan</v>
          </cell>
          <cell r="F100">
            <v>0</v>
          </cell>
          <cell r="G100">
            <v>8</v>
          </cell>
          <cell r="H100">
            <v>0</v>
          </cell>
          <cell r="I100" t="str">
            <v>FBS</v>
          </cell>
          <cell r="J100" t="str">
            <v>FBS-Botschaft an EZS (8 Byte)</v>
          </cell>
          <cell r="K100">
            <v>64</v>
          </cell>
          <cell r="L100">
            <v>0</v>
          </cell>
          <cell r="M100">
            <v>8</v>
          </cell>
          <cell r="N100">
            <v>0</v>
          </cell>
          <cell r="O100" t="str">
            <v>FBS</v>
          </cell>
          <cell r="P100" t="str">
            <v>FBS-Botschaft an EZS (8 Byte)</v>
          </cell>
          <cell r="Q100">
            <v>64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 t="str">
            <v>s</v>
          </cell>
          <cell r="Z100">
            <v>0</v>
          </cell>
          <cell r="AA100">
            <v>0</v>
          </cell>
          <cell r="AB100" t="str">
            <v>e</v>
          </cell>
        </row>
        <row r="101">
          <cell r="A101" t="str">
            <v>MS</v>
          </cell>
          <cell r="B101" t="str">
            <v>101h</v>
          </cell>
          <cell r="C101" t="str">
            <v>MS_101h</v>
          </cell>
          <cell r="D101">
            <v>0</v>
          </cell>
          <cell r="E101" t="str">
            <v>spontan</v>
          </cell>
          <cell r="F101">
            <v>0</v>
          </cell>
          <cell r="G101">
            <v>8</v>
          </cell>
          <cell r="H101">
            <v>0</v>
          </cell>
          <cell r="I101" t="str">
            <v>MS_FBS</v>
          </cell>
          <cell r="J101" t="str">
            <v>FBS-Botschaft an EZS (8 Byte)</v>
          </cell>
          <cell r="K101">
            <v>64</v>
          </cell>
          <cell r="L101">
            <v>0</v>
          </cell>
          <cell r="M101">
            <v>8</v>
          </cell>
          <cell r="N101">
            <v>0</v>
          </cell>
          <cell r="O101" t="str">
            <v>MS_FBS</v>
          </cell>
          <cell r="P101" t="str">
            <v>FBS-Botschaft an EZS (8 Byte)</v>
          </cell>
          <cell r="Q101">
            <v>64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 t="str">
            <v>s</v>
          </cell>
          <cell r="Z101">
            <v>0</v>
          </cell>
          <cell r="AA101">
            <v>0</v>
          </cell>
          <cell r="AB101" t="str">
            <v>e</v>
          </cell>
        </row>
        <row r="102">
          <cell r="A102" t="str">
            <v>MS</v>
          </cell>
          <cell r="B102" t="str">
            <v>210h</v>
          </cell>
          <cell r="C102" t="str">
            <v>MS_210h</v>
          </cell>
          <cell r="D102" t="str">
            <v>20</v>
          </cell>
          <cell r="E102" t="str">
            <v>zyklisch</v>
          </cell>
          <cell r="F102">
            <v>0</v>
          </cell>
          <cell r="G102">
            <v>1</v>
          </cell>
          <cell r="H102">
            <v>0</v>
          </cell>
          <cell r="I102" t="str">
            <v>G_ANF_MS</v>
          </cell>
          <cell r="J102" t="str">
            <v>Getriebeanforderung MS</v>
          </cell>
          <cell r="K102">
            <v>13</v>
          </cell>
          <cell r="L102">
            <v>0</v>
          </cell>
          <cell r="M102">
            <v>1</v>
          </cell>
          <cell r="N102">
            <v>0</v>
          </cell>
          <cell r="O102" t="str">
            <v>ANF1</v>
          </cell>
          <cell r="P102" t="str">
            <v>MS-Wunsch: "Anfahren 1.Gang"</v>
          </cell>
          <cell r="Q102">
            <v>1</v>
          </cell>
          <cell r="R102">
            <v>0</v>
          </cell>
          <cell r="S102" t="str">
            <v>0h</v>
          </cell>
          <cell r="T102" t="str">
            <v>-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 t="str">
            <v>s</v>
          </cell>
          <cell r="Z102" t="str">
            <v>e</v>
          </cell>
        </row>
        <row r="103">
          <cell r="A103" t="str">
            <v>MS</v>
          </cell>
          <cell r="B103" t="str">
            <v>210h</v>
          </cell>
          <cell r="C103" t="str">
            <v>MS_210h</v>
          </cell>
          <cell r="D103" t="str">
            <v>20</v>
          </cell>
          <cell r="E103" t="str">
            <v>zyklisch</v>
          </cell>
          <cell r="F103">
            <v>0</v>
          </cell>
          <cell r="G103">
            <v>1</v>
          </cell>
          <cell r="H103">
            <v>1</v>
          </cell>
          <cell r="I103" t="str">
            <v>KRIECH_AUS</v>
          </cell>
          <cell r="J103" t="str">
            <v>KSG-Kriechen ausschalten</v>
          </cell>
          <cell r="K103">
            <v>1</v>
          </cell>
          <cell r="L103">
            <v>0</v>
          </cell>
          <cell r="M103">
            <v>1</v>
          </cell>
          <cell r="N103">
            <v>1</v>
          </cell>
          <cell r="O103" t="str">
            <v>KRIECH_AUS</v>
          </cell>
          <cell r="P103" t="str">
            <v>KSG-Kriechen ausschalten</v>
          </cell>
          <cell r="Q103">
            <v>1</v>
          </cell>
          <cell r="R103">
            <v>0</v>
          </cell>
          <cell r="S103" t="str">
            <v>0h</v>
          </cell>
          <cell r="T103" t="str">
            <v>-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 t="str">
            <v>s</v>
          </cell>
          <cell r="Z103" t="str">
            <v>e</v>
          </cell>
        </row>
        <row r="104">
          <cell r="A104" t="str">
            <v>MS</v>
          </cell>
          <cell r="B104" t="str">
            <v>210h</v>
          </cell>
          <cell r="C104" t="str">
            <v>MS_210h</v>
          </cell>
          <cell r="D104" t="str">
            <v>20</v>
          </cell>
          <cell r="E104" t="str">
            <v>zyklisch</v>
          </cell>
          <cell r="F104">
            <v>0</v>
          </cell>
          <cell r="G104">
            <v>1</v>
          </cell>
          <cell r="H104">
            <v>2</v>
          </cell>
          <cell r="I104" t="str">
            <v>INI</v>
          </cell>
          <cell r="J104" t="str">
            <v>EGAS Initialisierung</v>
          </cell>
          <cell r="K104">
            <v>1</v>
          </cell>
          <cell r="L104">
            <v>0</v>
          </cell>
          <cell r="M104">
            <v>1</v>
          </cell>
          <cell r="N104">
            <v>2</v>
          </cell>
          <cell r="O104" t="str">
            <v>INI</v>
          </cell>
          <cell r="P104" t="str">
            <v>EGAS Initialisierung</v>
          </cell>
          <cell r="Q104">
            <v>1</v>
          </cell>
          <cell r="R104">
            <v>0</v>
          </cell>
          <cell r="S104" t="str">
            <v>0h</v>
          </cell>
          <cell r="T104" t="str">
            <v>-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 t="str">
            <v>s</v>
          </cell>
        </row>
        <row r="105">
          <cell r="A105" t="str">
            <v>MS</v>
          </cell>
          <cell r="B105" t="str">
            <v>210h</v>
          </cell>
          <cell r="C105" t="str">
            <v>MS_210h</v>
          </cell>
          <cell r="D105" t="str">
            <v>20</v>
          </cell>
          <cell r="E105" t="str">
            <v>zyklisch</v>
          </cell>
          <cell r="F105">
            <v>0</v>
          </cell>
          <cell r="G105">
            <v>0</v>
          </cell>
          <cell r="H105">
            <v>0</v>
          </cell>
          <cell r="I105" t="str">
            <v>G_ANF_MS</v>
          </cell>
          <cell r="J105">
            <v>0</v>
          </cell>
          <cell r="K105">
            <v>0</v>
          </cell>
          <cell r="L105">
            <v>0</v>
          </cell>
          <cell r="M105">
            <v>1</v>
          </cell>
          <cell r="N105">
            <v>3</v>
          </cell>
          <cell r="O105" t="str">
            <v>SLV_MS</v>
          </cell>
          <cell r="P105" t="str">
            <v>Schaltlinienverschiebung MS</v>
          </cell>
          <cell r="Q105">
            <v>4</v>
          </cell>
          <cell r="R105">
            <v>0</v>
          </cell>
          <cell r="S105" t="str">
            <v>0h</v>
          </cell>
          <cell r="T105" t="str">
            <v>-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 t="str">
            <v>s</v>
          </cell>
          <cell r="Z105" t="str">
            <v>e</v>
          </cell>
        </row>
        <row r="106">
          <cell r="A106" t="str">
            <v>MS</v>
          </cell>
          <cell r="B106" t="str">
            <v>210h</v>
          </cell>
          <cell r="C106" t="str">
            <v>MS_210h</v>
          </cell>
          <cell r="D106" t="str">
            <v>20</v>
          </cell>
          <cell r="E106" t="str">
            <v>zyklisch</v>
          </cell>
          <cell r="F106">
            <v>0</v>
          </cell>
          <cell r="G106">
            <v>1</v>
          </cell>
          <cell r="H106">
            <v>7</v>
          </cell>
          <cell r="I106" t="str">
            <v>KOMP_NOTAUS</v>
          </cell>
          <cell r="J106" t="str">
            <v>Klima-Kompressor Not-Ausschalten</v>
          </cell>
          <cell r="K106">
            <v>1</v>
          </cell>
          <cell r="L106">
            <v>0</v>
          </cell>
          <cell r="M106">
            <v>1</v>
          </cell>
          <cell r="N106">
            <v>7</v>
          </cell>
          <cell r="O106" t="str">
            <v>KOMP_NOTAUS</v>
          </cell>
          <cell r="P106" t="str">
            <v>Klima-Kompressor Not-Ausschalten</v>
          </cell>
          <cell r="Q106">
            <v>1</v>
          </cell>
          <cell r="R106">
            <v>0</v>
          </cell>
          <cell r="S106" t="str">
            <v>0h</v>
          </cell>
          <cell r="T106" t="str">
            <v>-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 t="str">
            <v>s</v>
          </cell>
          <cell r="Z106">
            <v>0</v>
          </cell>
          <cell r="AA106">
            <v>0</v>
          </cell>
          <cell r="AB106" t="str">
            <v>e</v>
          </cell>
          <cell r="AC106" t="str">
            <v>e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 t="str">
            <v>e</v>
          </cell>
        </row>
        <row r="107">
          <cell r="A107" t="str">
            <v>MS</v>
          </cell>
          <cell r="B107" t="str">
            <v>210h</v>
          </cell>
          <cell r="C107" t="str">
            <v>MS_210h</v>
          </cell>
          <cell r="D107" t="str">
            <v>20</v>
          </cell>
          <cell r="E107" t="str">
            <v>zyklisch</v>
          </cell>
          <cell r="F107">
            <v>0</v>
          </cell>
          <cell r="G107">
            <v>0</v>
          </cell>
          <cell r="H107">
            <v>0</v>
          </cell>
          <cell r="I107" t="str">
            <v>G_ANF_MS</v>
          </cell>
          <cell r="J107">
            <v>0</v>
          </cell>
          <cell r="K107">
            <v>0</v>
          </cell>
          <cell r="L107">
            <v>0</v>
          </cell>
          <cell r="M107">
            <v>2</v>
          </cell>
          <cell r="N107">
            <v>0</v>
          </cell>
          <cell r="O107" t="str">
            <v>GMIN_MS</v>
          </cell>
          <cell r="P107" t="str">
            <v>Sollgang, untere Grenze</v>
          </cell>
          <cell r="Q107">
            <v>3</v>
          </cell>
          <cell r="R107">
            <v>21</v>
          </cell>
          <cell r="S107" t="str">
            <v>0h</v>
          </cell>
          <cell r="T107" t="str">
            <v>-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 t="str">
            <v>s</v>
          </cell>
          <cell r="Z107" t="str">
            <v>e</v>
          </cell>
        </row>
        <row r="108">
          <cell r="A108" t="str">
            <v>MS</v>
          </cell>
          <cell r="B108" t="str">
            <v>210h</v>
          </cell>
          <cell r="C108" t="str">
            <v>MS_210h</v>
          </cell>
          <cell r="D108" t="str">
            <v>20</v>
          </cell>
          <cell r="E108" t="str">
            <v>zyklisch</v>
          </cell>
          <cell r="F108">
            <v>0</v>
          </cell>
          <cell r="G108">
            <v>0</v>
          </cell>
          <cell r="H108">
            <v>0</v>
          </cell>
          <cell r="I108" t="str">
            <v>G_ANF_MS</v>
          </cell>
          <cell r="J108">
            <v>0</v>
          </cell>
          <cell r="K108">
            <v>0</v>
          </cell>
          <cell r="L108">
            <v>0</v>
          </cell>
          <cell r="M108">
            <v>2</v>
          </cell>
          <cell r="N108">
            <v>3</v>
          </cell>
          <cell r="O108" t="str">
            <v>GMAX_MS</v>
          </cell>
          <cell r="P108" t="str">
            <v>Sollgang, obere Grenze</v>
          </cell>
          <cell r="Q108">
            <v>3</v>
          </cell>
          <cell r="R108">
            <v>22</v>
          </cell>
          <cell r="S108" t="str">
            <v>0h</v>
          </cell>
          <cell r="T108" t="str">
            <v>-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 t="str">
            <v>s</v>
          </cell>
          <cell r="Z108" t="str">
            <v>e</v>
          </cell>
        </row>
        <row r="109">
          <cell r="A109" t="str">
            <v>MS</v>
          </cell>
          <cell r="B109" t="str">
            <v>210h</v>
          </cell>
          <cell r="C109" t="str">
            <v>MS_210h</v>
          </cell>
          <cell r="D109" t="str">
            <v>20</v>
          </cell>
          <cell r="E109" t="str">
            <v>zyklisch</v>
          </cell>
          <cell r="F109">
            <v>0</v>
          </cell>
          <cell r="G109">
            <v>2</v>
          </cell>
          <cell r="H109">
            <v>6</v>
          </cell>
          <cell r="I109" t="str">
            <v>-</v>
          </cell>
          <cell r="J109" t="str">
            <v>-</v>
          </cell>
          <cell r="K109">
            <v>1</v>
          </cell>
          <cell r="L109">
            <v>0</v>
          </cell>
          <cell r="M109">
            <v>2</v>
          </cell>
          <cell r="N109">
            <v>6</v>
          </cell>
          <cell r="O109" t="str">
            <v>-</v>
          </cell>
          <cell r="P109" t="str">
            <v>-</v>
          </cell>
          <cell r="Q109">
            <v>1</v>
          </cell>
          <cell r="R109">
            <v>0</v>
          </cell>
          <cell r="S109" t="str">
            <v>0h</v>
          </cell>
          <cell r="T109" t="str">
            <v>-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 t="str">
            <v>s</v>
          </cell>
        </row>
        <row r="110">
          <cell r="A110" t="str">
            <v>MS</v>
          </cell>
          <cell r="B110" t="str">
            <v>210h</v>
          </cell>
          <cell r="C110" t="str">
            <v>MS_210h</v>
          </cell>
          <cell r="D110" t="str">
            <v>20</v>
          </cell>
          <cell r="E110" t="str">
            <v>zyklisch</v>
          </cell>
          <cell r="F110">
            <v>0</v>
          </cell>
          <cell r="G110">
            <v>0</v>
          </cell>
          <cell r="H110">
            <v>0</v>
          </cell>
          <cell r="I110" t="str">
            <v>G_ANF_MS</v>
          </cell>
          <cell r="J110">
            <v>0</v>
          </cell>
          <cell r="K110">
            <v>0</v>
          </cell>
          <cell r="L110">
            <v>0</v>
          </cell>
          <cell r="M110">
            <v>2</v>
          </cell>
          <cell r="N110">
            <v>7</v>
          </cell>
          <cell r="O110" t="str">
            <v>AKT_R_MS</v>
          </cell>
          <cell r="P110" t="str">
            <v>MS-Wunsch: "Aktive Rückschaltung"</v>
          </cell>
          <cell r="Q110">
            <v>1</v>
          </cell>
          <cell r="R110">
            <v>0</v>
          </cell>
          <cell r="S110" t="str">
            <v>0h</v>
          </cell>
          <cell r="T110" t="str">
            <v>-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s</v>
          </cell>
          <cell r="Z110" t="str">
            <v>e</v>
          </cell>
        </row>
        <row r="111">
          <cell r="A111" t="str">
            <v>MS</v>
          </cell>
          <cell r="B111" t="str">
            <v>210h</v>
          </cell>
          <cell r="C111" t="str">
            <v>MS_210h</v>
          </cell>
          <cell r="D111" t="str">
            <v>20</v>
          </cell>
          <cell r="E111" t="str">
            <v>zyklisch</v>
          </cell>
          <cell r="F111">
            <v>0</v>
          </cell>
          <cell r="G111">
            <v>3</v>
          </cell>
          <cell r="H111">
            <v>0</v>
          </cell>
          <cell r="I111" t="str">
            <v>PW</v>
          </cell>
          <cell r="J111" t="str">
            <v>Pedalwert</v>
          </cell>
          <cell r="K111">
            <v>8</v>
          </cell>
          <cell r="L111">
            <v>0</v>
          </cell>
          <cell r="M111">
            <v>3</v>
          </cell>
          <cell r="N111">
            <v>0</v>
          </cell>
          <cell r="O111" t="str">
            <v>PW</v>
          </cell>
          <cell r="P111" t="str">
            <v>Pedalwert</v>
          </cell>
          <cell r="Q111">
            <v>8</v>
          </cell>
          <cell r="R111">
            <v>0</v>
          </cell>
          <cell r="S111" t="str">
            <v>FFh</v>
          </cell>
          <cell r="T111" t="str">
            <v>FFh</v>
          </cell>
          <cell r="U111" t="str">
            <v>0 - 100 %</v>
          </cell>
          <cell r="V111" t="str">
            <v>0 - 250</v>
          </cell>
          <cell r="W111" t="str">
            <v>0,4 %</v>
          </cell>
          <cell r="X111" t="str">
            <v>e</v>
          </cell>
          <cell r="Y111" t="str">
            <v>s</v>
          </cell>
          <cell r="Z111" t="str">
            <v>e</v>
          </cell>
          <cell r="AA111">
            <v>0</v>
          </cell>
          <cell r="AB111">
            <v>0</v>
          </cell>
          <cell r="AC111" t="str">
            <v>e</v>
          </cell>
          <cell r="AD111">
            <v>0</v>
          </cell>
          <cell r="AE111">
            <v>0</v>
          </cell>
          <cell r="AF111">
            <v>0</v>
          </cell>
          <cell r="AG111" t="str">
            <v>e</v>
          </cell>
          <cell r="AH111">
            <v>0</v>
          </cell>
          <cell r="AI111">
            <v>0</v>
          </cell>
          <cell r="AJ111" t="str">
            <v>e</v>
          </cell>
        </row>
        <row r="112">
          <cell r="A112" t="str">
            <v>MS</v>
          </cell>
          <cell r="B112" t="str">
            <v>210h</v>
          </cell>
          <cell r="C112" t="str">
            <v>MS_210h</v>
          </cell>
          <cell r="D112" t="str">
            <v>20</v>
          </cell>
          <cell r="E112" t="str">
            <v>zyklisch</v>
          </cell>
          <cell r="F112">
            <v>0</v>
          </cell>
          <cell r="G112">
            <v>4</v>
          </cell>
          <cell r="H112">
            <v>0</v>
          </cell>
          <cell r="I112" t="str">
            <v>CRASH_MS</v>
          </cell>
          <cell r="J112" t="str">
            <v>Crashsignal von Motorsteuerung</v>
          </cell>
          <cell r="K112">
            <v>1</v>
          </cell>
          <cell r="L112">
            <v>0</v>
          </cell>
          <cell r="M112">
            <v>4</v>
          </cell>
          <cell r="N112">
            <v>0</v>
          </cell>
          <cell r="O112" t="str">
            <v>CRASH_MS</v>
          </cell>
          <cell r="P112" t="str">
            <v>Crashsignal von Motorsteuerung</v>
          </cell>
          <cell r="Q112">
            <v>1</v>
          </cell>
          <cell r="R112">
            <v>0</v>
          </cell>
          <cell r="S112" t="str">
            <v>0h</v>
          </cell>
          <cell r="T112" t="str">
            <v>-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 t="str">
            <v>s</v>
          </cell>
          <cell r="Z112">
            <v>0</v>
          </cell>
          <cell r="AA112">
            <v>0</v>
          </cell>
          <cell r="AB112" t="str">
            <v>e</v>
          </cell>
        </row>
        <row r="113">
          <cell r="A113" t="str">
            <v>MS</v>
          </cell>
          <cell r="B113" t="str">
            <v>210h</v>
          </cell>
          <cell r="C113" t="str">
            <v>MS_210h</v>
          </cell>
          <cell r="D113" t="str">
            <v>20</v>
          </cell>
          <cell r="E113" t="str">
            <v>zyklisch</v>
          </cell>
          <cell r="F113">
            <v>0</v>
          </cell>
          <cell r="G113">
            <v>4</v>
          </cell>
          <cell r="H113">
            <v>1</v>
          </cell>
          <cell r="I113" t="str">
            <v>KOMP_BAUS</v>
          </cell>
          <cell r="J113" t="str">
            <v>Klima-Kompressor ausschalten: Beschleunigung</v>
          </cell>
          <cell r="K113">
            <v>1</v>
          </cell>
          <cell r="L113">
            <v>0</v>
          </cell>
          <cell r="M113">
            <v>4</v>
          </cell>
          <cell r="N113">
            <v>1</v>
          </cell>
          <cell r="O113" t="str">
            <v>KOMP_BAUS</v>
          </cell>
          <cell r="P113" t="str">
            <v>Klima-Kompressor ausschalten: Beschleunigung</v>
          </cell>
          <cell r="Q113">
            <v>1</v>
          </cell>
          <cell r="R113">
            <v>0</v>
          </cell>
          <cell r="S113" t="str">
            <v>0h</v>
          </cell>
          <cell r="T113" t="str">
            <v>-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 t="str">
            <v>s</v>
          </cell>
          <cell r="Z113">
            <v>0</v>
          </cell>
          <cell r="AA113">
            <v>0</v>
          </cell>
          <cell r="AB113" t="str">
            <v>e</v>
          </cell>
          <cell r="AC113" t="str">
            <v>e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 t="str">
            <v>e</v>
          </cell>
        </row>
        <row r="114">
          <cell r="A114" t="str">
            <v>MS</v>
          </cell>
          <cell r="B114" t="str">
            <v>210h</v>
          </cell>
          <cell r="C114" t="str">
            <v>MS_210h</v>
          </cell>
          <cell r="D114" t="str">
            <v>20</v>
          </cell>
          <cell r="E114" t="str">
            <v>zyklisch</v>
          </cell>
          <cell r="F114">
            <v>0</v>
          </cell>
          <cell r="G114">
            <v>4</v>
          </cell>
          <cell r="H114">
            <v>2</v>
          </cell>
          <cell r="I114" t="str">
            <v>MSS_ST</v>
          </cell>
          <cell r="J114" t="str">
            <v>Status Motor Start/Stop Anlage</v>
          </cell>
          <cell r="K114">
            <v>3</v>
          </cell>
          <cell r="L114">
            <v>0</v>
          </cell>
          <cell r="M114">
            <v>4</v>
          </cell>
          <cell r="N114">
            <v>2</v>
          </cell>
          <cell r="O114" t="str">
            <v>MSS_AKT</v>
          </cell>
          <cell r="P114" t="str">
            <v>Motor Start/Stop Anlage aktiv</v>
          </cell>
          <cell r="Q114">
            <v>1</v>
          </cell>
          <cell r="R114">
            <v>0</v>
          </cell>
          <cell r="S114" t="str">
            <v>0h</v>
          </cell>
          <cell r="T114" t="str">
            <v>-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s</v>
          </cell>
          <cell r="Z114">
            <v>0</v>
          </cell>
          <cell r="AA114">
            <v>0</v>
          </cell>
          <cell r="AB114">
            <v>0</v>
          </cell>
          <cell r="AC114" t="str">
            <v>e</v>
          </cell>
        </row>
        <row r="115">
          <cell r="A115" t="str">
            <v>MS</v>
          </cell>
          <cell r="B115" t="str">
            <v>210h</v>
          </cell>
          <cell r="C115" t="str">
            <v>MS_210h</v>
          </cell>
          <cell r="D115" t="str">
            <v>20</v>
          </cell>
          <cell r="E115" t="str">
            <v>zyklisch</v>
          </cell>
          <cell r="F115">
            <v>0</v>
          </cell>
          <cell r="G115">
            <v>4</v>
          </cell>
          <cell r="H115">
            <v>2</v>
          </cell>
          <cell r="I115" t="str">
            <v>MSS_ST</v>
          </cell>
          <cell r="J115" t="str">
            <v>Status Motor Start/Stop Anlage</v>
          </cell>
          <cell r="K115">
            <v>3</v>
          </cell>
          <cell r="L115">
            <v>0</v>
          </cell>
          <cell r="M115">
            <v>4</v>
          </cell>
          <cell r="N115">
            <v>3</v>
          </cell>
          <cell r="O115" t="str">
            <v>MSS_KL</v>
          </cell>
          <cell r="P115" t="str">
            <v>Motor Start/Stop Anlage Kontrollampe</v>
          </cell>
          <cell r="Q115">
            <v>1</v>
          </cell>
          <cell r="R115">
            <v>0</v>
          </cell>
          <cell r="S115" t="str">
            <v>0h</v>
          </cell>
          <cell r="T115" t="str">
            <v>-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s</v>
          </cell>
          <cell r="Z115">
            <v>0</v>
          </cell>
          <cell r="AA115">
            <v>0</v>
          </cell>
          <cell r="AB115">
            <v>0</v>
          </cell>
          <cell r="AC115" t="str">
            <v>e</v>
          </cell>
        </row>
        <row r="116">
          <cell r="A116" t="str">
            <v>MS</v>
          </cell>
          <cell r="B116" t="str">
            <v>210h</v>
          </cell>
          <cell r="C116" t="str">
            <v>MS_210h</v>
          </cell>
          <cell r="D116" t="str">
            <v>20</v>
          </cell>
          <cell r="E116" t="str">
            <v>zyklisch</v>
          </cell>
          <cell r="F116">
            <v>0</v>
          </cell>
          <cell r="G116">
            <v>4</v>
          </cell>
          <cell r="H116">
            <v>2</v>
          </cell>
          <cell r="I116" t="str">
            <v>MSS_ST</v>
          </cell>
          <cell r="J116" t="str">
            <v>Status Motor Start/Stop Anlage</v>
          </cell>
          <cell r="K116">
            <v>3</v>
          </cell>
          <cell r="L116">
            <v>0</v>
          </cell>
          <cell r="M116">
            <v>4</v>
          </cell>
          <cell r="N116">
            <v>4</v>
          </cell>
          <cell r="O116" t="str">
            <v>MSS_DEF</v>
          </cell>
          <cell r="P116" t="str">
            <v>Motor Start/Stop Anlage defekt</v>
          </cell>
          <cell r="Q116">
            <v>1</v>
          </cell>
          <cell r="R116">
            <v>0</v>
          </cell>
          <cell r="S116" t="str">
            <v>0h</v>
          </cell>
          <cell r="T116" t="str">
            <v>-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 t="str">
            <v>s</v>
          </cell>
          <cell r="Z116">
            <v>0</v>
          </cell>
          <cell r="AA116">
            <v>0</v>
          </cell>
          <cell r="AB116">
            <v>0</v>
          </cell>
          <cell r="AC116" t="str">
            <v>e</v>
          </cell>
        </row>
        <row r="117">
          <cell r="A117" t="str">
            <v>MS</v>
          </cell>
          <cell r="B117" t="str">
            <v>210h</v>
          </cell>
          <cell r="C117" t="str">
            <v>MS_210h</v>
          </cell>
          <cell r="D117" t="str">
            <v>20</v>
          </cell>
          <cell r="E117" t="str">
            <v>zyklisch</v>
          </cell>
          <cell r="F117">
            <v>0</v>
          </cell>
          <cell r="G117">
            <v>4</v>
          </cell>
          <cell r="H117">
            <v>5</v>
          </cell>
          <cell r="I117" t="str">
            <v>VGL_ST</v>
          </cell>
          <cell r="J117" t="str">
            <v>Vorglühstatus</v>
          </cell>
          <cell r="K117">
            <v>1</v>
          </cell>
          <cell r="L117">
            <v>0</v>
          </cell>
          <cell r="M117">
            <v>4</v>
          </cell>
          <cell r="N117">
            <v>5</v>
          </cell>
          <cell r="O117" t="str">
            <v>VGL_ST</v>
          </cell>
          <cell r="P117" t="str">
            <v>Vorglühstatus</v>
          </cell>
          <cell r="Q117">
            <v>1</v>
          </cell>
          <cell r="R117">
            <v>0</v>
          </cell>
          <cell r="S117" t="str">
            <v>0h</v>
          </cell>
          <cell r="T117" t="str">
            <v>-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 t="str">
            <v>s</v>
          </cell>
          <cell r="Z117">
            <v>0</v>
          </cell>
          <cell r="AA117">
            <v>0</v>
          </cell>
          <cell r="AB117" t="str">
            <v>e</v>
          </cell>
        </row>
        <row r="118">
          <cell r="A118" t="str">
            <v>MS</v>
          </cell>
          <cell r="B118" t="str">
            <v>210h</v>
          </cell>
          <cell r="C118" t="str">
            <v>MS_210h</v>
          </cell>
          <cell r="D118" t="str">
            <v>20</v>
          </cell>
          <cell r="E118" t="str">
            <v>zyklisch</v>
          </cell>
          <cell r="F118">
            <v>0</v>
          </cell>
          <cell r="G118">
            <v>4</v>
          </cell>
          <cell r="H118">
            <v>6</v>
          </cell>
          <cell r="I118" t="str">
            <v>LL_STBL</v>
          </cell>
          <cell r="J118" t="str">
            <v>Leerlauf ist stabil (0 bei ME2.7/CRV)</v>
          </cell>
          <cell r="K118">
            <v>1</v>
          </cell>
          <cell r="L118">
            <v>0</v>
          </cell>
          <cell r="M118">
            <v>4</v>
          </cell>
          <cell r="N118">
            <v>6</v>
          </cell>
          <cell r="O118" t="str">
            <v>LL_STBL</v>
          </cell>
          <cell r="P118" t="str">
            <v>Leerlauf ist stabil (0 bei ME2.7/CRV)</v>
          </cell>
          <cell r="Q118">
            <v>1</v>
          </cell>
          <cell r="R118">
            <v>0</v>
          </cell>
          <cell r="S118" t="str">
            <v>0h</v>
          </cell>
          <cell r="T118" t="str">
            <v>-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 t="str">
            <v>s</v>
          </cell>
          <cell r="Z118">
            <v>0</v>
          </cell>
          <cell r="AA118">
            <v>0</v>
          </cell>
          <cell r="AB118" t="str">
            <v>e</v>
          </cell>
        </row>
        <row r="119">
          <cell r="A119" t="str">
            <v>MS</v>
          </cell>
          <cell r="B119" t="str">
            <v>210h</v>
          </cell>
          <cell r="C119" t="str">
            <v>MS_210h</v>
          </cell>
          <cell r="D119" t="str">
            <v>20</v>
          </cell>
          <cell r="E119" t="str">
            <v>zyklisch</v>
          </cell>
          <cell r="F119">
            <v>0</v>
          </cell>
          <cell r="G119">
            <v>4</v>
          </cell>
          <cell r="H119">
            <v>7</v>
          </cell>
          <cell r="I119" t="str">
            <v>V_DSPL_ST</v>
          </cell>
          <cell r="J119" t="str">
            <v>Status Tempomat-/Begrenzerdisplay</v>
          </cell>
          <cell r="K119">
            <v>17</v>
          </cell>
          <cell r="L119">
            <v>0</v>
          </cell>
          <cell r="M119">
            <v>4</v>
          </cell>
          <cell r="N119">
            <v>7</v>
          </cell>
          <cell r="O119" t="str">
            <v>V_DSPL_NEU</v>
          </cell>
          <cell r="P119" t="str">
            <v>Mindestanzeigezeit im Display neu triggern</v>
          </cell>
          <cell r="Q119">
            <v>1</v>
          </cell>
          <cell r="R119">
            <v>0</v>
          </cell>
          <cell r="S119" t="str">
            <v>0h</v>
          </cell>
          <cell r="T119" t="str">
            <v>-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s</v>
          </cell>
          <cell r="Z119">
            <v>0</v>
          </cell>
          <cell r="AA119">
            <v>0</v>
          </cell>
          <cell r="AB119">
            <v>0</v>
          </cell>
          <cell r="AC119" t="str">
            <v>e</v>
          </cell>
        </row>
        <row r="120">
          <cell r="A120" t="str">
            <v>MS</v>
          </cell>
          <cell r="B120" t="str">
            <v>210h</v>
          </cell>
          <cell r="C120" t="str">
            <v>MS_210h</v>
          </cell>
          <cell r="D120" t="str">
            <v>20</v>
          </cell>
          <cell r="E120" t="str">
            <v>zyklisch</v>
          </cell>
          <cell r="F120">
            <v>0</v>
          </cell>
          <cell r="G120">
            <v>4</v>
          </cell>
          <cell r="H120">
            <v>7</v>
          </cell>
          <cell r="I120" t="str">
            <v>V_DSPL_ST</v>
          </cell>
          <cell r="J120" t="str">
            <v>Status Tempomat-/Begrenzerdisplay</v>
          </cell>
          <cell r="K120">
            <v>17</v>
          </cell>
          <cell r="L120">
            <v>0</v>
          </cell>
          <cell r="M120">
            <v>5</v>
          </cell>
          <cell r="N120">
            <v>0</v>
          </cell>
          <cell r="O120" t="str">
            <v>V_MAX_SUM</v>
          </cell>
          <cell r="P120" t="str">
            <v>Warnsummer ein</v>
          </cell>
          <cell r="Q120">
            <v>1</v>
          </cell>
          <cell r="R120">
            <v>0</v>
          </cell>
          <cell r="S120" t="str">
            <v>0h</v>
          </cell>
          <cell r="T120" t="str">
            <v>-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 t="str">
            <v>s</v>
          </cell>
          <cell r="Z120">
            <v>0</v>
          </cell>
          <cell r="AA120">
            <v>0</v>
          </cell>
          <cell r="AB120">
            <v>0</v>
          </cell>
          <cell r="AC120" t="str">
            <v>e</v>
          </cell>
        </row>
        <row r="121">
          <cell r="A121" t="str">
            <v>MS</v>
          </cell>
          <cell r="B121" t="str">
            <v>210h</v>
          </cell>
          <cell r="C121" t="str">
            <v>MS_210h</v>
          </cell>
          <cell r="D121" t="str">
            <v>20</v>
          </cell>
          <cell r="E121" t="str">
            <v>zyklisch</v>
          </cell>
          <cell r="F121">
            <v>0</v>
          </cell>
          <cell r="G121">
            <v>5</v>
          </cell>
          <cell r="H121">
            <v>1</v>
          </cell>
          <cell r="I121" t="str">
            <v>NOTL</v>
          </cell>
          <cell r="J121" t="str">
            <v>Notlaufbetrieb</v>
          </cell>
          <cell r="K121">
            <v>1</v>
          </cell>
          <cell r="L121">
            <v>0</v>
          </cell>
          <cell r="M121">
            <v>5</v>
          </cell>
          <cell r="N121">
            <v>1</v>
          </cell>
          <cell r="O121" t="str">
            <v>NOTL</v>
          </cell>
          <cell r="P121" t="str">
            <v>Notlaufbetrieb</v>
          </cell>
          <cell r="Q121">
            <v>1</v>
          </cell>
          <cell r="R121">
            <v>0</v>
          </cell>
          <cell r="S121" t="str">
            <v>0h</v>
          </cell>
          <cell r="T121" t="str">
            <v>-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 t="str">
            <v>s</v>
          </cell>
          <cell r="Z121" t="str">
            <v>e</v>
          </cell>
        </row>
        <row r="122">
          <cell r="A122" t="str">
            <v>MS</v>
          </cell>
          <cell r="B122" t="str">
            <v>210h</v>
          </cell>
          <cell r="C122" t="str">
            <v>MS_210h</v>
          </cell>
          <cell r="D122" t="str">
            <v>20</v>
          </cell>
          <cell r="E122" t="str">
            <v>zyklisch</v>
          </cell>
          <cell r="F122">
            <v>0</v>
          </cell>
          <cell r="G122">
            <v>5</v>
          </cell>
          <cell r="H122">
            <v>2</v>
          </cell>
          <cell r="I122" t="str">
            <v>KD_MS</v>
          </cell>
          <cell r="J122" t="str">
            <v>Kickdown (Umstellungsszenario offen!)</v>
          </cell>
          <cell r="K122">
            <v>1</v>
          </cell>
          <cell r="L122">
            <v>0</v>
          </cell>
          <cell r="M122">
            <v>5</v>
          </cell>
          <cell r="N122">
            <v>2</v>
          </cell>
          <cell r="O122" t="str">
            <v>KD_MS</v>
          </cell>
          <cell r="P122" t="str">
            <v>Kickdown (Umstellungsszenario offen!)</v>
          </cell>
          <cell r="Q122">
            <v>1</v>
          </cell>
          <cell r="R122">
            <v>0</v>
          </cell>
          <cell r="S122" t="str">
            <v>0h</v>
          </cell>
          <cell r="T122" t="str">
            <v>-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s</v>
          </cell>
          <cell r="Z122" t="str">
            <v>e</v>
          </cell>
        </row>
        <row r="123">
          <cell r="A123" t="str">
            <v>MS</v>
          </cell>
          <cell r="B123" t="str">
            <v>210h</v>
          </cell>
          <cell r="C123" t="str">
            <v>MS_210h</v>
          </cell>
          <cell r="D123" t="str">
            <v>20</v>
          </cell>
          <cell r="E123" t="str">
            <v>zyklisch</v>
          </cell>
          <cell r="F123">
            <v>0</v>
          </cell>
          <cell r="G123">
            <v>0</v>
          </cell>
          <cell r="H123">
            <v>0</v>
          </cell>
          <cell r="I123" t="str">
            <v>V_DSPL_ST</v>
          </cell>
          <cell r="J123">
            <v>0</v>
          </cell>
          <cell r="K123">
            <v>0</v>
          </cell>
          <cell r="L123">
            <v>0</v>
          </cell>
          <cell r="M123">
            <v>5</v>
          </cell>
          <cell r="N123">
            <v>3</v>
          </cell>
          <cell r="O123" t="str">
            <v>V_MAX_EIN</v>
          </cell>
          <cell r="P123" t="str">
            <v>Geschwindigkeitsbegrenzung eingeschaltet</v>
          </cell>
          <cell r="Q123">
            <v>1</v>
          </cell>
          <cell r="R123">
            <v>0</v>
          </cell>
          <cell r="S123" t="str">
            <v>0h</v>
          </cell>
          <cell r="T123" t="str">
            <v>-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 t="str">
            <v>s</v>
          </cell>
          <cell r="Z123">
            <v>0</v>
          </cell>
          <cell r="AA123">
            <v>0</v>
          </cell>
          <cell r="AB123">
            <v>0</v>
          </cell>
          <cell r="AC123" t="str">
            <v>e</v>
          </cell>
        </row>
        <row r="124">
          <cell r="A124" t="str">
            <v>MS</v>
          </cell>
          <cell r="B124" t="str">
            <v>210h</v>
          </cell>
          <cell r="C124" t="str">
            <v>MS_210h</v>
          </cell>
          <cell r="D124" t="str">
            <v>20</v>
          </cell>
          <cell r="E124" t="str">
            <v>zyklisch</v>
          </cell>
          <cell r="F124">
            <v>0</v>
          </cell>
          <cell r="G124">
            <v>5</v>
          </cell>
          <cell r="H124">
            <v>4</v>
          </cell>
          <cell r="I124" t="str">
            <v>TM_REG</v>
          </cell>
          <cell r="J124" t="str">
            <v>Tempomat regelt</v>
          </cell>
          <cell r="K124">
            <v>1</v>
          </cell>
          <cell r="L124">
            <v>0</v>
          </cell>
          <cell r="M124">
            <v>5</v>
          </cell>
          <cell r="N124">
            <v>4</v>
          </cell>
          <cell r="O124" t="str">
            <v>TM_REG</v>
          </cell>
          <cell r="P124" t="str">
            <v>Tempomat regelt</v>
          </cell>
          <cell r="Q124">
            <v>1</v>
          </cell>
          <cell r="R124">
            <v>0</v>
          </cell>
          <cell r="S124" t="str">
            <v>0h</v>
          </cell>
          <cell r="T124" t="str">
            <v>-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 t="str">
            <v>s</v>
          </cell>
          <cell r="Z124" t="str">
            <v>e</v>
          </cell>
        </row>
        <row r="125">
          <cell r="A125" t="str">
            <v>MS</v>
          </cell>
          <cell r="B125" t="str">
            <v>210h</v>
          </cell>
          <cell r="C125" t="str">
            <v>MS_210h</v>
          </cell>
          <cell r="D125" t="str">
            <v>20</v>
          </cell>
          <cell r="E125" t="str">
            <v>zyklisch</v>
          </cell>
          <cell r="F125">
            <v>0</v>
          </cell>
          <cell r="G125">
            <v>0</v>
          </cell>
          <cell r="H125">
            <v>0</v>
          </cell>
          <cell r="I125" t="str">
            <v>G_ANF_MS</v>
          </cell>
          <cell r="J125">
            <v>0</v>
          </cell>
          <cell r="K125">
            <v>0</v>
          </cell>
          <cell r="L125">
            <v>0</v>
          </cell>
          <cell r="M125">
            <v>5</v>
          </cell>
          <cell r="N125">
            <v>5</v>
          </cell>
          <cell r="O125" t="str">
            <v>KUEB_S_A</v>
          </cell>
          <cell r="P125" t="str">
            <v>Anf. Wandlerüberbrückungskupplung "schlupfen"</v>
          </cell>
          <cell r="Q125">
            <v>1</v>
          </cell>
          <cell r="R125">
            <v>0</v>
          </cell>
          <cell r="S125" t="str">
            <v>0h</v>
          </cell>
          <cell r="T125" t="str">
            <v>-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 t="str">
            <v>s</v>
          </cell>
          <cell r="Z125" t="str">
            <v>e</v>
          </cell>
        </row>
        <row r="126">
          <cell r="A126" t="str">
            <v>MS</v>
          </cell>
          <cell r="B126" t="str">
            <v>210h</v>
          </cell>
          <cell r="C126" t="str">
            <v>MS_210h</v>
          </cell>
          <cell r="D126" t="str">
            <v>20</v>
          </cell>
          <cell r="E126" t="str">
            <v>zyklisch</v>
          </cell>
          <cell r="F126">
            <v>0</v>
          </cell>
          <cell r="G126">
            <v>5</v>
          </cell>
          <cell r="H126">
            <v>6</v>
          </cell>
          <cell r="I126" t="str">
            <v>LL</v>
          </cell>
          <cell r="J126" t="str">
            <v>Leerlauf</v>
          </cell>
          <cell r="K126">
            <v>1</v>
          </cell>
          <cell r="L126">
            <v>0</v>
          </cell>
          <cell r="M126">
            <v>5</v>
          </cell>
          <cell r="N126">
            <v>6</v>
          </cell>
          <cell r="O126" t="str">
            <v>LL</v>
          </cell>
          <cell r="P126" t="str">
            <v>Leerlauf</v>
          </cell>
          <cell r="Q126">
            <v>1</v>
          </cell>
          <cell r="R126">
            <v>0</v>
          </cell>
          <cell r="S126" t="str">
            <v>0h</v>
          </cell>
          <cell r="T126" t="str">
            <v>-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 t="str">
            <v>s</v>
          </cell>
        </row>
        <row r="127">
          <cell r="A127" t="str">
            <v>MS</v>
          </cell>
          <cell r="B127" t="str">
            <v>210h</v>
          </cell>
          <cell r="C127" t="str">
            <v>MS_210h</v>
          </cell>
          <cell r="D127" t="str">
            <v>20</v>
          </cell>
          <cell r="E127" t="str">
            <v>zyklisch</v>
          </cell>
          <cell r="F127">
            <v>0</v>
          </cell>
          <cell r="G127">
            <v>5</v>
          </cell>
          <cell r="H127">
            <v>7</v>
          </cell>
          <cell r="I127" t="str">
            <v>PWG_ERR</v>
          </cell>
          <cell r="J127" t="str">
            <v>Fehler Pedalwertgeber</v>
          </cell>
          <cell r="K127">
            <v>1</v>
          </cell>
          <cell r="L127">
            <v>0</v>
          </cell>
          <cell r="M127">
            <v>5</v>
          </cell>
          <cell r="N127">
            <v>7</v>
          </cell>
          <cell r="O127" t="str">
            <v>PWG_ERR</v>
          </cell>
          <cell r="P127" t="str">
            <v>Fehler Pedalwertgeber</v>
          </cell>
          <cell r="Q127">
            <v>1</v>
          </cell>
          <cell r="R127">
            <v>0</v>
          </cell>
          <cell r="S127" t="str">
            <v>0h</v>
          </cell>
          <cell r="T127" t="str">
            <v>-</v>
          </cell>
          <cell r="U127">
            <v>0</v>
          </cell>
          <cell r="V127">
            <v>0</v>
          </cell>
          <cell r="W127">
            <v>0</v>
          </cell>
          <cell r="X127" t="str">
            <v>e</v>
          </cell>
          <cell r="Y127" t="str">
            <v>s</v>
          </cell>
        </row>
        <row r="128">
          <cell r="A128" t="str">
            <v>MS</v>
          </cell>
          <cell r="B128" t="str">
            <v>210h</v>
          </cell>
          <cell r="C128" t="str">
            <v>MS_210h</v>
          </cell>
          <cell r="D128" t="str">
            <v>20</v>
          </cell>
          <cell r="E128" t="str">
            <v>zyklisch</v>
          </cell>
          <cell r="F128">
            <v>0</v>
          </cell>
          <cell r="G128">
            <v>0</v>
          </cell>
          <cell r="H128">
            <v>0</v>
          </cell>
          <cell r="I128" t="str">
            <v>V_DSPL_ST</v>
          </cell>
          <cell r="J128">
            <v>0</v>
          </cell>
          <cell r="K128">
            <v>0</v>
          </cell>
          <cell r="L128">
            <v>0</v>
          </cell>
          <cell r="M128">
            <v>6</v>
          </cell>
          <cell r="N128">
            <v>0</v>
          </cell>
          <cell r="O128" t="str">
            <v>V_DSPL_EIN</v>
          </cell>
          <cell r="P128" t="str">
            <v>Geschw.begrenzer-/Tempomat-Display ein</v>
          </cell>
          <cell r="Q128">
            <v>1</v>
          </cell>
          <cell r="R128">
            <v>0</v>
          </cell>
          <cell r="S128" t="str">
            <v>0h</v>
          </cell>
          <cell r="T128" t="str">
            <v>-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s</v>
          </cell>
          <cell r="Z128">
            <v>0</v>
          </cell>
          <cell r="AA128">
            <v>0</v>
          </cell>
          <cell r="AB128">
            <v>0</v>
          </cell>
          <cell r="AC128" t="str">
            <v>e</v>
          </cell>
        </row>
        <row r="129">
          <cell r="A129" t="str">
            <v>MS</v>
          </cell>
          <cell r="B129" t="str">
            <v>210h</v>
          </cell>
          <cell r="C129" t="str">
            <v>MS_210h</v>
          </cell>
          <cell r="D129" t="str">
            <v>20</v>
          </cell>
          <cell r="E129" t="str">
            <v>zyklisch</v>
          </cell>
          <cell r="F129">
            <v>0</v>
          </cell>
          <cell r="G129">
            <v>0</v>
          </cell>
          <cell r="H129">
            <v>0</v>
          </cell>
          <cell r="I129" t="str">
            <v>V_DSPL_ST</v>
          </cell>
          <cell r="J129">
            <v>0</v>
          </cell>
          <cell r="K129">
            <v>0</v>
          </cell>
          <cell r="L129">
            <v>0</v>
          </cell>
          <cell r="M129">
            <v>6</v>
          </cell>
          <cell r="N129">
            <v>1</v>
          </cell>
          <cell r="O129" t="str">
            <v>V_DSPL_BL</v>
          </cell>
          <cell r="P129" t="str">
            <v>Display blinkt</v>
          </cell>
          <cell r="Q129">
            <v>1</v>
          </cell>
          <cell r="R129">
            <v>0</v>
          </cell>
          <cell r="S129" t="str">
            <v>0h</v>
          </cell>
          <cell r="T129" t="str">
            <v>-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 t="str">
            <v>s</v>
          </cell>
          <cell r="Z129">
            <v>0</v>
          </cell>
          <cell r="AA129">
            <v>0</v>
          </cell>
          <cell r="AB129">
            <v>0</v>
          </cell>
          <cell r="AC129" t="str">
            <v>e</v>
          </cell>
        </row>
        <row r="130">
          <cell r="A130" t="str">
            <v>MS</v>
          </cell>
          <cell r="B130" t="str">
            <v>210h</v>
          </cell>
          <cell r="C130" t="str">
            <v>MS_210h</v>
          </cell>
          <cell r="D130" t="str">
            <v>20</v>
          </cell>
          <cell r="E130" t="str">
            <v>zyklisch</v>
          </cell>
          <cell r="F130">
            <v>0</v>
          </cell>
          <cell r="G130">
            <v>0</v>
          </cell>
          <cell r="H130">
            <v>0</v>
          </cell>
          <cell r="I130" t="str">
            <v>V_DSPL_ST</v>
          </cell>
          <cell r="J130">
            <v>0</v>
          </cell>
          <cell r="K130">
            <v>0</v>
          </cell>
          <cell r="L130">
            <v>0</v>
          </cell>
          <cell r="M130">
            <v>6</v>
          </cell>
          <cell r="N130">
            <v>2</v>
          </cell>
          <cell r="O130" t="str">
            <v>V_DSPL_ERR</v>
          </cell>
          <cell r="P130" t="str">
            <v>Anzeige "Fehler" am Display</v>
          </cell>
          <cell r="Q130">
            <v>1</v>
          </cell>
          <cell r="R130">
            <v>0</v>
          </cell>
          <cell r="S130" t="str">
            <v>0h</v>
          </cell>
          <cell r="T130" t="str">
            <v>-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s</v>
          </cell>
          <cell r="Z130">
            <v>0</v>
          </cell>
          <cell r="AA130">
            <v>0</v>
          </cell>
          <cell r="AB130">
            <v>0</v>
          </cell>
          <cell r="AC130" t="str">
            <v>e</v>
          </cell>
        </row>
        <row r="131">
          <cell r="A131" t="str">
            <v>MS</v>
          </cell>
          <cell r="B131" t="str">
            <v>210h</v>
          </cell>
          <cell r="C131" t="str">
            <v>MS_210h</v>
          </cell>
          <cell r="D131" t="str">
            <v>20</v>
          </cell>
          <cell r="E131" t="str">
            <v>zyklisch</v>
          </cell>
          <cell r="F131">
            <v>0</v>
          </cell>
          <cell r="G131">
            <v>0</v>
          </cell>
          <cell r="H131">
            <v>0</v>
          </cell>
          <cell r="I131" t="str">
            <v>V_DSPL_ST</v>
          </cell>
          <cell r="J131">
            <v>0</v>
          </cell>
          <cell r="K131">
            <v>0</v>
          </cell>
          <cell r="L131">
            <v>0</v>
          </cell>
          <cell r="M131">
            <v>6</v>
          </cell>
          <cell r="N131">
            <v>3</v>
          </cell>
          <cell r="O131" t="str">
            <v>V_DSPL_LIM</v>
          </cell>
          <cell r="P131" t="str">
            <v>Anzeige "Limit ?" am Display</v>
          </cell>
          <cell r="Q131">
            <v>1</v>
          </cell>
          <cell r="R131">
            <v>0</v>
          </cell>
          <cell r="S131" t="str">
            <v>0h</v>
          </cell>
          <cell r="T131" t="str">
            <v>-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 t="str">
            <v>s</v>
          </cell>
          <cell r="Z131">
            <v>0</v>
          </cell>
          <cell r="AA131">
            <v>0</v>
          </cell>
          <cell r="AB131">
            <v>0</v>
          </cell>
          <cell r="AC131" t="str">
            <v>e</v>
          </cell>
        </row>
        <row r="132">
          <cell r="A132" t="str">
            <v>MS</v>
          </cell>
          <cell r="B132" t="str">
            <v>210h</v>
          </cell>
          <cell r="C132" t="str">
            <v>MS_210h</v>
          </cell>
          <cell r="D132" t="str">
            <v>20</v>
          </cell>
          <cell r="E132" t="str">
            <v>zyklisch</v>
          </cell>
          <cell r="F132">
            <v>0</v>
          </cell>
          <cell r="G132">
            <v>6</v>
          </cell>
          <cell r="H132">
            <v>4</v>
          </cell>
          <cell r="I132" t="str">
            <v>V_MAX_REG</v>
          </cell>
          <cell r="J132" t="str">
            <v>Geschwindigkeitsbegrenzer regelt</v>
          </cell>
          <cell r="K132">
            <v>1</v>
          </cell>
          <cell r="L132">
            <v>0</v>
          </cell>
          <cell r="M132">
            <v>6</v>
          </cell>
          <cell r="N132">
            <v>4</v>
          </cell>
          <cell r="O132" t="str">
            <v>V_MAX_REG</v>
          </cell>
          <cell r="P132" t="str">
            <v>Geschwindigkeitsbegrenzer regelt</v>
          </cell>
          <cell r="Q132">
            <v>1</v>
          </cell>
          <cell r="R132">
            <v>0</v>
          </cell>
          <cell r="S132" t="str">
            <v>0h</v>
          </cell>
          <cell r="T132" t="str">
            <v>-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s</v>
          </cell>
          <cell r="Z132" t="str">
            <v>e</v>
          </cell>
        </row>
        <row r="133">
          <cell r="A133" t="str">
            <v>MS</v>
          </cell>
          <cell r="B133" t="str">
            <v>210h</v>
          </cell>
          <cell r="C133" t="str">
            <v>MS_210h</v>
          </cell>
          <cell r="D133" t="str">
            <v>20</v>
          </cell>
          <cell r="E133" t="str">
            <v>zyklisch</v>
          </cell>
          <cell r="F133">
            <v>0</v>
          </cell>
          <cell r="G133">
            <v>0</v>
          </cell>
          <cell r="H133">
            <v>0</v>
          </cell>
          <cell r="I133" t="str">
            <v>V_DSPL_ST</v>
          </cell>
          <cell r="J133">
            <v>0</v>
          </cell>
          <cell r="K133">
            <v>0</v>
          </cell>
          <cell r="L133">
            <v>0</v>
          </cell>
          <cell r="M133">
            <v>6</v>
          </cell>
          <cell r="N133">
            <v>5</v>
          </cell>
          <cell r="O133" t="str">
            <v>TM_EIN</v>
          </cell>
          <cell r="P133" t="str">
            <v>Tempomat eingeschaltet</v>
          </cell>
          <cell r="Q133">
            <v>1</v>
          </cell>
          <cell r="R133">
            <v>0</v>
          </cell>
          <cell r="S133" t="str">
            <v>0h</v>
          </cell>
          <cell r="T133" t="str">
            <v>-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s</v>
          </cell>
          <cell r="Z133">
            <v>0</v>
          </cell>
          <cell r="AA133">
            <v>0</v>
          </cell>
          <cell r="AB133">
            <v>0</v>
          </cell>
          <cell r="AC133" t="str">
            <v>e</v>
          </cell>
          <cell r="AD133" t="str">
            <v>e</v>
          </cell>
          <cell r="AE133">
            <v>0</v>
          </cell>
          <cell r="AF133" t="str">
            <v>e</v>
          </cell>
        </row>
        <row r="134">
          <cell r="A134" t="str">
            <v>MS</v>
          </cell>
          <cell r="B134" t="str">
            <v>210h</v>
          </cell>
          <cell r="C134" t="str">
            <v>MS_210h</v>
          </cell>
          <cell r="D134" t="str">
            <v>20</v>
          </cell>
          <cell r="E134" t="str">
            <v>zyklisch</v>
          </cell>
          <cell r="F134">
            <v>0</v>
          </cell>
          <cell r="G134">
            <v>0</v>
          </cell>
          <cell r="H134">
            <v>0</v>
          </cell>
          <cell r="I134" t="str">
            <v>V_DSPL_ST</v>
          </cell>
          <cell r="J134">
            <v>0</v>
          </cell>
          <cell r="K134">
            <v>0</v>
          </cell>
          <cell r="L134">
            <v>0</v>
          </cell>
          <cell r="M134">
            <v>6</v>
          </cell>
          <cell r="N134">
            <v>6</v>
          </cell>
          <cell r="O134" t="str">
            <v>V_DSPL_PGB</v>
          </cell>
          <cell r="P134" t="str">
            <v>Anzeige "Winterreifenbegrenzung erreicht" am Display</v>
          </cell>
          <cell r="Q134">
            <v>1</v>
          </cell>
          <cell r="R134">
            <v>0</v>
          </cell>
          <cell r="S134" t="str">
            <v>0h</v>
          </cell>
          <cell r="T134" t="str">
            <v>-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s</v>
          </cell>
          <cell r="Z134">
            <v>0</v>
          </cell>
          <cell r="AA134">
            <v>0</v>
          </cell>
          <cell r="AB134">
            <v>0</v>
          </cell>
          <cell r="AC134" t="str">
            <v>e</v>
          </cell>
        </row>
        <row r="135">
          <cell r="A135" t="str">
            <v>MS</v>
          </cell>
          <cell r="B135" t="str">
            <v>210h</v>
          </cell>
          <cell r="C135" t="str">
            <v>MS_210h</v>
          </cell>
          <cell r="D135" t="str">
            <v>20</v>
          </cell>
          <cell r="E135" t="str">
            <v>zyklisch</v>
          </cell>
          <cell r="F135">
            <v>0</v>
          </cell>
          <cell r="G135">
            <v>6</v>
          </cell>
          <cell r="H135">
            <v>7</v>
          </cell>
          <cell r="I135" t="str">
            <v>FBS_SE</v>
          </cell>
          <cell r="J135" t="str">
            <v>FBS: Start Error</v>
          </cell>
          <cell r="K135">
            <v>1</v>
          </cell>
          <cell r="L135">
            <v>0</v>
          </cell>
          <cell r="M135">
            <v>6</v>
          </cell>
          <cell r="N135">
            <v>7</v>
          </cell>
          <cell r="O135" t="str">
            <v>FBS_SE</v>
          </cell>
          <cell r="P135" t="str">
            <v>FBS: Start Error</v>
          </cell>
          <cell r="Q135">
            <v>1</v>
          </cell>
          <cell r="R135">
            <v>0</v>
          </cell>
          <cell r="S135" t="str">
            <v>0h</v>
          </cell>
          <cell r="T135" t="str">
            <v>-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 t="str">
            <v>s</v>
          </cell>
          <cell r="Z135">
            <v>0</v>
          </cell>
          <cell r="AA135">
            <v>0</v>
          </cell>
          <cell r="AB135">
            <v>0</v>
          </cell>
          <cell r="AC135" t="str">
            <v>e</v>
          </cell>
        </row>
        <row r="136">
          <cell r="A136" t="str">
            <v>MS</v>
          </cell>
          <cell r="B136" t="str">
            <v>210h</v>
          </cell>
          <cell r="C136" t="str">
            <v>MS_210h</v>
          </cell>
          <cell r="D136" t="str">
            <v>20</v>
          </cell>
          <cell r="E136" t="str">
            <v>zyklisch</v>
          </cell>
          <cell r="F136">
            <v>0</v>
          </cell>
          <cell r="G136">
            <v>7</v>
          </cell>
          <cell r="H136">
            <v>0</v>
          </cell>
          <cell r="I136" t="str">
            <v>FMMOTMAX</v>
          </cell>
          <cell r="J136" t="str">
            <v>Faktor für Abwert. d. max. Mom. bei abneh. A.druck</v>
          </cell>
          <cell r="K136">
            <v>8</v>
          </cell>
          <cell r="L136">
            <v>0</v>
          </cell>
          <cell r="M136">
            <v>7</v>
          </cell>
          <cell r="N136">
            <v>0</v>
          </cell>
          <cell r="O136" t="str">
            <v>FMMOTMAX</v>
          </cell>
          <cell r="P136" t="str">
            <v>Faktor für Abwert. d. max. Mom. bei abneh. A.druck</v>
          </cell>
          <cell r="Q136">
            <v>8</v>
          </cell>
          <cell r="R136">
            <v>0</v>
          </cell>
          <cell r="S136" t="str">
            <v>FFh</v>
          </cell>
          <cell r="T136" t="str">
            <v>FFh</v>
          </cell>
          <cell r="U136" t="str">
            <v>0 - 1,98</v>
          </cell>
          <cell r="V136" t="str">
            <v>0 - 254</v>
          </cell>
          <cell r="W136" t="str">
            <v>0,0078</v>
          </cell>
          <cell r="X136">
            <v>0</v>
          </cell>
          <cell r="Y136" t="str">
            <v>s</v>
          </cell>
          <cell r="Z136" t="str">
            <v>e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 t="str">
            <v>e</v>
          </cell>
        </row>
        <row r="137">
          <cell r="A137" t="str">
            <v>MS</v>
          </cell>
          <cell r="B137" t="str">
            <v>210h</v>
          </cell>
          <cell r="C137" t="str">
            <v>MS_210h</v>
          </cell>
          <cell r="D137" t="str">
            <v>20</v>
          </cell>
          <cell r="E137" t="str">
            <v>zyklisch</v>
          </cell>
          <cell r="F137">
            <v>0</v>
          </cell>
          <cell r="G137">
            <v>0</v>
          </cell>
          <cell r="H137">
            <v>0</v>
          </cell>
          <cell r="I137" t="str">
            <v>V_DSPL_ST</v>
          </cell>
          <cell r="J137">
            <v>0</v>
          </cell>
          <cell r="K137">
            <v>0</v>
          </cell>
          <cell r="L137">
            <v>0</v>
          </cell>
          <cell r="M137">
            <v>8</v>
          </cell>
          <cell r="N137">
            <v>0</v>
          </cell>
          <cell r="O137" t="str">
            <v>V_MAX_TM</v>
          </cell>
          <cell r="P137" t="str">
            <v>Eingestellte Höchst- oder Tempomatgeschwindigkeit</v>
          </cell>
          <cell r="Q137">
            <v>8</v>
          </cell>
          <cell r="R137">
            <v>0</v>
          </cell>
          <cell r="S137" t="str">
            <v>FFh</v>
          </cell>
          <cell r="T137" t="str">
            <v>FFh</v>
          </cell>
          <cell r="U137" t="str">
            <v>0 - 250 km/h(mph)</v>
          </cell>
          <cell r="V137" t="str">
            <v>0 - 250</v>
          </cell>
          <cell r="W137" t="str">
            <v>1 km/h(mph)</v>
          </cell>
          <cell r="X137">
            <v>0</v>
          </cell>
          <cell r="Y137" t="str">
            <v>s</v>
          </cell>
          <cell r="Z137">
            <v>0</v>
          </cell>
          <cell r="AA137">
            <v>0</v>
          </cell>
          <cell r="AB137">
            <v>0</v>
          </cell>
          <cell r="AC137" t="str">
            <v>e</v>
          </cell>
        </row>
        <row r="138">
          <cell r="A138" t="str">
            <v>MS</v>
          </cell>
          <cell r="B138" t="str">
            <v>212h</v>
          </cell>
          <cell r="C138" t="str">
            <v>MS_212h</v>
          </cell>
          <cell r="D138" t="str">
            <v>20</v>
          </cell>
          <cell r="E138" t="str">
            <v>zyklisch</v>
          </cell>
          <cell r="F138">
            <v>0</v>
          </cell>
          <cell r="G138">
            <v>2</v>
          </cell>
          <cell r="H138">
            <v>0</v>
          </cell>
          <cell r="I138" t="str">
            <v>NMOTS</v>
          </cell>
          <cell r="J138" t="str">
            <v>Motorleerlaufsolldrehzahl</v>
          </cell>
          <cell r="K138">
            <v>16</v>
          </cell>
          <cell r="L138">
            <v>0</v>
          </cell>
          <cell r="M138">
            <v>2</v>
          </cell>
          <cell r="N138">
            <v>0</v>
          </cell>
          <cell r="O138" t="str">
            <v>NMOTS</v>
          </cell>
          <cell r="P138" t="str">
            <v>Motorleerlaufsolldrehzahl</v>
          </cell>
          <cell r="Q138">
            <v>16</v>
          </cell>
          <cell r="R138">
            <v>0</v>
          </cell>
          <cell r="S138" t="str">
            <v>FFFFh</v>
          </cell>
          <cell r="T138" t="str">
            <v>FFFFh</v>
          </cell>
          <cell r="U138" t="str">
            <v>0 - 65534 1/min</v>
          </cell>
          <cell r="V138" t="str">
            <v>0 - 65534</v>
          </cell>
          <cell r="W138" t="str">
            <v>1 1/min</v>
          </cell>
          <cell r="X138">
            <v>0</v>
          </cell>
          <cell r="Y138" t="str">
            <v>s</v>
          </cell>
          <cell r="Z138" t="str">
            <v>e</v>
          </cell>
          <cell r="AA138">
            <v>0</v>
          </cell>
          <cell r="AB138">
            <v>0</v>
          </cell>
          <cell r="AC138" t="str">
            <v>e</v>
          </cell>
        </row>
        <row r="139">
          <cell r="A139" t="str">
            <v>MS</v>
          </cell>
          <cell r="B139" t="str">
            <v>212h</v>
          </cell>
          <cell r="C139" t="str">
            <v>MS_212h</v>
          </cell>
          <cell r="D139" t="str">
            <v>20</v>
          </cell>
          <cell r="E139" t="str">
            <v>zyklisch</v>
          </cell>
          <cell r="F139">
            <v>0</v>
          </cell>
          <cell r="G139">
            <v>4</v>
          </cell>
          <cell r="H139">
            <v>0</v>
          </cell>
          <cell r="I139" t="str">
            <v>M_FV_ST</v>
          </cell>
          <cell r="J139" t="str">
            <v>Status Vorgabemoment Fahrer</v>
          </cell>
          <cell r="K139">
            <v>16</v>
          </cell>
          <cell r="L139">
            <v>0</v>
          </cell>
          <cell r="M139">
            <v>3</v>
          </cell>
          <cell r="N139">
            <v>5</v>
          </cell>
          <cell r="O139" t="str">
            <v>M_ART_E</v>
          </cell>
          <cell r="P139" t="str">
            <v>Enable Momentenanforderung ART</v>
          </cell>
          <cell r="Q139">
            <v>1</v>
          </cell>
          <cell r="R139">
            <v>0</v>
          </cell>
          <cell r="S139" t="str">
            <v>0h</v>
          </cell>
          <cell r="T139" t="str">
            <v>-</v>
          </cell>
          <cell r="U139">
            <v>0</v>
          </cell>
          <cell r="V139">
            <v>0</v>
          </cell>
          <cell r="W139">
            <v>0</v>
          </cell>
          <cell r="X139" t="str">
            <v>e</v>
          </cell>
          <cell r="Y139" t="str">
            <v>s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 t="str">
            <v>e</v>
          </cell>
        </row>
        <row r="140">
          <cell r="A140" t="str">
            <v>MS</v>
          </cell>
          <cell r="B140" t="str">
            <v>212h</v>
          </cell>
          <cell r="C140" t="str">
            <v>MS_212h</v>
          </cell>
          <cell r="D140" t="str">
            <v>20</v>
          </cell>
          <cell r="E140" t="str">
            <v>zyklisch</v>
          </cell>
          <cell r="F140">
            <v>0</v>
          </cell>
          <cell r="G140">
            <v>4</v>
          </cell>
          <cell r="H140">
            <v>0</v>
          </cell>
          <cell r="I140" t="str">
            <v>M_FV_ST</v>
          </cell>
          <cell r="J140" t="str">
            <v>Status Vorgabemoment Fahrer</v>
          </cell>
          <cell r="K140">
            <v>16</v>
          </cell>
          <cell r="L140">
            <v>0</v>
          </cell>
          <cell r="M140">
            <v>3</v>
          </cell>
          <cell r="N140">
            <v>6</v>
          </cell>
          <cell r="O140" t="str">
            <v>TM_MS</v>
          </cell>
          <cell r="P140" t="str">
            <v>Serientempomat ist variantencodiert</v>
          </cell>
          <cell r="Q140">
            <v>1</v>
          </cell>
          <cell r="R140">
            <v>0</v>
          </cell>
          <cell r="S140" t="str">
            <v>0h</v>
          </cell>
          <cell r="T140" t="str">
            <v>-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 t="str">
            <v>s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 t="str">
            <v>e</v>
          </cell>
        </row>
        <row r="141">
          <cell r="A141" t="str">
            <v>MS</v>
          </cell>
          <cell r="B141" t="str">
            <v>212h</v>
          </cell>
          <cell r="C141" t="str">
            <v>MS_212h</v>
          </cell>
          <cell r="D141" t="str">
            <v>20</v>
          </cell>
          <cell r="E141" t="str">
            <v>zyklisch</v>
          </cell>
          <cell r="F141">
            <v>0</v>
          </cell>
          <cell r="G141">
            <v>4</v>
          </cell>
          <cell r="H141">
            <v>0</v>
          </cell>
          <cell r="I141" t="str">
            <v>M_FV_ST</v>
          </cell>
          <cell r="J141" t="str">
            <v>Status Vorgabemoment Fahrer</v>
          </cell>
          <cell r="K141">
            <v>16</v>
          </cell>
          <cell r="L141">
            <v>0</v>
          </cell>
          <cell r="M141">
            <v>3</v>
          </cell>
          <cell r="N141">
            <v>7</v>
          </cell>
          <cell r="O141" t="str">
            <v>-</v>
          </cell>
          <cell r="P141" t="str">
            <v>-</v>
          </cell>
          <cell r="Q141">
            <v>1</v>
          </cell>
          <cell r="R141">
            <v>0</v>
          </cell>
          <cell r="S141" t="str">
            <v>0h</v>
          </cell>
          <cell r="T141" t="str">
            <v>-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 t="str">
            <v>s</v>
          </cell>
        </row>
        <row r="142">
          <cell r="A142" t="str">
            <v>MS</v>
          </cell>
          <cell r="B142" t="str">
            <v>212h</v>
          </cell>
          <cell r="C142" t="str">
            <v>MS_212h</v>
          </cell>
          <cell r="D142" t="str">
            <v>20</v>
          </cell>
          <cell r="E142" t="str">
            <v>zyklisch</v>
          </cell>
          <cell r="F142">
            <v>0</v>
          </cell>
          <cell r="G142">
            <v>4</v>
          </cell>
          <cell r="H142">
            <v>0</v>
          </cell>
          <cell r="I142" t="str">
            <v>M_FV_ST</v>
          </cell>
          <cell r="J142" t="str">
            <v>Status Vorgabemoment Fahrer</v>
          </cell>
          <cell r="K142">
            <v>16</v>
          </cell>
          <cell r="L142">
            <v>0</v>
          </cell>
          <cell r="M142">
            <v>4</v>
          </cell>
          <cell r="N142">
            <v>0</v>
          </cell>
          <cell r="O142" t="str">
            <v>M_FV</v>
          </cell>
          <cell r="P142" t="str">
            <v>Vorgabemoment Fahrer</v>
          </cell>
          <cell r="Q142">
            <v>13</v>
          </cell>
          <cell r="R142">
            <v>0</v>
          </cell>
          <cell r="S142" t="str">
            <v>1FFFh</v>
          </cell>
          <cell r="T142" t="str">
            <v>1FFFh</v>
          </cell>
          <cell r="U142" t="str">
            <v>-500 - +1547,5 Nm</v>
          </cell>
          <cell r="V142" t="str">
            <v>0 - 8190</v>
          </cell>
          <cell r="W142" t="str">
            <v>0,25 Nm</v>
          </cell>
          <cell r="X142">
            <v>0</v>
          </cell>
          <cell r="Y142" t="str">
            <v>s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 t="str">
            <v>e</v>
          </cell>
        </row>
        <row r="143">
          <cell r="A143" t="str">
            <v>MS</v>
          </cell>
          <cell r="B143" t="str">
            <v>212h</v>
          </cell>
          <cell r="C143" t="str">
            <v>MS_212h</v>
          </cell>
          <cell r="D143" t="str">
            <v>20</v>
          </cell>
          <cell r="E143" t="str">
            <v>zyklisch</v>
          </cell>
          <cell r="F143">
            <v>0</v>
          </cell>
          <cell r="G143">
            <v>6</v>
          </cell>
          <cell r="H143">
            <v>0</v>
          </cell>
          <cell r="I143" t="str">
            <v>M_FEV_ST</v>
          </cell>
          <cell r="J143" t="str">
            <v>Status Ersatzvorgabemoment Fahrer</v>
          </cell>
          <cell r="K143">
            <v>16</v>
          </cell>
          <cell r="L143">
            <v>0</v>
          </cell>
          <cell r="M143">
            <v>5</v>
          </cell>
          <cell r="N143">
            <v>5</v>
          </cell>
          <cell r="O143" t="str">
            <v>M_ESP_E</v>
          </cell>
          <cell r="P143" t="str">
            <v>Enable Momentenanforderung ESP</v>
          </cell>
          <cell r="Q143">
            <v>1</v>
          </cell>
          <cell r="R143">
            <v>0</v>
          </cell>
          <cell r="S143" t="str">
            <v>0h</v>
          </cell>
          <cell r="T143" t="str">
            <v>-</v>
          </cell>
          <cell r="U143">
            <v>0</v>
          </cell>
          <cell r="V143">
            <v>0</v>
          </cell>
          <cell r="W143">
            <v>0</v>
          </cell>
          <cell r="X143" t="str">
            <v>e</v>
          </cell>
          <cell r="Y143" t="str">
            <v>s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 t="str">
            <v>e</v>
          </cell>
          <cell r="AG143" t="str">
            <v>e</v>
          </cell>
        </row>
        <row r="144">
          <cell r="A144" t="str">
            <v>MS</v>
          </cell>
          <cell r="B144" t="str">
            <v>212h</v>
          </cell>
          <cell r="C144" t="str">
            <v>MS_212h</v>
          </cell>
          <cell r="D144" t="str">
            <v>20</v>
          </cell>
          <cell r="E144" t="str">
            <v>zyklisch</v>
          </cell>
          <cell r="F144">
            <v>0</v>
          </cell>
          <cell r="G144">
            <v>6</v>
          </cell>
          <cell r="H144">
            <v>0</v>
          </cell>
          <cell r="I144" t="str">
            <v>M_FEV_ST</v>
          </cell>
          <cell r="J144" t="str">
            <v>Status Ersatzvorgabemoment Fahrer</v>
          </cell>
          <cell r="K144">
            <v>16</v>
          </cell>
          <cell r="L144">
            <v>0</v>
          </cell>
          <cell r="M144">
            <v>5</v>
          </cell>
          <cell r="N144">
            <v>6</v>
          </cell>
          <cell r="O144" t="str">
            <v>SME_E</v>
          </cell>
          <cell r="P144" t="str">
            <v>Enable Schnelle Momenteneinstellung</v>
          </cell>
          <cell r="Q144">
            <v>1</v>
          </cell>
          <cell r="R144">
            <v>0</v>
          </cell>
          <cell r="S144" t="str">
            <v>0h</v>
          </cell>
          <cell r="T144" t="str">
            <v>-</v>
          </cell>
          <cell r="U144">
            <v>0</v>
          </cell>
          <cell r="V144">
            <v>0</v>
          </cell>
          <cell r="W144">
            <v>0</v>
          </cell>
          <cell r="X144" t="str">
            <v>e</v>
          </cell>
          <cell r="Y144" t="str">
            <v>s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 t="str">
            <v>e</v>
          </cell>
          <cell r="AG144" t="str">
            <v>e</v>
          </cell>
        </row>
        <row r="145">
          <cell r="A145" t="str">
            <v>MS</v>
          </cell>
          <cell r="B145" t="str">
            <v>212h</v>
          </cell>
          <cell r="C145" t="str">
            <v>MS_212h</v>
          </cell>
          <cell r="D145" t="str">
            <v>20</v>
          </cell>
          <cell r="E145" t="str">
            <v>zyklisch</v>
          </cell>
          <cell r="F145">
            <v>0</v>
          </cell>
          <cell r="G145">
            <v>6</v>
          </cell>
          <cell r="H145">
            <v>0</v>
          </cell>
          <cell r="I145" t="str">
            <v>M_FEV_ST</v>
          </cell>
          <cell r="J145" t="str">
            <v>Status Ersatzvorgabemoment Fahrer</v>
          </cell>
          <cell r="K145">
            <v>16</v>
          </cell>
          <cell r="L145">
            <v>0</v>
          </cell>
          <cell r="M145">
            <v>5</v>
          </cell>
          <cell r="N145">
            <v>7</v>
          </cell>
          <cell r="O145" t="str">
            <v>-</v>
          </cell>
          <cell r="P145" t="str">
            <v>-</v>
          </cell>
          <cell r="Q145">
            <v>1</v>
          </cell>
          <cell r="R145">
            <v>0</v>
          </cell>
          <cell r="S145" t="str">
            <v>0h</v>
          </cell>
          <cell r="T145" t="str">
            <v>-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 t="str">
            <v>s</v>
          </cell>
        </row>
        <row r="146">
          <cell r="A146" t="str">
            <v>MS</v>
          </cell>
          <cell r="B146" t="str">
            <v>212h</v>
          </cell>
          <cell r="C146" t="str">
            <v>MS_212h</v>
          </cell>
          <cell r="D146" t="str">
            <v>20</v>
          </cell>
          <cell r="E146" t="str">
            <v>zyklisch</v>
          </cell>
          <cell r="F146">
            <v>0</v>
          </cell>
          <cell r="G146">
            <v>6</v>
          </cell>
          <cell r="H146">
            <v>0</v>
          </cell>
          <cell r="I146" t="str">
            <v>M_FEV_ST</v>
          </cell>
          <cell r="J146" t="str">
            <v>Status Ersatzvorgabemoment Fahrer</v>
          </cell>
          <cell r="K146">
            <v>16</v>
          </cell>
          <cell r="L146">
            <v>0</v>
          </cell>
          <cell r="M146">
            <v>6</v>
          </cell>
          <cell r="N146">
            <v>0</v>
          </cell>
          <cell r="O146" t="str">
            <v>M_FEV</v>
          </cell>
          <cell r="P146" t="str">
            <v>Ersatzvorgabemoment Fahrer</v>
          </cell>
          <cell r="Q146">
            <v>13</v>
          </cell>
          <cell r="R146">
            <v>0</v>
          </cell>
          <cell r="S146" t="str">
            <v>1FFFh</v>
          </cell>
          <cell r="T146" t="str">
            <v>1FFFh</v>
          </cell>
          <cell r="U146" t="str">
            <v>-500 - +1547,5 Nm</v>
          </cell>
          <cell r="V146" t="str">
            <v>0 - 8190</v>
          </cell>
          <cell r="W146" t="str">
            <v>0,25 Nm</v>
          </cell>
          <cell r="X146" t="str">
            <v>e</v>
          </cell>
          <cell r="Y146" t="str">
            <v>s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 t="str">
            <v>e</v>
          </cell>
          <cell r="AG146" t="str">
            <v>e</v>
          </cell>
        </row>
        <row r="147">
          <cell r="A147" t="str">
            <v>MS</v>
          </cell>
          <cell r="B147" t="str">
            <v>212h</v>
          </cell>
          <cell r="C147" t="str">
            <v>MS_212h</v>
          </cell>
          <cell r="D147" t="str">
            <v>20</v>
          </cell>
          <cell r="E147" t="str">
            <v>zyklisch</v>
          </cell>
          <cell r="F147">
            <v>0</v>
          </cell>
          <cell r="G147">
            <v>8</v>
          </cell>
          <cell r="H147">
            <v>0</v>
          </cell>
          <cell r="I147" t="str">
            <v>M_ESPV_ST</v>
          </cell>
          <cell r="J147" t="str">
            <v>Status Vorgabemoment ESP</v>
          </cell>
          <cell r="K147">
            <v>16</v>
          </cell>
          <cell r="L147">
            <v>0</v>
          </cell>
          <cell r="M147">
            <v>7</v>
          </cell>
          <cell r="N147">
            <v>5</v>
          </cell>
          <cell r="O147" t="str">
            <v>M_EGS_E</v>
          </cell>
          <cell r="P147" t="str">
            <v>Enable Momentenanforderung EGS</v>
          </cell>
          <cell r="Q147">
            <v>1</v>
          </cell>
          <cell r="R147">
            <v>0</v>
          </cell>
          <cell r="S147" t="str">
            <v>0h</v>
          </cell>
          <cell r="T147" t="str">
            <v>-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 t="str">
            <v>s</v>
          </cell>
          <cell r="Z147" t="str">
            <v>e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 t="str">
            <v>e</v>
          </cell>
          <cell r="AG147" t="str">
            <v>e</v>
          </cell>
        </row>
        <row r="148">
          <cell r="A148" t="str">
            <v>MS</v>
          </cell>
          <cell r="B148" t="str">
            <v>212h</v>
          </cell>
          <cell r="C148" t="str">
            <v>MS_212h</v>
          </cell>
          <cell r="D148" t="str">
            <v>20</v>
          </cell>
          <cell r="E148" t="str">
            <v>zyklisch</v>
          </cell>
          <cell r="F148">
            <v>0</v>
          </cell>
          <cell r="G148">
            <v>8</v>
          </cell>
          <cell r="H148">
            <v>0</v>
          </cell>
          <cell r="I148" t="str">
            <v>M_ESPV_ST</v>
          </cell>
          <cell r="J148" t="str">
            <v>Status Vorgabemoment ESP</v>
          </cell>
          <cell r="K148">
            <v>16</v>
          </cell>
          <cell r="L148">
            <v>0</v>
          </cell>
          <cell r="M148">
            <v>7</v>
          </cell>
          <cell r="N148">
            <v>6</v>
          </cell>
          <cell r="O148" t="str">
            <v>M_EGS_Q</v>
          </cell>
          <cell r="P148" t="str">
            <v>Quittierung Momentenanforderung EGS</v>
          </cell>
          <cell r="Q148">
            <v>1</v>
          </cell>
          <cell r="R148">
            <v>0</v>
          </cell>
          <cell r="S148" t="str">
            <v>0h</v>
          </cell>
          <cell r="T148" t="str">
            <v>-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 t="str">
            <v>s</v>
          </cell>
          <cell r="Z148" t="str">
            <v>e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 t="str">
            <v>e</v>
          </cell>
          <cell r="AG148" t="str">
            <v>e</v>
          </cell>
        </row>
        <row r="149">
          <cell r="A149" t="str">
            <v>MS</v>
          </cell>
          <cell r="B149" t="str">
            <v>212h</v>
          </cell>
          <cell r="C149" t="str">
            <v>MS_212h</v>
          </cell>
          <cell r="D149" t="str">
            <v>20</v>
          </cell>
          <cell r="E149" t="str">
            <v>zyklisch</v>
          </cell>
          <cell r="F149">
            <v>0</v>
          </cell>
          <cell r="G149">
            <v>8</v>
          </cell>
          <cell r="H149">
            <v>0</v>
          </cell>
          <cell r="I149" t="str">
            <v>M_ESPV_ST</v>
          </cell>
          <cell r="J149" t="str">
            <v>Status Vorgabemoment ESP</v>
          </cell>
          <cell r="K149">
            <v>16</v>
          </cell>
          <cell r="L149">
            <v>0</v>
          </cell>
          <cell r="M149">
            <v>7</v>
          </cell>
          <cell r="N149">
            <v>7</v>
          </cell>
          <cell r="O149" t="str">
            <v>-</v>
          </cell>
          <cell r="P149" t="str">
            <v>-</v>
          </cell>
          <cell r="Q149">
            <v>1</v>
          </cell>
          <cell r="R149">
            <v>0</v>
          </cell>
          <cell r="S149" t="str">
            <v>0h</v>
          </cell>
          <cell r="T149" t="str">
            <v>-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 t="str">
            <v>s</v>
          </cell>
        </row>
        <row r="150">
          <cell r="A150" t="str">
            <v>MS</v>
          </cell>
          <cell r="B150" t="str">
            <v>212h</v>
          </cell>
          <cell r="C150" t="str">
            <v>MS_212h</v>
          </cell>
          <cell r="D150" t="str">
            <v>20</v>
          </cell>
          <cell r="E150" t="str">
            <v>zyklisch</v>
          </cell>
          <cell r="F150">
            <v>0</v>
          </cell>
          <cell r="G150">
            <v>8</v>
          </cell>
          <cell r="H150">
            <v>0</v>
          </cell>
          <cell r="I150" t="str">
            <v>M_ESPV_ST</v>
          </cell>
          <cell r="J150" t="str">
            <v>Status Vorgabemoment ESP</v>
          </cell>
          <cell r="K150">
            <v>16</v>
          </cell>
          <cell r="L150">
            <v>0</v>
          </cell>
          <cell r="M150">
            <v>8</v>
          </cell>
          <cell r="N150">
            <v>0</v>
          </cell>
          <cell r="O150" t="str">
            <v>M_ESPV</v>
          </cell>
          <cell r="P150" t="str">
            <v>Vorgabemoment ESP</v>
          </cell>
          <cell r="Q150">
            <v>13</v>
          </cell>
          <cell r="R150">
            <v>0</v>
          </cell>
          <cell r="S150" t="str">
            <v>1FFFh</v>
          </cell>
          <cell r="T150" t="str">
            <v>1FFFh</v>
          </cell>
          <cell r="U150" t="str">
            <v>-500 - +1547,5 Nm</v>
          </cell>
          <cell r="V150" t="str">
            <v>0 - 8190</v>
          </cell>
          <cell r="W150" t="str">
            <v>0,25 Nm</v>
          </cell>
          <cell r="X150">
            <v>0</v>
          </cell>
          <cell r="Y150" t="str">
            <v>s</v>
          </cell>
          <cell r="Z150" t="str">
            <v>e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 t="str">
            <v>e</v>
          </cell>
          <cell r="AG150" t="str">
            <v>e</v>
          </cell>
        </row>
        <row r="151">
          <cell r="A151" t="str">
            <v>MS</v>
          </cell>
          <cell r="B151" t="str">
            <v>308h</v>
          </cell>
          <cell r="C151" t="str">
            <v>MS_308h</v>
          </cell>
          <cell r="D151" t="str">
            <v>20/10</v>
          </cell>
          <cell r="E151" t="str">
            <v>zyklisch</v>
          </cell>
          <cell r="F151">
            <v>0</v>
          </cell>
          <cell r="G151">
            <v>1</v>
          </cell>
          <cell r="H151">
            <v>0</v>
          </cell>
          <cell r="I151" t="str">
            <v>ZASBED</v>
          </cell>
          <cell r="J151" t="str">
            <v>Zylinderabschaltbedingungen erfüllt</v>
          </cell>
          <cell r="K151">
            <v>1</v>
          </cell>
          <cell r="L151">
            <v>0</v>
          </cell>
          <cell r="M151">
            <v>1</v>
          </cell>
          <cell r="N151">
            <v>0</v>
          </cell>
          <cell r="O151" t="str">
            <v>ZASBED</v>
          </cell>
          <cell r="P151" t="str">
            <v>Zylinderabschaltbedingungen erfüllt</v>
          </cell>
          <cell r="Q151">
            <v>1</v>
          </cell>
          <cell r="R151">
            <v>0</v>
          </cell>
          <cell r="S151" t="str">
            <v>0h</v>
          </cell>
          <cell r="T151" t="str">
            <v>-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 t="str">
            <v>s</v>
          </cell>
          <cell r="Z151" t="str">
            <v>e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 t="str">
            <v>e</v>
          </cell>
        </row>
        <row r="152">
          <cell r="A152" t="str">
            <v>MS</v>
          </cell>
          <cell r="B152" t="str">
            <v>308h</v>
          </cell>
          <cell r="C152" t="str">
            <v>MS_308h</v>
          </cell>
          <cell r="D152" t="str">
            <v>20/10</v>
          </cell>
          <cell r="E152" t="str">
            <v>zyklisch</v>
          </cell>
          <cell r="F152">
            <v>0</v>
          </cell>
          <cell r="G152">
            <v>1</v>
          </cell>
          <cell r="H152">
            <v>1</v>
          </cell>
          <cell r="I152" t="str">
            <v>WKS_KL</v>
          </cell>
          <cell r="J152" t="str">
            <v>Wasser im Kraftstoff Kontrollampe (nur CR2-USA)</v>
          </cell>
          <cell r="K152">
            <v>1</v>
          </cell>
          <cell r="L152">
            <v>0</v>
          </cell>
          <cell r="M152">
            <v>1</v>
          </cell>
          <cell r="N152">
            <v>1</v>
          </cell>
          <cell r="O152" t="str">
            <v>WKS_KL</v>
          </cell>
          <cell r="P152" t="str">
            <v>Wasser im Kraftstoff Kontrollampe (nur CR2-USA)</v>
          </cell>
          <cell r="Q152">
            <v>1</v>
          </cell>
          <cell r="R152">
            <v>0</v>
          </cell>
          <cell r="S152" t="str">
            <v>0h</v>
          </cell>
          <cell r="T152" t="str">
            <v>-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 t="str">
            <v>s</v>
          </cell>
          <cell r="Z152">
            <v>0</v>
          </cell>
          <cell r="AA152">
            <v>0</v>
          </cell>
          <cell r="AB152">
            <v>0</v>
          </cell>
          <cell r="AC152" t="str">
            <v>e</v>
          </cell>
        </row>
        <row r="153">
          <cell r="A153" t="str">
            <v>MS</v>
          </cell>
          <cell r="B153" t="str">
            <v>308h</v>
          </cell>
          <cell r="C153" t="str">
            <v>MS_308h</v>
          </cell>
          <cell r="D153" t="str">
            <v>20/10</v>
          </cell>
          <cell r="E153" t="str">
            <v>zyklisch</v>
          </cell>
          <cell r="F153">
            <v>0</v>
          </cell>
          <cell r="G153">
            <v>1</v>
          </cell>
          <cell r="H153">
            <v>2</v>
          </cell>
          <cell r="I153" t="str">
            <v>KSF_KL</v>
          </cell>
          <cell r="J153" t="str">
            <v>Kraftstofffilter verstopft Kontrollampe (nur CR2-USA)</v>
          </cell>
          <cell r="K153">
            <v>1</v>
          </cell>
          <cell r="L153">
            <v>0</v>
          </cell>
          <cell r="M153">
            <v>1</v>
          </cell>
          <cell r="N153">
            <v>2</v>
          </cell>
          <cell r="O153" t="str">
            <v>KSF_KL</v>
          </cell>
          <cell r="P153" t="str">
            <v>Kraftstofffilter verstopft Kontrollampe (nur CR2-USA)</v>
          </cell>
          <cell r="Q153">
            <v>1</v>
          </cell>
          <cell r="R153">
            <v>0</v>
          </cell>
          <cell r="S153" t="str">
            <v>0h</v>
          </cell>
          <cell r="T153" t="str">
            <v>-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 t="str">
            <v>s</v>
          </cell>
          <cell r="Z153">
            <v>0</v>
          </cell>
          <cell r="AA153">
            <v>0</v>
          </cell>
          <cell r="AB153">
            <v>0</v>
          </cell>
          <cell r="AC153" t="str">
            <v>e</v>
          </cell>
        </row>
        <row r="154">
          <cell r="A154" t="str">
            <v>MS</v>
          </cell>
          <cell r="B154" t="str">
            <v>308h</v>
          </cell>
          <cell r="C154" t="str">
            <v>MS_308h</v>
          </cell>
          <cell r="D154" t="str">
            <v>20/10</v>
          </cell>
          <cell r="E154" t="str">
            <v>zyklisch</v>
          </cell>
          <cell r="F154">
            <v>0</v>
          </cell>
          <cell r="G154">
            <v>1</v>
          </cell>
          <cell r="H154">
            <v>3</v>
          </cell>
          <cell r="I154" t="str">
            <v>SAS</v>
          </cell>
          <cell r="J154" t="str">
            <v>Schubabschaltung</v>
          </cell>
          <cell r="K154">
            <v>2</v>
          </cell>
          <cell r="L154">
            <v>0</v>
          </cell>
          <cell r="M154">
            <v>1</v>
          </cell>
          <cell r="N154">
            <v>3</v>
          </cell>
          <cell r="O154" t="str">
            <v>SASV</v>
          </cell>
          <cell r="P154" t="str">
            <v>Schubabschaltung voll</v>
          </cell>
          <cell r="Q154">
            <v>1</v>
          </cell>
          <cell r="R154">
            <v>0</v>
          </cell>
          <cell r="S154" t="str">
            <v>0h</v>
          </cell>
          <cell r="T154" t="str">
            <v>-</v>
          </cell>
          <cell r="U154">
            <v>0</v>
          </cell>
          <cell r="V154">
            <v>0</v>
          </cell>
          <cell r="W154">
            <v>0</v>
          </cell>
          <cell r="X154" t="str">
            <v>e</v>
          </cell>
          <cell r="Y154" t="str">
            <v>s</v>
          </cell>
          <cell r="Z154" t="str">
            <v>e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 t="str">
            <v>e</v>
          </cell>
        </row>
        <row r="155">
          <cell r="A155" t="str">
            <v>MS</v>
          </cell>
          <cell r="B155" t="str">
            <v>308h</v>
          </cell>
          <cell r="C155" t="str">
            <v>MS_308h</v>
          </cell>
          <cell r="D155" t="str">
            <v>20/10</v>
          </cell>
          <cell r="E155" t="str">
            <v>zyklisch</v>
          </cell>
          <cell r="F155">
            <v>0</v>
          </cell>
          <cell r="G155">
            <v>1</v>
          </cell>
          <cell r="H155">
            <v>3</v>
          </cell>
          <cell r="I155" t="str">
            <v>SAS</v>
          </cell>
          <cell r="J155" t="str">
            <v>Schubabschaltung</v>
          </cell>
          <cell r="K155">
            <v>2</v>
          </cell>
          <cell r="L155">
            <v>0</v>
          </cell>
          <cell r="M155">
            <v>1</v>
          </cell>
          <cell r="N155">
            <v>4</v>
          </cell>
          <cell r="O155" t="str">
            <v>SAST</v>
          </cell>
          <cell r="P155" t="str">
            <v>Teilschubabschaltung</v>
          </cell>
          <cell r="Q155">
            <v>1</v>
          </cell>
          <cell r="R155">
            <v>0</v>
          </cell>
          <cell r="S155" t="str">
            <v>0h</v>
          </cell>
          <cell r="T155" t="str">
            <v>-</v>
          </cell>
          <cell r="U155">
            <v>0</v>
          </cell>
          <cell r="V155">
            <v>0</v>
          </cell>
          <cell r="W155">
            <v>0</v>
          </cell>
          <cell r="X155" t="str">
            <v>e</v>
          </cell>
          <cell r="Y155" t="str">
            <v>s</v>
          </cell>
          <cell r="Z155" t="str">
            <v>e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 t="str">
            <v>e</v>
          </cell>
        </row>
        <row r="156">
          <cell r="A156" t="str">
            <v>MS</v>
          </cell>
          <cell r="B156" t="str">
            <v>308h</v>
          </cell>
          <cell r="C156" t="str">
            <v>MS_308h</v>
          </cell>
          <cell r="D156" t="str">
            <v>20/10</v>
          </cell>
          <cell r="E156" t="str">
            <v>zyklisch</v>
          </cell>
          <cell r="F156">
            <v>0</v>
          </cell>
          <cell r="G156">
            <v>1</v>
          </cell>
          <cell r="H156">
            <v>5</v>
          </cell>
          <cell r="I156" t="str">
            <v>N_MAX_BG</v>
          </cell>
          <cell r="J156" t="str">
            <v>Drehzahlbegrenzungsfunktion aktiv</v>
          </cell>
          <cell r="K156">
            <v>1</v>
          </cell>
          <cell r="L156">
            <v>0</v>
          </cell>
          <cell r="M156">
            <v>1</v>
          </cell>
          <cell r="N156">
            <v>5</v>
          </cell>
          <cell r="O156" t="str">
            <v>N_MAX_BG</v>
          </cell>
          <cell r="P156" t="str">
            <v>Drehzahlbegrenzungsfunktion aktiv</v>
          </cell>
          <cell r="Q156">
            <v>1</v>
          </cell>
          <cell r="R156">
            <v>0</v>
          </cell>
          <cell r="S156" t="str">
            <v>0h</v>
          </cell>
          <cell r="T156" t="str">
            <v>-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 t="str">
            <v>s</v>
          </cell>
          <cell r="Z156" t="str">
            <v>e</v>
          </cell>
        </row>
        <row r="157">
          <cell r="A157" t="str">
            <v>MS</v>
          </cell>
          <cell r="B157" t="str">
            <v>308h</v>
          </cell>
          <cell r="C157" t="str">
            <v>MS_308h</v>
          </cell>
          <cell r="D157" t="str">
            <v>20/10</v>
          </cell>
          <cell r="E157" t="str">
            <v>zyklisch</v>
          </cell>
          <cell r="F157">
            <v>0</v>
          </cell>
          <cell r="G157">
            <v>1</v>
          </cell>
          <cell r="H157">
            <v>6</v>
          </cell>
          <cell r="I157" t="str">
            <v>KUEB_O_A</v>
          </cell>
          <cell r="J157" t="str">
            <v>Anf. Wandlerüberbrückungskupplung "öffnen"</v>
          </cell>
          <cell r="K157">
            <v>1</v>
          </cell>
          <cell r="L157">
            <v>0</v>
          </cell>
          <cell r="M157">
            <v>1</v>
          </cell>
          <cell r="N157">
            <v>6</v>
          </cell>
          <cell r="O157" t="str">
            <v>KUEB_O_A</v>
          </cell>
          <cell r="P157" t="str">
            <v>Anf. Wandlerüberbrückungskupplung "öffnen"</v>
          </cell>
          <cell r="Q157">
            <v>1</v>
          </cell>
          <cell r="R157">
            <v>0</v>
          </cell>
          <cell r="S157" t="str">
            <v>0h</v>
          </cell>
          <cell r="T157" t="str">
            <v>-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 t="str">
            <v>s</v>
          </cell>
          <cell r="Z157" t="str">
            <v>e</v>
          </cell>
        </row>
        <row r="158">
          <cell r="A158" t="str">
            <v>MS</v>
          </cell>
          <cell r="B158" t="str">
            <v>308h</v>
          </cell>
          <cell r="C158" t="str">
            <v>MS_308h</v>
          </cell>
          <cell r="D158" t="str">
            <v>20/10</v>
          </cell>
          <cell r="E158" t="str">
            <v>zyklisch</v>
          </cell>
          <cell r="F158">
            <v>0</v>
          </cell>
          <cell r="G158">
            <v>1</v>
          </cell>
          <cell r="H158">
            <v>7</v>
          </cell>
          <cell r="I158" t="str">
            <v>KPL</v>
          </cell>
          <cell r="J158" t="str">
            <v>Kupplung getreten</v>
          </cell>
          <cell r="K158">
            <v>1</v>
          </cell>
          <cell r="L158">
            <v>0</v>
          </cell>
          <cell r="M158">
            <v>1</v>
          </cell>
          <cell r="N158">
            <v>7</v>
          </cell>
          <cell r="O158" t="str">
            <v>KPL</v>
          </cell>
          <cell r="P158" t="str">
            <v>Kupplung getreten</v>
          </cell>
          <cell r="Q158">
            <v>1</v>
          </cell>
          <cell r="R158">
            <v>0</v>
          </cell>
          <cell r="S158" t="str">
            <v>0h</v>
          </cell>
          <cell r="T158" t="str">
            <v>-</v>
          </cell>
          <cell r="U158">
            <v>0</v>
          </cell>
          <cell r="V158">
            <v>0</v>
          </cell>
          <cell r="W158">
            <v>0</v>
          </cell>
          <cell r="X158" t="str">
            <v>e</v>
          </cell>
          <cell r="Y158" t="str">
            <v>s</v>
          </cell>
        </row>
        <row r="159">
          <cell r="A159" t="str">
            <v>MS</v>
          </cell>
          <cell r="B159" t="str">
            <v>308h</v>
          </cell>
          <cell r="C159" t="str">
            <v>MS_308h</v>
          </cell>
          <cell r="D159" t="str">
            <v>20/10</v>
          </cell>
          <cell r="E159" t="str">
            <v>zyklisch</v>
          </cell>
          <cell r="F159">
            <v>0</v>
          </cell>
          <cell r="G159">
            <v>3</v>
          </cell>
          <cell r="H159">
            <v>0</v>
          </cell>
          <cell r="I159" t="str">
            <v>NMOT</v>
          </cell>
          <cell r="J159" t="str">
            <v>Motordrehzahl</v>
          </cell>
          <cell r="K159">
            <v>16</v>
          </cell>
          <cell r="L159">
            <v>0</v>
          </cell>
          <cell r="M159">
            <v>3</v>
          </cell>
          <cell r="N159">
            <v>0</v>
          </cell>
          <cell r="O159" t="str">
            <v>NMOT</v>
          </cell>
          <cell r="P159" t="str">
            <v>Motordrehzahl</v>
          </cell>
          <cell r="Q159">
            <v>16</v>
          </cell>
          <cell r="R159">
            <v>0</v>
          </cell>
          <cell r="S159" t="str">
            <v>FFFFh</v>
          </cell>
          <cell r="T159" t="str">
            <v>FFFFh</v>
          </cell>
          <cell r="U159" t="str">
            <v>0 - 65534 1/min</v>
          </cell>
          <cell r="V159" t="str">
            <v>0 - 65534</v>
          </cell>
          <cell r="W159" t="str">
            <v>1 1/min</v>
          </cell>
          <cell r="X159" t="str">
            <v>e</v>
          </cell>
          <cell r="Y159" t="str">
            <v>s</v>
          </cell>
          <cell r="Z159" t="str">
            <v>e</v>
          </cell>
          <cell r="AA159">
            <v>0</v>
          </cell>
          <cell r="AB159" t="str">
            <v>e</v>
          </cell>
          <cell r="AC159" t="str">
            <v>e</v>
          </cell>
          <cell r="AD159">
            <v>0</v>
          </cell>
          <cell r="AE159" t="str">
            <v>e</v>
          </cell>
          <cell r="AF159" t="str">
            <v>e</v>
          </cell>
          <cell r="AG159">
            <v>0</v>
          </cell>
          <cell r="AH159">
            <v>0</v>
          </cell>
          <cell r="AI159">
            <v>0</v>
          </cell>
          <cell r="AJ159" t="str">
            <v>e</v>
          </cell>
          <cell r="AK159">
            <v>0</v>
          </cell>
          <cell r="AL159" t="str">
            <v>e</v>
          </cell>
        </row>
        <row r="160">
          <cell r="A160" t="str">
            <v>MS</v>
          </cell>
          <cell r="B160" t="str">
            <v>308h</v>
          </cell>
          <cell r="C160" t="str">
            <v>MS_308h</v>
          </cell>
          <cell r="D160" t="str">
            <v>20/10</v>
          </cell>
          <cell r="E160" t="str">
            <v>zyklisch</v>
          </cell>
          <cell r="F160">
            <v>0</v>
          </cell>
          <cell r="G160">
            <v>4</v>
          </cell>
          <cell r="H160">
            <v>0</v>
          </cell>
          <cell r="I160" t="str">
            <v>TANK_KL</v>
          </cell>
          <cell r="J160" t="str">
            <v>Tankdeckel offen Kontrollampe</v>
          </cell>
          <cell r="K160">
            <v>1</v>
          </cell>
          <cell r="L160">
            <v>0</v>
          </cell>
          <cell r="M160">
            <v>4</v>
          </cell>
          <cell r="N160">
            <v>0</v>
          </cell>
          <cell r="O160" t="str">
            <v>TANK_KL</v>
          </cell>
          <cell r="P160" t="str">
            <v>Tankdeckel offen Kontrollampe</v>
          </cell>
          <cell r="Q160">
            <v>1</v>
          </cell>
          <cell r="R160">
            <v>0</v>
          </cell>
          <cell r="S160" t="str">
            <v>0h</v>
          </cell>
          <cell r="T160" t="str">
            <v>-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 t="str">
            <v>s</v>
          </cell>
          <cell r="Z160">
            <v>0</v>
          </cell>
          <cell r="AA160">
            <v>0</v>
          </cell>
          <cell r="AB160">
            <v>0</v>
          </cell>
          <cell r="AC160" t="str">
            <v>e</v>
          </cell>
        </row>
        <row r="161">
          <cell r="A161" t="str">
            <v>MS</v>
          </cell>
          <cell r="B161" t="str">
            <v>308h</v>
          </cell>
          <cell r="C161" t="str">
            <v>MS_308h</v>
          </cell>
          <cell r="D161" t="str">
            <v>20/10</v>
          </cell>
          <cell r="E161" t="str">
            <v>zyklisch</v>
          </cell>
          <cell r="F161">
            <v>0</v>
          </cell>
          <cell r="G161">
            <v>4</v>
          </cell>
          <cell r="H161">
            <v>1</v>
          </cell>
          <cell r="I161" t="str">
            <v>DIAG_KL</v>
          </cell>
          <cell r="J161" t="str">
            <v>Diagnose Kontrollampe (OBD II)</v>
          </cell>
          <cell r="K161">
            <v>1</v>
          </cell>
          <cell r="L161">
            <v>0</v>
          </cell>
          <cell r="M161">
            <v>4</v>
          </cell>
          <cell r="N161">
            <v>1</v>
          </cell>
          <cell r="O161" t="str">
            <v>DIAG_KL</v>
          </cell>
          <cell r="P161" t="str">
            <v>Diagnose Kontrollampe (OBD II)</v>
          </cell>
          <cell r="Q161">
            <v>1</v>
          </cell>
          <cell r="R161">
            <v>0</v>
          </cell>
          <cell r="S161" t="str">
            <v>0h</v>
          </cell>
          <cell r="T161" t="str">
            <v>-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 t="str">
            <v>s</v>
          </cell>
          <cell r="Z161">
            <v>0</v>
          </cell>
          <cell r="AA161">
            <v>0</v>
          </cell>
          <cell r="AB161" t="str">
            <v>e</v>
          </cell>
          <cell r="AC161" t="str">
            <v>e</v>
          </cell>
        </row>
        <row r="162">
          <cell r="A162" t="str">
            <v>MS</v>
          </cell>
          <cell r="B162" t="str">
            <v>308h</v>
          </cell>
          <cell r="C162" t="str">
            <v>MS_308h</v>
          </cell>
          <cell r="D162" t="str">
            <v>20/10</v>
          </cell>
          <cell r="E162" t="str">
            <v>zyklisch</v>
          </cell>
          <cell r="F162">
            <v>0</v>
          </cell>
          <cell r="G162">
            <v>4</v>
          </cell>
          <cell r="H162">
            <v>2</v>
          </cell>
          <cell r="I162" t="str">
            <v>OEL_KL</v>
          </cell>
          <cell r="J162" t="str">
            <v>Ölstand/Öldruck Kontrollampe</v>
          </cell>
          <cell r="K162">
            <v>1</v>
          </cell>
          <cell r="L162">
            <v>0</v>
          </cell>
          <cell r="M162">
            <v>4</v>
          </cell>
          <cell r="N162">
            <v>2</v>
          </cell>
          <cell r="O162" t="str">
            <v>OEL_KL</v>
          </cell>
          <cell r="P162" t="str">
            <v>Ölstand/Öldruck Kontrollampe</v>
          </cell>
          <cell r="Q162">
            <v>1</v>
          </cell>
          <cell r="R162">
            <v>0</v>
          </cell>
          <cell r="S162" t="str">
            <v>0h</v>
          </cell>
          <cell r="T162" t="str">
            <v>-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 t="str">
            <v>s</v>
          </cell>
          <cell r="Z162">
            <v>0</v>
          </cell>
          <cell r="AA162">
            <v>0</v>
          </cell>
          <cell r="AB162" t="str">
            <v>e</v>
          </cell>
          <cell r="AC162" t="str">
            <v>e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 t="str">
            <v>e</v>
          </cell>
        </row>
        <row r="163">
          <cell r="A163" t="str">
            <v>MS</v>
          </cell>
          <cell r="B163" t="str">
            <v>308h</v>
          </cell>
          <cell r="C163" t="str">
            <v>MS_308h</v>
          </cell>
          <cell r="D163" t="str">
            <v>20/10</v>
          </cell>
          <cell r="E163" t="str">
            <v>zyklisch</v>
          </cell>
          <cell r="F163">
            <v>0</v>
          </cell>
          <cell r="G163">
            <v>4</v>
          </cell>
          <cell r="H163">
            <v>3</v>
          </cell>
          <cell r="I163" t="str">
            <v>VGL_KL</v>
          </cell>
          <cell r="J163" t="str">
            <v>Vorglüh Kontrollampe</v>
          </cell>
          <cell r="K163">
            <v>1</v>
          </cell>
          <cell r="L163">
            <v>0</v>
          </cell>
          <cell r="M163">
            <v>4</v>
          </cell>
          <cell r="N163">
            <v>3</v>
          </cell>
          <cell r="O163" t="str">
            <v>VGL_KL</v>
          </cell>
          <cell r="P163" t="str">
            <v>Vorglüh Kontrollampe</v>
          </cell>
          <cell r="Q163">
            <v>1</v>
          </cell>
          <cell r="R163">
            <v>0</v>
          </cell>
          <cell r="S163" t="str">
            <v>0h</v>
          </cell>
          <cell r="T163" t="str">
            <v>-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 t="str">
            <v>s</v>
          </cell>
          <cell r="Z163">
            <v>0</v>
          </cell>
          <cell r="AA163">
            <v>0</v>
          </cell>
          <cell r="AB163">
            <v>0</v>
          </cell>
          <cell r="AC163" t="str">
            <v>e</v>
          </cell>
        </row>
        <row r="164">
          <cell r="A164" t="str">
            <v>MS</v>
          </cell>
          <cell r="B164" t="str">
            <v>308h</v>
          </cell>
          <cell r="C164" t="str">
            <v>MS_308h</v>
          </cell>
          <cell r="D164" t="str">
            <v>20/10</v>
          </cell>
          <cell r="E164" t="str">
            <v>zyklisch</v>
          </cell>
          <cell r="F164">
            <v>0</v>
          </cell>
          <cell r="G164">
            <v>4</v>
          </cell>
          <cell r="H164">
            <v>4</v>
          </cell>
          <cell r="I164" t="str">
            <v>LUFI_KL</v>
          </cell>
          <cell r="J164" t="str">
            <v>Luftfilter verschmutzt Kontrollampe (nur Diesel)</v>
          </cell>
          <cell r="K164">
            <v>1</v>
          </cell>
          <cell r="L164">
            <v>0</v>
          </cell>
          <cell r="M164">
            <v>4</v>
          </cell>
          <cell r="N164">
            <v>4</v>
          </cell>
          <cell r="O164" t="str">
            <v>LUFI_KL</v>
          </cell>
          <cell r="P164" t="str">
            <v>Luftfilter verschmutzt Kontrollampe (nur Diesel)</v>
          </cell>
          <cell r="Q164">
            <v>1</v>
          </cell>
          <cell r="R164">
            <v>0</v>
          </cell>
          <cell r="S164" t="str">
            <v>0h</v>
          </cell>
          <cell r="T164" t="str">
            <v>-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 t="str">
            <v>s</v>
          </cell>
          <cell r="Z164">
            <v>0</v>
          </cell>
          <cell r="AA164">
            <v>0</v>
          </cell>
          <cell r="AB164">
            <v>0</v>
          </cell>
          <cell r="AC164" t="str">
            <v>e</v>
          </cell>
        </row>
        <row r="165">
          <cell r="A165" t="str">
            <v>MS</v>
          </cell>
          <cell r="B165" t="str">
            <v>308h</v>
          </cell>
          <cell r="C165" t="str">
            <v>MS_308h</v>
          </cell>
          <cell r="D165" t="str">
            <v>20/10</v>
          </cell>
          <cell r="E165" t="str">
            <v>zyklisch</v>
          </cell>
          <cell r="F165">
            <v>0</v>
          </cell>
          <cell r="G165">
            <v>4</v>
          </cell>
          <cell r="H165">
            <v>5</v>
          </cell>
          <cell r="I165" t="str">
            <v>EOH</v>
          </cell>
          <cell r="J165" t="str">
            <v>Ethanolbetrieb erkannt</v>
          </cell>
          <cell r="K165">
            <v>1</v>
          </cell>
          <cell r="L165">
            <v>0</v>
          </cell>
          <cell r="M165">
            <v>4</v>
          </cell>
          <cell r="N165">
            <v>5</v>
          </cell>
          <cell r="O165" t="str">
            <v>EOH</v>
          </cell>
          <cell r="P165" t="str">
            <v>Ethanolbetrieb erkannt</v>
          </cell>
          <cell r="Q165">
            <v>1</v>
          </cell>
          <cell r="R165">
            <v>0</v>
          </cell>
          <cell r="S165" t="str">
            <v>0h</v>
          </cell>
          <cell r="T165" t="str">
            <v>-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s</v>
          </cell>
          <cell r="Z165">
            <v>0</v>
          </cell>
          <cell r="AA165">
            <v>0</v>
          </cell>
          <cell r="AB165">
            <v>0</v>
          </cell>
          <cell r="AC165" t="str">
            <v>e</v>
          </cell>
        </row>
        <row r="166">
          <cell r="A166" t="str">
            <v>MS</v>
          </cell>
          <cell r="B166" t="str">
            <v>308h</v>
          </cell>
          <cell r="C166" t="str">
            <v>MS_308h</v>
          </cell>
          <cell r="D166" t="str">
            <v>20/10</v>
          </cell>
          <cell r="E166" t="str">
            <v>zyklisch</v>
          </cell>
          <cell r="F166">
            <v>0</v>
          </cell>
          <cell r="G166">
            <v>4</v>
          </cell>
          <cell r="H166">
            <v>6</v>
          </cell>
          <cell r="I166" t="str">
            <v>-</v>
          </cell>
          <cell r="J166" t="str">
            <v>- (Reserviert für KOMP_AUS)</v>
          </cell>
          <cell r="K166">
            <v>2</v>
          </cell>
          <cell r="L166">
            <v>0</v>
          </cell>
          <cell r="M166">
            <v>4</v>
          </cell>
          <cell r="N166">
            <v>6</v>
          </cell>
          <cell r="O166" t="str">
            <v>-</v>
          </cell>
          <cell r="P166" t="str">
            <v>- (Reserviert für KOMP_AUS)</v>
          </cell>
          <cell r="Q166">
            <v>2</v>
          </cell>
          <cell r="R166">
            <v>0</v>
          </cell>
          <cell r="S166" t="str">
            <v>0h</v>
          </cell>
          <cell r="T166" t="str">
            <v>-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 t="str">
            <v>s</v>
          </cell>
        </row>
        <row r="167">
          <cell r="A167" t="str">
            <v>MS</v>
          </cell>
          <cell r="B167" t="str">
            <v>308h</v>
          </cell>
          <cell r="C167" t="str">
            <v>MS_308h</v>
          </cell>
          <cell r="D167" t="str">
            <v>20/10</v>
          </cell>
          <cell r="E167" t="str">
            <v>zyklisch</v>
          </cell>
          <cell r="F167">
            <v>0</v>
          </cell>
          <cell r="G167">
            <v>5</v>
          </cell>
          <cell r="H167">
            <v>0</v>
          </cell>
          <cell r="I167" t="str">
            <v>TEMP_KL</v>
          </cell>
          <cell r="J167" t="str">
            <v>Kühlwassertemperatur zu hoch</v>
          </cell>
          <cell r="K167">
            <v>1</v>
          </cell>
          <cell r="L167">
            <v>0</v>
          </cell>
          <cell r="M167">
            <v>5</v>
          </cell>
          <cell r="N167">
            <v>0</v>
          </cell>
          <cell r="O167" t="str">
            <v>TEMP_KL</v>
          </cell>
          <cell r="P167" t="str">
            <v>Kühlwassertemperatur zu hoch</v>
          </cell>
          <cell r="Q167">
            <v>1</v>
          </cell>
          <cell r="R167">
            <v>0</v>
          </cell>
          <cell r="S167" t="str">
            <v>0h</v>
          </cell>
          <cell r="T167" t="str">
            <v>-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 t="str">
            <v>s</v>
          </cell>
          <cell r="Z167">
            <v>0</v>
          </cell>
          <cell r="AA167">
            <v>0</v>
          </cell>
          <cell r="AB167">
            <v>0</v>
          </cell>
          <cell r="AC167" t="str">
            <v>e</v>
          </cell>
        </row>
        <row r="168">
          <cell r="A168" t="str">
            <v>MS</v>
          </cell>
          <cell r="B168" t="str">
            <v>308h</v>
          </cell>
          <cell r="C168" t="str">
            <v>MS_308h</v>
          </cell>
          <cell r="D168" t="str">
            <v>20/10</v>
          </cell>
          <cell r="E168" t="str">
            <v>zyklisch</v>
          </cell>
          <cell r="F168">
            <v>0</v>
          </cell>
          <cell r="G168">
            <v>5</v>
          </cell>
          <cell r="H168">
            <v>1</v>
          </cell>
          <cell r="I168" t="str">
            <v>DBAA</v>
          </cell>
          <cell r="J168" t="str">
            <v>Drehzahlbegrenzung für Anzeige aktiv (0 bei CR)</v>
          </cell>
          <cell r="K168">
            <v>1</v>
          </cell>
          <cell r="L168">
            <v>0</v>
          </cell>
          <cell r="M168">
            <v>5</v>
          </cell>
          <cell r="N168">
            <v>1</v>
          </cell>
          <cell r="O168" t="str">
            <v>DBAA</v>
          </cell>
          <cell r="P168" t="str">
            <v>Drehzahlbegrenzung für Anzeige aktiv (0 bei CR)</v>
          </cell>
          <cell r="Q168">
            <v>1</v>
          </cell>
          <cell r="R168">
            <v>0</v>
          </cell>
          <cell r="S168" t="str">
            <v>0h</v>
          </cell>
          <cell r="T168" t="str">
            <v>-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 t="str">
            <v>s</v>
          </cell>
          <cell r="Z168">
            <v>0</v>
          </cell>
          <cell r="AA168">
            <v>0</v>
          </cell>
          <cell r="AB168">
            <v>0</v>
          </cell>
          <cell r="AC168" t="str">
            <v>e</v>
          </cell>
        </row>
        <row r="169">
          <cell r="A169" t="str">
            <v>MS</v>
          </cell>
          <cell r="B169" t="str">
            <v>308h</v>
          </cell>
          <cell r="C169" t="str">
            <v>MS_308h</v>
          </cell>
          <cell r="D169" t="str">
            <v>20/10</v>
          </cell>
          <cell r="E169" t="str">
            <v>zyklisch</v>
          </cell>
          <cell r="F169">
            <v>0</v>
          </cell>
          <cell r="G169">
            <v>5</v>
          </cell>
          <cell r="H169">
            <v>2</v>
          </cell>
          <cell r="I169" t="str">
            <v>LUEFT_MOT_KL</v>
          </cell>
          <cell r="J169" t="str">
            <v>Motorlüfter defekt Kontrollampe</v>
          </cell>
          <cell r="K169">
            <v>1</v>
          </cell>
          <cell r="L169">
            <v>0</v>
          </cell>
          <cell r="M169">
            <v>5</v>
          </cell>
          <cell r="N169">
            <v>2</v>
          </cell>
          <cell r="O169" t="str">
            <v>LUEFT_MOT_KL</v>
          </cell>
          <cell r="P169" t="str">
            <v>Motorlüfter defekt Kontrollampe</v>
          </cell>
          <cell r="Q169">
            <v>1</v>
          </cell>
          <cell r="R169">
            <v>0</v>
          </cell>
          <cell r="S169" t="str">
            <v>0h</v>
          </cell>
          <cell r="T169" t="str">
            <v>-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 t="str">
            <v>s</v>
          </cell>
          <cell r="Z169">
            <v>0</v>
          </cell>
          <cell r="AA169">
            <v>0</v>
          </cell>
          <cell r="AB169" t="str">
            <v>e</v>
          </cell>
          <cell r="AC169" t="str">
            <v>e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 t="str">
            <v>e</v>
          </cell>
        </row>
        <row r="170">
          <cell r="A170" t="str">
            <v>MS</v>
          </cell>
          <cell r="B170" t="str">
            <v>308h</v>
          </cell>
          <cell r="C170" t="str">
            <v>MS_308h</v>
          </cell>
          <cell r="D170" t="str">
            <v>20/10</v>
          </cell>
          <cell r="E170" t="str">
            <v>zyklisch</v>
          </cell>
          <cell r="F170">
            <v>0</v>
          </cell>
          <cell r="G170">
            <v>5</v>
          </cell>
          <cell r="H170">
            <v>3</v>
          </cell>
          <cell r="I170" t="str">
            <v>ANL_LFT</v>
          </cell>
          <cell r="J170" t="str">
            <v>Anlasser läuft</v>
          </cell>
          <cell r="K170">
            <v>1</v>
          </cell>
          <cell r="L170">
            <v>0</v>
          </cell>
          <cell r="M170">
            <v>5</v>
          </cell>
          <cell r="N170">
            <v>3</v>
          </cell>
          <cell r="O170" t="str">
            <v>ANL_LFT</v>
          </cell>
          <cell r="P170" t="str">
            <v>Anlasser läuft</v>
          </cell>
          <cell r="Q170">
            <v>1</v>
          </cell>
          <cell r="R170">
            <v>0</v>
          </cell>
          <cell r="S170" t="str">
            <v>0h</v>
          </cell>
          <cell r="T170" t="str">
            <v>-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 t="str">
            <v>s</v>
          </cell>
          <cell r="Z170" t="str">
            <v>e</v>
          </cell>
          <cell r="AA170">
            <v>0</v>
          </cell>
          <cell r="AB170" t="str">
            <v>e</v>
          </cell>
        </row>
        <row r="171">
          <cell r="A171" t="str">
            <v>MS</v>
          </cell>
          <cell r="B171" t="str">
            <v>308h</v>
          </cell>
          <cell r="C171" t="str">
            <v>MS_308h</v>
          </cell>
          <cell r="D171" t="str">
            <v>20/10</v>
          </cell>
          <cell r="E171" t="str">
            <v>zyklisch</v>
          </cell>
          <cell r="F171">
            <v>0</v>
          </cell>
          <cell r="G171">
            <v>5</v>
          </cell>
          <cell r="H171">
            <v>4</v>
          </cell>
          <cell r="I171" t="str">
            <v>ADR_ST</v>
          </cell>
          <cell r="J171" t="str">
            <v>Status ADR (nur Nfz)</v>
          </cell>
          <cell r="K171">
            <v>2</v>
          </cell>
          <cell r="L171">
            <v>0</v>
          </cell>
          <cell r="M171">
            <v>5</v>
          </cell>
          <cell r="N171">
            <v>4</v>
          </cell>
          <cell r="O171" t="str">
            <v>ADR_DEF_KL</v>
          </cell>
          <cell r="P171" t="str">
            <v>ADR defekt Kontrollampe (nur Nfz)</v>
          </cell>
          <cell r="Q171">
            <v>1</v>
          </cell>
          <cell r="R171">
            <v>0</v>
          </cell>
          <cell r="S171" t="str">
            <v>0h</v>
          </cell>
          <cell r="T171" t="str">
            <v>-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 t="str">
            <v>s</v>
          </cell>
          <cell r="Z171">
            <v>0</v>
          </cell>
          <cell r="AA171">
            <v>0</v>
          </cell>
          <cell r="AB171">
            <v>0</v>
          </cell>
          <cell r="AC171" t="str">
            <v>e</v>
          </cell>
        </row>
        <row r="172">
          <cell r="A172" t="str">
            <v>MS</v>
          </cell>
          <cell r="B172" t="str">
            <v>308h</v>
          </cell>
          <cell r="C172" t="str">
            <v>MS_308h</v>
          </cell>
          <cell r="D172" t="str">
            <v>20/10</v>
          </cell>
          <cell r="E172" t="str">
            <v>zyklisch</v>
          </cell>
          <cell r="F172">
            <v>0</v>
          </cell>
          <cell r="G172">
            <v>5</v>
          </cell>
          <cell r="H172">
            <v>4</v>
          </cell>
          <cell r="I172" t="str">
            <v>ADR_ST</v>
          </cell>
          <cell r="J172" t="str">
            <v>Status ADR (nur Nfz)</v>
          </cell>
          <cell r="K172">
            <v>2</v>
          </cell>
          <cell r="L172">
            <v>0</v>
          </cell>
          <cell r="M172">
            <v>5</v>
          </cell>
          <cell r="N172">
            <v>5</v>
          </cell>
          <cell r="O172" t="str">
            <v>ADR_KL</v>
          </cell>
          <cell r="P172" t="str">
            <v>ADR Kontrollampe (nur Nfz)</v>
          </cell>
          <cell r="Q172">
            <v>1</v>
          </cell>
          <cell r="R172">
            <v>0</v>
          </cell>
          <cell r="S172" t="str">
            <v>0h</v>
          </cell>
          <cell r="T172" t="str">
            <v>-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 t="str">
            <v>s</v>
          </cell>
          <cell r="Z172">
            <v>0</v>
          </cell>
          <cell r="AA172">
            <v>0</v>
          </cell>
          <cell r="AB172">
            <v>0</v>
          </cell>
          <cell r="AC172" t="str">
            <v>e</v>
          </cell>
        </row>
        <row r="173">
          <cell r="A173" t="str">
            <v>MS</v>
          </cell>
          <cell r="B173" t="str">
            <v>308h</v>
          </cell>
          <cell r="C173" t="str">
            <v>MS_308h</v>
          </cell>
          <cell r="D173" t="str">
            <v>20/10</v>
          </cell>
          <cell r="E173" t="str">
            <v>zyklisch</v>
          </cell>
          <cell r="F173">
            <v>0</v>
          </cell>
          <cell r="G173">
            <v>5</v>
          </cell>
          <cell r="H173">
            <v>6</v>
          </cell>
          <cell r="I173" t="str">
            <v>ZAS</v>
          </cell>
          <cell r="J173" t="str">
            <v>Zylinderabschaltung</v>
          </cell>
          <cell r="K173">
            <v>1</v>
          </cell>
          <cell r="L173">
            <v>0</v>
          </cell>
          <cell r="M173">
            <v>5</v>
          </cell>
          <cell r="N173">
            <v>6</v>
          </cell>
          <cell r="O173" t="str">
            <v>ZAS</v>
          </cell>
          <cell r="P173" t="str">
            <v>Zylinderabschaltung</v>
          </cell>
          <cell r="Q173">
            <v>1</v>
          </cell>
          <cell r="R173">
            <v>0</v>
          </cell>
          <cell r="S173" t="str">
            <v>0h</v>
          </cell>
          <cell r="T173" t="str">
            <v>-</v>
          </cell>
          <cell r="U173">
            <v>0</v>
          </cell>
          <cell r="V173">
            <v>0</v>
          </cell>
          <cell r="W173">
            <v>0</v>
          </cell>
          <cell r="X173" t="str">
            <v>e</v>
          </cell>
          <cell r="Y173" t="str">
            <v>s</v>
          </cell>
          <cell r="Z173">
            <v>0</v>
          </cell>
          <cell r="AA173">
            <v>0</v>
          </cell>
          <cell r="AB173">
            <v>0</v>
          </cell>
          <cell r="AC173" t="str">
            <v>e</v>
          </cell>
          <cell r="AD173">
            <v>0</v>
          </cell>
          <cell r="AE173">
            <v>0</v>
          </cell>
          <cell r="AF173" t="str">
            <v>e</v>
          </cell>
          <cell r="AG173">
            <v>0</v>
          </cell>
          <cell r="AH173">
            <v>0</v>
          </cell>
          <cell r="AI173">
            <v>0</v>
          </cell>
          <cell r="AJ173" t="str">
            <v>e</v>
          </cell>
        </row>
        <row r="174">
          <cell r="A174" t="str">
            <v>MS</v>
          </cell>
          <cell r="B174" t="str">
            <v>308h</v>
          </cell>
          <cell r="C174" t="str">
            <v>MS_308h</v>
          </cell>
          <cell r="D174" t="str">
            <v>20/10</v>
          </cell>
          <cell r="E174" t="str">
            <v>zyklisch</v>
          </cell>
          <cell r="F174">
            <v>0</v>
          </cell>
          <cell r="G174">
            <v>5</v>
          </cell>
          <cell r="H174">
            <v>7</v>
          </cell>
          <cell r="I174" t="str">
            <v>UEHITZ</v>
          </cell>
          <cell r="J174" t="str">
            <v>Motoröltemperatur zu hoch (Überhitzung)</v>
          </cell>
          <cell r="K174">
            <v>1</v>
          </cell>
          <cell r="L174">
            <v>0</v>
          </cell>
          <cell r="M174">
            <v>5</v>
          </cell>
          <cell r="N174">
            <v>7</v>
          </cell>
          <cell r="O174" t="str">
            <v>UEHITZ</v>
          </cell>
          <cell r="P174" t="str">
            <v>Motoröltemperatur zu hoch (Überhitzung)</v>
          </cell>
          <cell r="Q174">
            <v>1</v>
          </cell>
          <cell r="R174">
            <v>0</v>
          </cell>
          <cell r="S174" t="str">
            <v>0h</v>
          </cell>
          <cell r="T174" t="str">
            <v>-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 t="str">
            <v>s</v>
          </cell>
          <cell r="Z174">
            <v>0</v>
          </cell>
          <cell r="AA174">
            <v>0</v>
          </cell>
          <cell r="AB174" t="str">
            <v>e</v>
          </cell>
          <cell r="AC174" t="str">
            <v>e</v>
          </cell>
        </row>
        <row r="175">
          <cell r="A175" t="str">
            <v>MS</v>
          </cell>
          <cell r="B175" t="str">
            <v>308h</v>
          </cell>
          <cell r="C175" t="str">
            <v>MS_308h</v>
          </cell>
          <cell r="D175" t="str">
            <v>20/10</v>
          </cell>
          <cell r="E175" t="str">
            <v>zyklisch</v>
          </cell>
          <cell r="F175">
            <v>0</v>
          </cell>
          <cell r="G175">
            <v>6</v>
          </cell>
          <cell r="H175">
            <v>0</v>
          </cell>
          <cell r="I175" t="str">
            <v>OEL_ST</v>
          </cell>
          <cell r="J175" t="str">
            <v>Status Öl</v>
          </cell>
          <cell r="K175">
            <v>24</v>
          </cell>
          <cell r="L175">
            <v>0</v>
          </cell>
          <cell r="M175">
            <v>6</v>
          </cell>
          <cell r="N175">
            <v>0</v>
          </cell>
          <cell r="O175" t="str">
            <v>T_OEL</v>
          </cell>
          <cell r="P175" t="str">
            <v>Öltemperatur</v>
          </cell>
          <cell r="Q175">
            <v>8</v>
          </cell>
          <cell r="R175">
            <v>0</v>
          </cell>
          <cell r="S175" t="str">
            <v>FFh</v>
          </cell>
          <cell r="T175" t="str">
            <v>FFh</v>
          </cell>
          <cell r="U175" t="str">
            <v>-40 - +160 °C</v>
          </cell>
          <cell r="V175" t="str">
            <v>0 - 200</v>
          </cell>
          <cell r="W175" t="str">
            <v>1 °C</v>
          </cell>
          <cell r="X175">
            <v>0</v>
          </cell>
          <cell r="Y175" t="str">
            <v>s</v>
          </cell>
          <cell r="Z175" t="str">
            <v>e</v>
          </cell>
          <cell r="AA175">
            <v>0</v>
          </cell>
          <cell r="AB175">
            <v>0</v>
          </cell>
          <cell r="AC175" t="str">
            <v>e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 t="str">
            <v>e</v>
          </cell>
        </row>
        <row r="176">
          <cell r="A176" t="str">
            <v>MS</v>
          </cell>
          <cell r="B176" t="str">
            <v>308h</v>
          </cell>
          <cell r="C176" t="str">
            <v>MS_308h</v>
          </cell>
          <cell r="D176" t="str">
            <v>20/10</v>
          </cell>
          <cell r="E176" t="str">
            <v>zyklisch</v>
          </cell>
          <cell r="F176">
            <v>0</v>
          </cell>
          <cell r="G176">
            <v>6</v>
          </cell>
          <cell r="H176">
            <v>0</v>
          </cell>
          <cell r="I176" t="str">
            <v>OEL_ST</v>
          </cell>
          <cell r="J176" t="str">
            <v>Status Öl</v>
          </cell>
          <cell r="K176">
            <v>24</v>
          </cell>
          <cell r="L176">
            <v>0</v>
          </cell>
          <cell r="M176">
            <v>7</v>
          </cell>
          <cell r="N176">
            <v>0</v>
          </cell>
          <cell r="O176" t="str">
            <v>OEL_FS</v>
          </cell>
          <cell r="P176" t="str">
            <v>Ölstand</v>
          </cell>
          <cell r="Q176">
            <v>8</v>
          </cell>
          <cell r="R176">
            <v>0</v>
          </cell>
          <cell r="S176" t="str">
            <v>FFh</v>
          </cell>
          <cell r="T176" t="str">
            <v>FFh</v>
          </cell>
          <cell r="U176" t="str">
            <v>0 - 80 mm</v>
          </cell>
          <cell r="V176" t="str">
            <v>0 - 254</v>
          </cell>
          <cell r="W176" t="str">
            <v>0,315 mm</v>
          </cell>
          <cell r="X176">
            <v>0</v>
          </cell>
          <cell r="Y176" t="str">
            <v>s</v>
          </cell>
          <cell r="Z176">
            <v>0</v>
          </cell>
          <cell r="AA176">
            <v>0</v>
          </cell>
          <cell r="AB176">
            <v>0</v>
          </cell>
          <cell r="AC176" t="str">
            <v>e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 t="str">
            <v>e</v>
          </cell>
        </row>
        <row r="177">
          <cell r="A177" t="str">
            <v>MS</v>
          </cell>
          <cell r="B177" t="str">
            <v>308h</v>
          </cell>
          <cell r="C177" t="str">
            <v>MS_308h</v>
          </cell>
          <cell r="D177" t="str">
            <v>20/10</v>
          </cell>
          <cell r="E177" t="str">
            <v>zyklisch</v>
          </cell>
          <cell r="F177">
            <v>0</v>
          </cell>
          <cell r="G177">
            <v>6</v>
          </cell>
          <cell r="H177">
            <v>0</v>
          </cell>
          <cell r="I177" t="str">
            <v>OEL_ST</v>
          </cell>
          <cell r="J177" t="str">
            <v>Status Öl</v>
          </cell>
          <cell r="K177">
            <v>24</v>
          </cell>
          <cell r="L177">
            <v>0</v>
          </cell>
          <cell r="M177">
            <v>8</v>
          </cell>
          <cell r="N177">
            <v>0</v>
          </cell>
          <cell r="O177" t="str">
            <v>OEL_QUAL</v>
          </cell>
          <cell r="P177" t="str">
            <v>Ölqualität</v>
          </cell>
          <cell r="Q177">
            <v>8</v>
          </cell>
          <cell r="R177">
            <v>0</v>
          </cell>
          <cell r="S177" t="str">
            <v>FFh</v>
          </cell>
          <cell r="T177" t="str">
            <v>FFh</v>
          </cell>
          <cell r="U177" t="str">
            <v>1 - 6</v>
          </cell>
          <cell r="V177" t="str">
            <v>0 - 254</v>
          </cell>
          <cell r="W177" t="str">
            <v>0,01969</v>
          </cell>
          <cell r="X177">
            <v>0</v>
          </cell>
          <cell r="Y177" t="str">
            <v>s</v>
          </cell>
          <cell r="Z177">
            <v>0</v>
          </cell>
          <cell r="AA177">
            <v>0</v>
          </cell>
          <cell r="AB177">
            <v>0</v>
          </cell>
          <cell r="AC177" t="str">
            <v>e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 t="str">
            <v>e</v>
          </cell>
        </row>
        <row r="178">
          <cell r="A178" t="str">
            <v>MS</v>
          </cell>
          <cell r="B178" t="str">
            <v>312h</v>
          </cell>
          <cell r="C178" t="str">
            <v>MS_312h</v>
          </cell>
          <cell r="D178" t="str">
            <v>20/10</v>
          </cell>
          <cell r="E178" t="str">
            <v>zyklisch</v>
          </cell>
          <cell r="F178">
            <v>0</v>
          </cell>
          <cell r="G178">
            <v>2</v>
          </cell>
          <cell r="H178">
            <v>0</v>
          </cell>
          <cell r="I178" t="str">
            <v>M_STA_ST</v>
          </cell>
          <cell r="J178" t="str">
            <v>Status Motormoment statisch</v>
          </cell>
          <cell r="K178">
            <v>16</v>
          </cell>
          <cell r="L178">
            <v>0</v>
          </cell>
          <cell r="M178">
            <v>1</v>
          </cell>
          <cell r="N178">
            <v>5</v>
          </cell>
          <cell r="O178" t="str">
            <v>-</v>
          </cell>
          <cell r="P178" t="str">
            <v>-</v>
          </cell>
          <cell r="Q178">
            <v>3</v>
          </cell>
          <cell r="R178">
            <v>0</v>
          </cell>
          <cell r="S178" t="str">
            <v>0h</v>
          </cell>
          <cell r="T178" t="str">
            <v>-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 t="str">
            <v>s</v>
          </cell>
        </row>
        <row r="179">
          <cell r="A179" t="str">
            <v>MS</v>
          </cell>
          <cell r="B179" t="str">
            <v>312h</v>
          </cell>
          <cell r="C179" t="str">
            <v>MS_312h</v>
          </cell>
          <cell r="D179" t="str">
            <v>20/10</v>
          </cell>
          <cell r="E179" t="str">
            <v>zyklisch</v>
          </cell>
          <cell r="F179">
            <v>0</v>
          </cell>
          <cell r="G179">
            <v>2</v>
          </cell>
          <cell r="H179">
            <v>0</v>
          </cell>
          <cell r="I179" t="str">
            <v>M_STA_ST</v>
          </cell>
          <cell r="J179" t="str">
            <v>Status Motormoment statisch</v>
          </cell>
          <cell r="K179">
            <v>16</v>
          </cell>
          <cell r="L179">
            <v>0</v>
          </cell>
          <cell r="M179">
            <v>2</v>
          </cell>
          <cell r="N179">
            <v>0</v>
          </cell>
          <cell r="O179" t="str">
            <v>M_STA</v>
          </cell>
          <cell r="P179" t="str">
            <v>Motormoment statisch</v>
          </cell>
          <cell r="Q179">
            <v>13</v>
          </cell>
          <cell r="R179">
            <v>0</v>
          </cell>
          <cell r="S179" t="str">
            <v>1FFFh</v>
          </cell>
          <cell r="T179" t="str">
            <v>1FFFh</v>
          </cell>
          <cell r="U179" t="str">
            <v>-500 - +1547,5 Nm</v>
          </cell>
          <cell r="V179" t="str">
            <v>0 - 8190</v>
          </cell>
          <cell r="W179" t="str">
            <v>0,25 Nm</v>
          </cell>
          <cell r="X179" t="str">
            <v>e</v>
          </cell>
          <cell r="Y179" t="str">
            <v>s</v>
          </cell>
          <cell r="Z179" t="str">
            <v>e</v>
          </cell>
          <cell r="AA179">
            <v>0</v>
          </cell>
          <cell r="AB179">
            <v>0</v>
          </cell>
          <cell r="AC179" t="str">
            <v>e</v>
          </cell>
          <cell r="AD179">
            <v>0</v>
          </cell>
          <cell r="AE179">
            <v>0</v>
          </cell>
          <cell r="AF179" t="str">
            <v>e</v>
          </cell>
          <cell r="AG179" t="str">
            <v>e</v>
          </cell>
          <cell r="AH179">
            <v>0</v>
          </cell>
          <cell r="AI179" t="str">
            <v>e</v>
          </cell>
          <cell r="AJ179" t="str">
            <v>e</v>
          </cell>
        </row>
        <row r="180">
          <cell r="A180" t="str">
            <v>MS</v>
          </cell>
          <cell r="B180" t="str">
            <v>312h</v>
          </cell>
          <cell r="C180" t="str">
            <v>MS_312h</v>
          </cell>
          <cell r="D180" t="str">
            <v>20/10</v>
          </cell>
          <cell r="E180" t="str">
            <v>zyklisch</v>
          </cell>
          <cell r="F180">
            <v>0</v>
          </cell>
          <cell r="G180">
            <v>4</v>
          </cell>
          <cell r="H180">
            <v>0</v>
          </cell>
          <cell r="I180" t="str">
            <v>M_EFF_ST</v>
          </cell>
          <cell r="J180" t="str">
            <v>Status Motormoment effektiv</v>
          </cell>
          <cell r="K180">
            <v>16</v>
          </cell>
          <cell r="L180">
            <v>0</v>
          </cell>
          <cell r="M180">
            <v>3</v>
          </cell>
          <cell r="N180">
            <v>5</v>
          </cell>
          <cell r="O180" t="str">
            <v>-</v>
          </cell>
          <cell r="P180" t="str">
            <v>-</v>
          </cell>
          <cell r="Q180">
            <v>3</v>
          </cell>
          <cell r="R180">
            <v>0</v>
          </cell>
          <cell r="S180" t="str">
            <v>0h</v>
          </cell>
          <cell r="T180" t="str">
            <v>-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 t="str">
            <v>s</v>
          </cell>
        </row>
        <row r="181">
          <cell r="A181" t="str">
            <v>MS</v>
          </cell>
          <cell r="B181" t="str">
            <v>312h</v>
          </cell>
          <cell r="C181" t="str">
            <v>MS_312h</v>
          </cell>
          <cell r="D181" t="str">
            <v>20/10</v>
          </cell>
          <cell r="E181" t="str">
            <v>zyklisch</v>
          </cell>
          <cell r="F181">
            <v>0</v>
          </cell>
          <cell r="G181">
            <v>4</v>
          </cell>
          <cell r="H181">
            <v>0</v>
          </cell>
          <cell r="I181" t="str">
            <v>M_EFF_ST</v>
          </cell>
          <cell r="J181" t="str">
            <v>Status Motormoment effektiv</v>
          </cell>
          <cell r="K181">
            <v>16</v>
          </cell>
          <cell r="L181">
            <v>0</v>
          </cell>
          <cell r="M181">
            <v>4</v>
          </cell>
          <cell r="N181">
            <v>0</v>
          </cell>
          <cell r="O181" t="str">
            <v>M_EFF</v>
          </cell>
          <cell r="P181" t="str">
            <v>Motormoment effektiv</v>
          </cell>
          <cell r="Q181">
            <v>13</v>
          </cell>
          <cell r="R181">
            <v>0</v>
          </cell>
          <cell r="S181" t="str">
            <v>1FFFh</v>
          </cell>
          <cell r="T181" t="str">
            <v>1FFFh</v>
          </cell>
          <cell r="U181" t="str">
            <v>-500 - +1547,5 Nm</v>
          </cell>
          <cell r="V181" t="str">
            <v>0 - 8190</v>
          </cell>
          <cell r="W181" t="str">
            <v>0,25 Nm</v>
          </cell>
          <cell r="X181" t="str">
            <v>e</v>
          </cell>
          <cell r="Y181" t="str">
            <v>s</v>
          </cell>
          <cell r="Z181" t="str">
            <v>e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 t="str">
            <v>e</v>
          </cell>
        </row>
        <row r="182">
          <cell r="A182" t="str">
            <v>MS</v>
          </cell>
          <cell r="B182" t="str">
            <v>312h</v>
          </cell>
          <cell r="C182" t="str">
            <v>MS_312h</v>
          </cell>
          <cell r="D182" t="str">
            <v>20/10</v>
          </cell>
          <cell r="E182" t="str">
            <v>zyklisch</v>
          </cell>
          <cell r="F182">
            <v>0</v>
          </cell>
          <cell r="G182">
            <v>6</v>
          </cell>
          <cell r="H182">
            <v>0</v>
          </cell>
          <cell r="I182" t="str">
            <v>M_MAX_ST</v>
          </cell>
          <cell r="J182" t="str">
            <v>Status Motormoment maximal</v>
          </cell>
          <cell r="K182">
            <v>16</v>
          </cell>
          <cell r="L182">
            <v>0</v>
          </cell>
          <cell r="M182">
            <v>5</v>
          </cell>
          <cell r="N182">
            <v>5</v>
          </cell>
          <cell r="O182" t="str">
            <v>-</v>
          </cell>
          <cell r="P182" t="str">
            <v>-</v>
          </cell>
          <cell r="Q182">
            <v>3</v>
          </cell>
          <cell r="R182">
            <v>0</v>
          </cell>
          <cell r="S182" t="str">
            <v>0h</v>
          </cell>
          <cell r="T182" t="str">
            <v>-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 t="str">
            <v>s</v>
          </cell>
        </row>
        <row r="183">
          <cell r="A183" t="str">
            <v>MS</v>
          </cell>
          <cell r="B183" t="str">
            <v>312h</v>
          </cell>
          <cell r="C183" t="str">
            <v>MS_312h</v>
          </cell>
          <cell r="D183" t="str">
            <v>20/10</v>
          </cell>
          <cell r="E183" t="str">
            <v>zyklisch</v>
          </cell>
          <cell r="F183">
            <v>0</v>
          </cell>
          <cell r="G183">
            <v>6</v>
          </cell>
          <cell r="H183">
            <v>0</v>
          </cell>
          <cell r="I183" t="str">
            <v>M_MAX_ST</v>
          </cell>
          <cell r="J183" t="str">
            <v>Status Motormoment maximal</v>
          </cell>
          <cell r="K183">
            <v>16</v>
          </cell>
          <cell r="L183">
            <v>0</v>
          </cell>
          <cell r="M183">
            <v>6</v>
          </cell>
          <cell r="N183">
            <v>0</v>
          </cell>
          <cell r="O183" t="str">
            <v>M_MAX</v>
          </cell>
          <cell r="P183" t="str">
            <v>Motormoment maximal</v>
          </cell>
          <cell r="Q183">
            <v>13</v>
          </cell>
          <cell r="R183">
            <v>0</v>
          </cell>
          <cell r="S183" t="str">
            <v>1FFFh</v>
          </cell>
          <cell r="T183" t="str">
            <v>1FFFh</v>
          </cell>
          <cell r="U183" t="str">
            <v>-500 - +1547,5 Nm</v>
          </cell>
          <cell r="V183" t="str">
            <v>0 - 8190</v>
          </cell>
          <cell r="W183" t="str">
            <v>0,25 Nm</v>
          </cell>
          <cell r="X183" t="str">
            <v>e</v>
          </cell>
          <cell r="Y183" t="str">
            <v>s</v>
          </cell>
          <cell r="Z183" t="str">
            <v>e</v>
          </cell>
          <cell r="AA183">
            <v>0</v>
          </cell>
          <cell r="AB183">
            <v>0</v>
          </cell>
          <cell r="AC183" t="str">
            <v>e</v>
          </cell>
          <cell r="AD183">
            <v>0</v>
          </cell>
          <cell r="AE183">
            <v>0</v>
          </cell>
          <cell r="AF183" t="str">
            <v>e</v>
          </cell>
          <cell r="AG183">
            <v>0</v>
          </cell>
          <cell r="AH183">
            <v>0</v>
          </cell>
          <cell r="AI183">
            <v>0</v>
          </cell>
          <cell r="AJ183" t="str">
            <v>e</v>
          </cell>
        </row>
        <row r="184">
          <cell r="A184" t="str">
            <v>MS</v>
          </cell>
          <cell r="B184" t="str">
            <v>312h</v>
          </cell>
          <cell r="C184" t="str">
            <v>MS_312h</v>
          </cell>
          <cell r="D184" t="str">
            <v>20/10</v>
          </cell>
          <cell r="E184" t="str">
            <v>zyklisch</v>
          </cell>
          <cell r="F184">
            <v>0</v>
          </cell>
          <cell r="G184">
            <v>8</v>
          </cell>
          <cell r="H184">
            <v>0</v>
          </cell>
          <cell r="I184" t="str">
            <v>M_MIN_ST</v>
          </cell>
          <cell r="J184" t="str">
            <v>Status Motormoment minimal</v>
          </cell>
          <cell r="K184">
            <v>16</v>
          </cell>
          <cell r="L184">
            <v>0</v>
          </cell>
          <cell r="M184">
            <v>7</v>
          </cell>
          <cell r="N184">
            <v>5</v>
          </cell>
          <cell r="O184" t="str">
            <v>-</v>
          </cell>
          <cell r="P184" t="str">
            <v>-</v>
          </cell>
          <cell r="Q184">
            <v>3</v>
          </cell>
          <cell r="R184">
            <v>0</v>
          </cell>
          <cell r="S184" t="str">
            <v>0h</v>
          </cell>
          <cell r="T184" t="str">
            <v>-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 t="str">
            <v>s</v>
          </cell>
        </row>
        <row r="185">
          <cell r="A185" t="str">
            <v>MS</v>
          </cell>
          <cell r="B185" t="str">
            <v>312h</v>
          </cell>
          <cell r="C185" t="str">
            <v>MS_312h</v>
          </cell>
          <cell r="D185" t="str">
            <v>20/10</v>
          </cell>
          <cell r="E185" t="str">
            <v>zyklisch</v>
          </cell>
          <cell r="F185">
            <v>0</v>
          </cell>
          <cell r="G185">
            <v>8</v>
          </cell>
          <cell r="H185">
            <v>0</v>
          </cell>
          <cell r="I185" t="str">
            <v>M_MIN_ST</v>
          </cell>
          <cell r="J185" t="str">
            <v>Status Motormoment minimal</v>
          </cell>
          <cell r="K185">
            <v>16</v>
          </cell>
          <cell r="L185">
            <v>0</v>
          </cell>
          <cell r="M185">
            <v>8</v>
          </cell>
          <cell r="N185">
            <v>0</v>
          </cell>
          <cell r="O185" t="str">
            <v>M_MIN</v>
          </cell>
          <cell r="P185" t="str">
            <v>Motormoment minimal</v>
          </cell>
          <cell r="Q185">
            <v>13</v>
          </cell>
          <cell r="R185">
            <v>0</v>
          </cell>
          <cell r="S185" t="str">
            <v>1FFFh</v>
          </cell>
          <cell r="T185" t="str">
            <v>1FFFh</v>
          </cell>
          <cell r="U185" t="str">
            <v>-500 - +1547,5 Nm</v>
          </cell>
          <cell r="V185" t="str">
            <v>0 - 8190</v>
          </cell>
          <cell r="W185" t="str">
            <v>0,25 Nm</v>
          </cell>
          <cell r="X185" t="str">
            <v>e</v>
          </cell>
          <cell r="Y185" t="str">
            <v>s</v>
          </cell>
          <cell r="Z185" t="str">
            <v>e</v>
          </cell>
          <cell r="AA185">
            <v>0</v>
          </cell>
          <cell r="AB185">
            <v>0</v>
          </cell>
          <cell r="AC185" t="str">
            <v>e</v>
          </cell>
          <cell r="AD185">
            <v>0</v>
          </cell>
          <cell r="AE185">
            <v>0</v>
          </cell>
          <cell r="AF185" t="str">
            <v>e</v>
          </cell>
          <cell r="AG185">
            <v>0</v>
          </cell>
          <cell r="AH185">
            <v>0</v>
          </cell>
          <cell r="AI185">
            <v>0</v>
          </cell>
          <cell r="AJ185" t="str">
            <v>e</v>
          </cell>
        </row>
        <row r="186">
          <cell r="A186" t="str">
            <v>MS</v>
          </cell>
          <cell r="B186" t="str">
            <v>580h</v>
          </cell>
          <cell r="C186" t="str">
            <v>AAD_580h</v>
          </cell>
          <cell r="D186" t="str">
            <v>100</v>
          </cell>
          <cell r="E186" t="str">
            <v>zyklisch</v>
          </cell>
          <cell r="F186">
            <v>0</v>
          </cell>
          <cell r="G186">
            <v>1</v>
          </cell>
          <cell r="H186">
            <v>0</v>
          </cell>
          <cell r="I186" t="str">
            <v>FTK_BMI</v>
          </cell>
          <cell r="J186" t="str">
            <v>Kennziffer Beschleunigungstyp (&gt;100: dynamischer)</v>
          </cell>
          <cell r="K186">
            <v>8</v>
          </cell>
          <cell r="L186">
            <v>0</v>
          </cell>
          <cell r="M186">
            <v>1</v>
          </cell>
          <cell r="N186">
            <v>0</v>
          </cell>
          <cell r="O186" t="str">
            <v>FTK_BMI</v>
          </cell>
          <cell r="P186" t="str">
            <v>Kennziffer Beschleunigungstyp (&gt;100: dynamischer)</v>
          </cell>
          <cell r="Q186">
            <v>8</v>
          </cell>
          <cell r="R186">
            <v>0</v>
          </cell>
          <cell r="S186" t="str">
            <v>FFh</v>
          </cell>
          <cell r="T186" t="str">
            <v>FFh</v>
          </cell>
          <cell r="U186" t="str">
            <v>0 - 250</v>
          </cell>
          <cell r="V186" t="str">
            <v>0 - 250</v>
          </cell>
          <cell r="W186" t="str">
            <v>1</v>
          </cell>
          <cell r="X186">
            <v>0</v>
          </cell>
          <cell r="Y186" t="str">
            <v>s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 t="str">
            <v>e</v>
          </cell>
          <cell r="AG186" t="str">
            <v>e</v>
          </cell>
          <cell r="AH186">
            <v>0</v>
          </cell>
          <cell r="AI186">
            <v>0</v>
          </cell>
          <cell r="AJ186" t="str">
            <v>e</v>
          </cell>
        </row>
        <row r="187">
          <cell r="A187" t="str">
            <v>MS</v>
          </cell>
          <cell r="B187" t="str">
            <v>580h</v>
          </cell>
          <cell r="C187" t="str">
            <v>AAD_580h</v>
          </cell>
          <cell r="D187" t="str">
            <v>100</v>
          </cell>
          <cell r="E187" t="str">
            <v>zyklisch</v>
          </cell>
          <cell r="F187">
            <v>0</v>
          </cell>
          <cell r="G187">
            <v>2</v>
          </cell>
          <cell r="H187">
            <v>0</v>
          </cell>
          <cell r="I187" t="str">
            <v>FTK_LMI</v>
          </cell>
          <cell r="J187" t="str">
            <v>Kennziffer Querbeschleunigungstyp (&gt;100: dynamischer)</v>
          </cell>
          <cell r="K187">
            <v>8</v>
          </cell>
          <cell r="L187">
            <v>0</v>
          </cell>
          <cell r="M187">
            <v>2</v>
          </cell>
          <cell r="N187">
            <v>0</v>
          </cell>
          <cell r="O187" t="str">
            <v>FTK_LMI</v>
          </cell>
          <cell r="P187" t="str">
            <v>Kennziffer Querbeschleunigungstyp (&gt;100: dynamischer)</v>
          </cell>
          <cell r="Q187">
            <v>8</v>
          </cell>
          <cell r="R187">
            <v>0</v>
          </cell>
          <cell r="S187" t="str">
            <v>FFh</v>
          </cell>
          <cell r="T187" t="str">
            <v>FFh</v>
          </cell>
          <cell r="U187" t="str">
            <v>0 - 250</v>
          </cell>
          <cell r="V187" t="str">
            <v>0 - 250</v>
          </cell>
          <cell r="W187" t="str">
            <v>1</v>
          </cell>
          <cell r="X187">
            <v>0</v>
          </cell>
          <cell r="Y187" t="str">
            <v>s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 t="str">
            <v>e</v>
          </cell>
          <cell r="AG187" t="str">
            <v>e</v>
          </cell>
          <cell r="AH187">
            <v>0</v>
          </cell>
          <cell r="AI187">
            <v>0</v>
          </cell>
          <cell r="AJ187" t="str">
            <v>e</v>
          </cell>
        </row>
        <row r="188">
          <cell r="A188" t="str">
            <v>MS</v>
          </cell>
          <cell r="B188" t="str">
            <v>580h</v>
          </cell>
          <cell r="C188" t="str">
            <v>AAD_580h</v>
          </cell>
          <cell r="D188" t="str">
            <v>100</v>
          </cell>
          <cell r="E188" t="str">
            <v>zyklisch</v>
          </cell>
          <cell r="F188">
            <v>0</v>
          </cell>
          <cell r="G188">
            <v>3</v>
          </cell>
          <cell r="H188">
            <v>0</v>
          </cell>
          <cell r="I188" t="str">
            <v>FTK_VMI</v>
          </cell>
          <cell r="J188" t="str">
            <v>Kennziffer Bremstyp (&gt;100: dynamischer)</v>
          </cell>
          <cell r="K188">
            <v>8</v>
          </cell>
          <cell r="L188">
            <v>0</v>
          </cell>
          <cell r="M188">
            <v>3</v>
          </cell>
          <cell r="N188">
            <v>0</v>
          </cell>
          <cell r="O188" t="str">
            <v>FTK_VMI</v>
          </cell>
          <cell r="P188" t="str">
            <v>Kennziffer Bremstyp (&gt;100: dynamischer)</v>
          </cell>
          <cell r="Q188">
            <v>8</v>
          </cell>
          <cell r="R188">
            <v>0</v>
          </cell>
          <cell r="S188" t="str">
            <v>FFh</v>
          </cell>
          <cell r="T188" t="str">
            <v>FFh</v>
          </cell>
          <cell r="U188" t="str">
            <v>0 - 250</v>
          </cell>
          <cell r="V188" t="str">
            <v>0 - 250</v>
          </cell>
          <cell r="W188" t="str">
            <v>1</v>
          </cell>
          <cell r="X188">
            <v>0</v>
          </cell>
          <cell r="Y188" t="str">
            <v>s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 t="str">
            <v>e</v>
          </cell>
          <cell r="AG188" t="str">
            <v>e</v>
          </cell>
          <cell r="AH188">
            <v>0</v>
          </cell>
          <cell r="AI188">
            <v>0</v>
          </cell>
          <cell r="AJ188" t="str">
            <v>e</v>
          </cell>
        </row>
        <row r="189">
          <cell r="A189" t="str">
            <v>MS</v>
          </cell>
          <cell r="B189" t="str">
            <v>580h</v>
          </cell>
          <cell r="C189" t="str">
            <v>AAD_580h</v>
          </cell>
          <cell r="D189" t="str">
            <v>100</v>
          </cell>
          <cell r="E189" t="str">
            <v>zyklisch</v>
          </cell>
          <cell r="F189">
            <v>0</v>
          </cell>
          <cell r="G189">
            <v>4</v>
          </cell>
          <cell r="H189">
            <v>0</v>
          </cell>
          <cell r="I189" t="str">
            <v>-</v>
          </cell>
          <cell r="J189" t="str">
            <v>-</v>
          </cell>
          <cell r="K189">
            <v>8</v>
          </cell>
          <cell r="L189">
            <v>0</v>
          </cell>
          <cell r="M189">
            <v>4</v>
          </cell>
          <cell r="N189">
            <v>0</v>
          </cell>
          <cell r="O189" t="str">
            <v>-</v>
          </cell>
          <cell r="P189" t="str">
            <v>-</v>
          </cell>
          <cell r="Q189">
            <v>8</v>
          </cell>
          <cell r="R189">
            <v>0</v>
          </cell>
          <cell r="S189" t="str">
            <v>0h</v>
          </cell>
          <cell r="T189" t="str">
            <v>-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 t="str">
            <v>s</v>
          </cell>
        </row>
        <row r="190">
          <cell r="A190" t="str">
            <v>MS</v>
          </cell>
          <cell r="B190" t="str">
            <v>580h</v>
          </cell>
          <cell r="C190" t="str">
            <v>AAD_580h</v>
          </cell>
          <cell r="D190" t="str">
            <v>100</v>
          </cell>
          <cell r="E190" t="str">
            <v>zyklisch</v>
          </cell>
          <cell r="F190">
            <v>0</v>
          </cell>
          <cell r="G190">
            <v>5</v>
          </cell>
          <cell r="H190">
            <v>0</v>
          </cell>
          <cell r="I190" t="str">
            <v>FTK_DPW</v>
          </cell>
          <cell r="J190" t="str">
            <v>Max. diff. Pedalwinkelwert pro Manöver</v>
          </cell>
          <cell r="K190">
            <v>8</v>
          </cell>
          <cell r="L190">
            <v>0</v>
          </cell>
          <cell r="M190">
            <v>5</v>
          </cell>
          <cell r="N190">
            <v>0</v>
          </cell>
          <cell r="O190" t="str">
            <v>FTK_DPW</v>
          </cell>
          <cell r="P190" t="str">
            <v>Max. diff. Pedalwinkelwert pro Manöver</v>
          </cell>
          <cell r="Q190">
            <v>8</v>
          </cell>
          <cell r="R190">
            <v>0</v>
          </cell>
          <cell r="S190" t="str">
            <v>FFh</v>
          </cell>
          <cell r="T190" t="str">
            <v>FFh</v>
          </cell>
          <cell r="U190" t="str">
            <v>100 - 350 %/s</v>
          </cell>
          <cell r="V190" t="str">
            <v>0 - 250</v>
          </cell>
          <cell r="W190" t="str">
            <v>1 %/s</v>
          </cell>
          <cell r="X190">
            <v>0</v>
          </cell>
          <cell r="Y190" t="str">
            <v>s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 t="str">
            <v>e</v>
          </cell>
        </row>
        <row r="191">
          <cell r="A191" t="str">
            <v>MS</v>
          </cell>
          <cell r="B191" t="str">
            <v>580h</v>
          </cell>
          <cell r="C191" t="str">
            <v>AAD_580h</v>
          </cell>
          <cell r="D191" t="str">
            <v>100</v>
          </cell>
          <cell r="E191" t="str">
            <v>zyklisch</v>
          </cell>
          <cell r="F191">
            <v>0</v>
          </cell>
          <cell r="G191">
            <v>6</v>
          </cell>
          <cell r="H191">
            <v>0</v>
          </cell>
          <cell r="I191" t="str">
            <v>AADKB</v>
          </cell>
          <cell r="J191" t="str">
            <v>Kontinuierliche Fahrerbeobachtung</v>
          </cell>
          <cell r="K191">
            <v>8</v>
          </cell>
          <cell r="L191">
            <v>0</v>
          </cell>
          <cell r="M191">
            <v>6</v>
          </cell>
          <cell r="N191">
            <v>0</v>
          </cell>
          <cell r="O191" t="str">
            <v>AADKB</v>
          </cell>
          <cell r="P191" t="str">
            <v>Kontinuierliche Fahrerbeobachtung</v>
          </cell>
          <cell r="Q191">
            <v>8</v>
          </cell>
          <cell r="R191">
            <v>0</v>
          </cell>
          <cell r="S191" t="str">
            <v>FFh</v>
          </cell>
          <cell r="T191" t="str">
            <v>FFh</v>
          </cell>
          <cell r="U191" t="str">
            <v>0 - 250</v>
          </cell>
          <cell r="V191" t="str">
            <v>0 - 250</v>
          </cell>
          <cell r="W191" t="str">
            <v>1</v>
          </cell>
          <cell r="X191">
            <v>0</v>
          </cell>
          <cell r="Y191" t="str">
            <v>s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 t="str">
            <v>e</v>
          </cell>
        </row>
        <row r="192">
          <cell r="A192" t="str">
            <v>MS</v>
          </cell>
          <cell r="B192" t="str">
            <v>580h</v>
          </cell>
          <cell r="C192" t="str">
            <v>AAD_580h</v>
          </cell>
          <cell r="D192" t="str">
            <v>100</v>
          </cell>
          <cell r="E192" t="str">
            <v>zyklisch</v>
          </cell>
          <cell r="F192">
            <v>0</v>
          </cell>
          <cell r="G192">
            <v>7</v>
          </cell>
          <cell r="H192">
            <v>0</v>
          </cell>
          <cell r="I192" t="str">
            <v>-</v>
          </cell>
          <cell r="J192" t="str">
            <v>-</v>
          </cell>
          <cell r="K192">
            <v>7</v>
          </cell>
          <cell r="L192">
            <v>0</v>
          </cell>
          <cell r="M192">
            <v>7</v>
          </cell>
          <cell r="N192">
            <v>0</v>
          </cell>
          <cell r="O192" t="str">
            <v>-</v>
          </cell>
          <cell r="P192" t="str">
            <v>-</v>
          </cell>
          <cell r="Q192">
            <v>7</v>
          </cell>
          <cell r="R192">
            <v>0</v>
          </cell>
          <cell r="S192" t="str">
            <v>0h</v>
          </cell>
          <cell r="T192" t="str">
            <v>-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 t="str">
            <v>s</v>
          </cell>
        </row>
        <row r="193">
          <cell r="A193" t="str">
            <v>MS</v>
          </cell>
          <cell r="B193" t="str">
            <v>580h</v>
          </cell>
          <cell r="C193" t="str">
            <v>AAD_580h</v>
          </cell>
          <cell r="D193" t="str">
            <v>100</v>
          </cell>
          <cell r="E193" t="str">
            <v>zyklisch</v>
          </cell>
          <cell r="F193">
            <v>0</v>
          </cell>
          <cell r="G193">
            <v>7</v>
          </cell>
          <cell r="H193">
            <v>7</v>
          </cell>
          <cell r="I193" t="str">
            <v>AADKBDYN</v>
          </cell>
          <cell r="J193" t="str">
            <v>Spontane Dynamikanforderung</v>
          </cell>
          <cell r="K193">
            <v>1</v>
          </cell>
          <cell r="L193">
            <v>0</v>
          </cell>
          <cell r="M193">
            <v>7</v>
          </cell>
          <cell r="N193">
            <v>7</v>
          </cell>
          <cell r="O193" t="str">
            <v>AADKBDYN</v>
          </cell>
          <cell r="P193" t="str">
            <v>Spontane Dynamikanforderung</v>
          </cell>
          <cell r="Q193">
            <v>1</v>
          </cell>
          <cell r="R193">
            <v>0</v>
          </cell>
          <cell r="S193" t="str">
            <v>0h</v>
          </cell>
          <cell r="T193" t="str">
            <v>-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 t="str">
            <v>s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 t="str">
            <v>e</v>
          </cell>
        </row>
        <row r="194">
          <cell r="A194" t="str">
            <v>MS</v>
          </cell>
          <cell r="B194" t="str">
            <v>580h</v>
          </cell>
          <cell r="C194" t="str">
            <v>AAD_580h</v>
          </cell>
          <cell r="D194" t="str">
            <v>100</v>
          </cell>
          <cell r="E194" t="str">
            <v>zyklisch</v>
          </cell>
          <cell r="F194">
            <v>0</v>
          </cell>
          <cell r="G194">
            <v>8</v>
          </cell>
          <cell r="H194">
            <v>0</v>
          </cell>
          <cell r="I194" t="str">
            <v>AADNT</v>
          </cell>
          <cell r="J194" t="str">
            <v>Nervosität</v>
          </cell>
          <cell r="K194">
            <v>8</v>
          </cell>
          <cell r="L194">
            <v>0</v>
          </cell>
          <cell r="M194">
            <v>8</v>
          </cell>
          <cell r="N194">
            <v>0</v>
          </cell>
          <cell r="O194" t="str">
            <v>AADNT</v>
          </cell>
          <cell r="P194" t="str">
            <v>Nervosität</v>
          </cell>
          <cell r="Q194">
            <v>8</v>
          </cell>
          <cell r="R194">
            <v>0</v>
          </cell>
          <cell r="S194" t="str">
            <v>FFh</v>
          </cell>
          <cell r="T194" t="str">
            <v>FFh</v>
          </cell>
          <cell r="U194" t="str">
            <v>0 - 250</v>
          </cell>
          <cell r="V194" t="str">
            <v>0 - 250</v>
          </cell>
          <cell r="W194" t="str">
            <v>1</v>
          </cell>
          <cell r="X194">
            <v>0</v>
          </cell>
          <cell r="Y194" t="str">
            <v>s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 t="str">
            <v>e</v>
          </cell>
        </row>
        <row r="195">
          <cell r="A195" t="str">
            <v>MS</v>
          </cell>
          <cell r="B195" t="str">
            <v>608h</v>
          </cell>
          <cell r="C195" t="str">
            <v>MS_608h</v>
          </cell>
          <cell r="D195" t="str">
            <v>100</v>
          </cell>
          <cell r="E195" t="str">
            <v>zyklisch</v>
          </cell>
          <cell r="F195">
            <v>0</v>
          </cell>
          <cell r="G195">
            <v>1</v>
          </cell>
          <cell r="H195">
            <v>0</v>
          </cell>
          <cell r="I195" t="str">
            <v>T_MOT</v>
          </cell>
          <cell r="J195" t="str">
            <v>Motortemperatur</v>
          </cell>
          <cell r="K195">
            <v>8</v>
          </cell>
          <cell r="L195">
            <v>0</v>
          </cell>
          <cell r="M195">
            <v>1</v>
          </cell>
          <cell r="N195">
            <v>0</v>
          </cell>
          <cell r="O195" t="str">
            <v>T_MOT</v>
          </cell>
          <cell r="P195" t="str">
            <v>Motortemperatur</v>
          </cell>
          <cell r="Q195">
            <v>8</v>
          </cell>
          <cell r="R195">
            <v>0</v>
          </cell>
          <cell r="S195" t="str">
            <v>FFh</v>
          </cell>
          <cell r="T195" t="str">
            <v>FFh</v>
          </cell>
          <cell r="U195" t="str">
            <v>-40 - +214 °C</v>
          </cell>
          <cell r="V195" t="str">
            <v>0 - 254</v>
          </cell>
          <cell r="W195" t="str">
            <v>1 °C</v>
          </cell>
          <cell r="X195">
            <v>0</v>
          </cell>
          <cell r="Y195" t="str">
            <v>s</v>
          </cell>
          <cell r="Z195" t="str">
            <v>e</v>
          </cell>
          <cell r="AA195">
            <v>0</v>
          </cell>
          <cell r="AB195" t="str">
            <v>e</v>
          </cell>
          <cell r="AC195" t="str">
            <v>e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 t="str">
            <v>e</v>
          </cell>
        </row>
        <row r="196">
          <cell r="A196" t="str">
            <v>MS</v>
          </cell>
          <cell r="B196" t="str">
            <v>608h</v>
          </cell>
          <cell r="C196" t="str">
            <v>MS_608h</v>
          </cell>
          <cell r="D196" t="str">
            <v>100</v>
          </cell>
          <cell r="E196" t="str">
            <v>zyklisch</v>
          </cell>
          <cell r="F196">
            <v>0</v>
          </cell>
          <cell r="G196">
            <v>2</v>
          </cell>
          <cell r="H196">
            <v>0</v>
          </cell>
          <cell r="I196" t="str">
            <v>T_LUFT</v>
          </cell>
          <cell r="J196" t="str">
            <v>Ansauglufttemperatur</v>
          </cell>
          <cell r="K196">
            <v>8</v>
          </cell>
          <cell r="L196">
            <v>0</v>
          </cell>
          <cell r="M196">
            <v>2</v>
          </cell>
          <cell r="N196">
            <v>0</v>
          </cell>
          <cell r="O196" t="str">
            <v>T_LUFT</v>
          </cell>
          <cell r="P196" t="str">
            <v>Ansauglufttemperatur</v>
          </cell>
          <cell r="Q196">
            <v>8</v>
          </cell>
          <cell r="R196">
            <v>0</v>
          </cell>
          <cell r="S196" t="str">
            <v>FFh</v>
          </cell>
          <cell r="T196" t="str">
            <v>FFh</v>
          </cell>
          <cell r="U196" t="str">
            <v>-40 - +214 °C</v>
          </cell>
          <cell r="V196" t="str">
            <v>0 - 254</v>
          </cell>
          <cell r="W196" t="str">
            <v>1 °C</v>
          </cell>
          <cell r="X196" t="str">
            <v>e</v>
          </cell>
          <cell r="Y196" t="str">
            <v>s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 t="str">
            <v>e</v>
          </cell>
        </row>
        <row r="197">
          <cell r="A197" t="str">
            <v>MS</v>
          </cell>
          <cell r="B197" t="str">
            <v>608h</v>
          </cell>
          <cell r="C197" t="str">
            <v>MS_608h</v>
          </cell>
          <cell r="D197" t="str">
            <v>100</v>
          </cell>
          <cell r="E197" t="str">
            <v>zyklisch</v>
          </cell>
          <cell r="F197">
            <v>0</v>
          </cell>
          <cell r="G197">
            <v>3</v>
          </cell>
          <cell r="H197">
            <v>0</v>
          </cell>
          <cell r="I197" t="str">
            <v>FCOD_BR</v>
          </cell>
          <cell r="J197" t="str">
            <v>Fahrzeugcode Baureihe</v>
          </cell>
          <cell r="K197">
            <v>5</v>
          </cell>
          <cell r="L197">
            <v>0</v>
          </cell>
          <cell r="M197">
            <v>3</v>
          </cell>
          <cell r="N197">
            <v>0</v>
          </cell>
          <cell r="O197" t="str">
            <v>FCOD_BR</v>
          </cell>
          <cell r="P197" t="str">
            <v>Fahrzeugcode Baureihe</v>
          </cell>
          <cell r="Q197">
            <v>5</v>
          </cell>
          <cell r="R197">
            <v>1</v>
          </cell>
          <cell r="S197" t="str">
            <v>1Fh</v>
          </cell>
          <cell r="T197" t="str">
            <v>1Fh</v>
          </cell>
          <cell r="U197">
            <v>0</v>
          </cell>
          <cell r="V197">
            <v>0</v>
          </cell>
          <cell r="W197">
            <v>0</v>
          </cell>
          <cell r="X197" t="str">
            <v>e</v>
          </cell>
          <cell r="Y197" t="str">
            <v>s</v>
          </cell>
          <cell r="Z197" t="str">
            <v>e</v>
          </cell>
          <cell r="AA197">
            <v>0</v>
          </cell>
          <cell r="AB197">
            <v>0</v>
          </cell>
          <cell r="AC197" t="str">
            <v>e</v>
          </cell>
          <cell r="AD197">
            <v>0</v>
          </cell>
          <cell r="AE197" t="str">
            <v>e</v>
          </cell>
          <cell r="AF197" t="str">
            <v>e</v>
          </cell>
          <cell r="AG197" t="str">
            <v>e</v>
          </cell>
          <cell r="AH197" t="str">
            <v>e</v>
          </cell>
          <cell r="AI197" t="str">
            <v>e</v>
          </cell>
        </row>
        <row r="198">
          <cell r="A198" t="str">
            <v>MS</v>
          </cell>
          <cell r="B198" t="str">
            <v>608h</v>
          </cell>
          <cell r="C198" t="str">
            <v>MS_608h</v>
          </cell>
          <cell r="D198" t="str">
            <v>100</v>
          </cell>
          <cell r="E198" t="str">
            <v>zyklisch</v>
          </cell>
          <cell r="F198">
            <v>0</v>
          </cell>
          <cell r="G198">
            <v>3</v>
          </cell>
          <cell r="H198">
            <v>5</v>
          </cell>
          <cell r="I198" t="str">
            <v>FCOD_KAR</v>
          </cell>
          <cell r="J198" t="str">
            <v>Fahrzeugcode Karosserie</v>
          </cell>
          <cell r="K198">
            <v>3</v>
          </cell>
          <cell r="L198">
            <v>0</v>
          </cell>
          <cell r="M198">
            <v>3</v>
          </cell>
          <cell r="N198">
            <v>5</v>
          </cell>
          <cell r="O198" t="str">
            <v>FCOD_KAR</v>
          </cell>
          <cell r="P198" t="str">
            <v>Fahrzeugcode Karosserie</v>
          </cell>
          <cell r="Q198">
            <v>3</v>
          </cell>
          <cell r="R198">
            <v>2</v>
          </cell>
          <cell r="S198" t="str">
            <v>7h</v>
          </cell>
          <cell r="T198" t="str">
            <v>7h</v>
          </cell>
          <cell r="U198">
            <v>0</v>
          </cell>
          <cell r="V198">
            <v>0</v>
          </cell>
          <cell r="W198">
            <v>0</v>
          </cell>
          <cell r="X198" t="str">
            <v>e</v>
          </cell>
          <cell r="Y198" t="str">
            <v>s</v>
          </cell>
          <cell r="Z198" t="str">
            <v>e</v>
          </cell>
          <cell r="AA198">
            <v>0</v>
          </cell>
          <cell r="AB198">
            <v>0</v>
          </cell>
          <cell r="AC198" t="str">
            <v>e</v>
          </cell>
          <cell r="AD198">
            <v>0</v>
          </cell>
          <cell r="AE198" t="str">
            <v>e</v>
          </cell>
          <cell r="AF198" t="str">
            <v>e</v>
          </cell>
          <cell r="AG198" t="str">
            <v>e</v>
          </cell>
          <cell r="AH198" t="str">
            <v>e</v>
          </cell>
          <cell r="AI198" t="str">
            <v>e</v>
          </cell>
        </row>
        <row r="199">
          <cell r="A199" t="str">
            <v>MS</v>
          </cell>
          <cell r="B199" t="str">
            <v>608h</v>
          </cell>
          <cell r="C199" t="str">
            <v>MS_608h</v>
          </cell>
          <cell r="D199" t="str">
            <v>100</v>
          </cell>
          <cell r="E199" t="str">
            <v>zyklisch</v>
          </cell>
          <cell r="F199">
            <v>0</v>
          </cell>
          <cell r="G199">
            <v>4</v>
          </cell>
          <cell r="H199">
            <v>0</v>
          </cell>
          <cell r="I199" t="str">
            <v>FCOD_MOT</v>
          </cell>
          <cell r="J199" t="str">
            <v>Fahrzeugcode Motor</v>
          </cell>
          <cell r="K199">
            <v>6</v>
          </cell>
          <cell r="L199">
            <v>0</v>
          </cell>
          <cell r="M199">
            <v>4</v>
          </cell>
          <cell r="N199">
            <v>0</v>
          </cell>
          <cell r="O199" t="str">
            <v>FCOD_MOT</v>
          </cell>
          <cell r="P199" t="str">
            <v>Fahrzeugcode Motor</v>
          </cell>
          <cell r="Q199">
            <v>6</v>
          </cell>
          <cell r="R199">
            <v>3</v>
          </cell>
          <cell r="S199" t="str">
            <v>3Fh</v>
          </cell>
          <cell r="T199" t="str">
            <v>3Fh</v>
          </cell>
          <cell r="U199">
            <v>0</v>
          </cell>
          <cell r="V199">
            <v>0</v>
          </cell>
          <cell r="W199">
            <v>0</v>
          </cell>
          <cell r="X199" t="str">
            <v>e</v>
          </cell>
          <cell r="Y199" t="str">
            <v>s</v>
          </cell>
          <cell r="Z199" t="str">
            <v>e</v>
          </cell>
          <cell r="AA199">
            <v>0</v>
          </cell>
          <cell r="AB199">
            <v>0</v>
          </cell>
          <cell r="AC199" t="str">
            <v>e</v>
          </cell>
          <cell r="AD199">
            <v>0</v>
          </cell>
          <cell r="AE199" t="str">
            <v>e</v>
          </cell>
          <cell r="AF199" t="str">
            <v>e</v>
          </cell>
          <cell r="AG199" t="str">
            <v>e</v>
          </cell>
          <cell r="AH199" t="str">
            <v>e</v>
          </cell>
          <cell r="AI199" t="str">
            <v>e</v>
          </cell>
        </row>
        <row r="200">
          <cell r="A200" t="str">
            <v>MS</v>
          </cell>
          <cell r="B200" t="str">
            <v>608h</v>
          </cell>
          <cell r="C200" t="str">
            <v>MS_608h</v>
          </cell>
          <cell r="D200" t="str">
            <v>100</v>
          </cell>
          <cell r="E200" t="str">
            <v>zyklisch</v>
          </cell>
          <cell r="F200">
            <v>0</v>
          </cell>
          <cell r="G200">
            <v>4</v>
          </cell>
          <cell r="H200">
            <v>6</v>
          </cell>
          <cell r="I200" t="str">
            <v>GS_NVH</v>
          </cell>
          <cell r="J200" t="str">
            <v>Getriebestrg. nicht vorh. (Schaltgetr.[1], EGS/KSG/CVT [0])</v>
          </cell>
          <cell r="K200">
            <v>1</v>
          </cell>
          <cell r="L200">
            <v>0</v>
          </cell>
          <cell r="M200">
            <v>4</v>
          </cell>
          <cell r="N200">
            <v>6</v>
          </cell>
          <cell r="O200" t="str">
            <v>GS_NVH</v>
          </cell>
          <cell r="P200" t="str">
            <v>Getriebestrg. nicht vorhanden (Schaltgetr.[1], EGS/KSG/CVT [0])</v>
          </cell>
          <cell r="Q200">
            <v>1</v>
          </cell>
          <cell r="R200">
            <v>0</v>
          </cell>
          <cell r="S200" t="str">
            <v>0h</v>
          </cell>
          <cell r="T200" t="str">
            <v>-</v>
          </cell>
          <cell r="U200">
            <v>0</v>
          </cell>
          <cell r="V200">
            <v>0</v>
          </cell>
          <cell r="W200">
            <v>0</v>
          </cell>
          <cell r="X200" t="str">
            <v>e</v>
          </cell>
          <cell r="Y200" t="str">
            <v>s</v>
          </cell>
          <cell r="Z200">
            <v>0</v>
          </cell>
          <cell r="AA200">
            <v>0</v>
          </cell>
          <cell r="AB200">
            <v>0</v>
          </cell>
          <cell r="AC200" t="str">
            <v>e</v>
          </cell>
        </row>
        <row r="201">
          <cell r="A201" t="str">
            <v>MS</v>
          </cell>
          <cell r="B201" t="str">
            <v>608h</v>
          </cell>
          <cell r="C201" t="str">
            <v>MS_608h</v>
          </cell>
          <cell r="D201" t="str">
            <v>100</v>
          </cell>
          <cell r="E201" t="str">
            <v>zyklisch</v>
          </cell>
          <cell r="F201">
            <v>0</v>
          </cell>
          <cell r="G201">
            <v>4</v>
          </cell>
          <cell r="H201">
            <v>7</v>
          </cell>
          <cell r="I201" t="str">
            <v>-</v>
          </cell>
          <cell r="J201" t="str">
            <v>-</v>
          </cell>
          <cell r="K201">
            <v>1</v>
          </cell>
          <cell r="L201">
            <v>0</v>
          </cell>
          <cell r="M201">
            <v>4</v>
          </cell>
          <cell r="N201">
            <v>7</v>
          </cell>
          <cell r="O201" t="str">
            <v>-</v>
          </cell>
          <cell r="P201" t="str">
            <v>-</v>
          </cell>
          <cell r="Q201">
            <v>1</v>
          </cell>
          <cell r="R201">
            <v>0</v>
          </cell>
          <cell r="S201" t="str">
            <v>0h</v>
          </cell>
          <cell r="T201" t="str">
            <v>-</v>
          </cell>
          <cell r="U201">
            <v>0</v>
          </cell>
          <cell r="V201">
            <v>0</v>
          </cell>
          <cell r="W201">
            <v>0</v>
          </cell>
          <cell r="X201" t="str">
            <v>e</v>
          </cell>
          <cell r="Y201" t="str">
            <v>s</v>
          </cell>
        </row>
        <row r="202">
          <cell r="A202" t="str">
            <v>MS</v>
          </cell>
          <cell r="B202" t="str">
            <v>608h</v>
          </cell>
          <cell r="C202" t="str">
            <v>MS_608h</v>
          </cell>
          <cell r="D202" t="str">
            <v>100</v>
          </cell>
          <cell r="E202" t="str">
            <v>zyklisch</v>
          </cell>
          <cell r="F202">
            <v>0</v>
          </cell>
          <cell r="G202">
            <v>5</v>
          </cell>
          <cell r="H202">
            <v>0</v>
          </cell>
          <cell r="I202" t="str">
            <v>V_MAX_FIX</v>
          </cell>
          <cell r="J202" t="str">
            <v>Feste Höchstgeschwindigkeit</v>
          </cell>
          <cell r="K202">
            <v>8</v>
          </cell>
          <cell r="L202">
            <v>0</v>
          </cell>
          <cell r="M202">
            <v>5</v>
          </cell>
          <cell r="N202">
            <v>0</v>
          </cell>
          <cell r="O202" t="str">
            <v>V_MAX_FIX</v>
          </cell>
          <cell r="P202" t="str">
            <v>Feste Höchstgeschwindigkeit</v>
          </cell>
          <cell r="Q202">
            <v>8</v>
          </cell>
          <cell r="R202">
            <v>0</v>
          </cell>
          <cell r="S202" t="str">
            <v>FFh</v>
          </cell>
          <cell r="T202" t="str">
            <v>FFh</v>
          </cell>
          <cell r="U202" t="str">
            <v>0 - 250 km/h(mph)</v>
          </cell>
          <cell r="V202" t="str">
            <v>0 - 250</v>
          </cell>
          <cell r="W202" t="str">
            <v>1 km/h(mph)</v>
          </cell>
          <cell r="X202">
            <v>0</v>
          </cell>
          <cell r="Y202" t="str">
            <v>s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 t="str">
            <v>e</v>
          </cell>
        </row>
        <row r="203">
          <cell r="A203" t="str">
            <v>MS</v>
          </cell>
          <cell r="B203" t="str">
            <v>608h</v>
          </cell>
          <cell r="C203" t="str">
            <v>MS_608h</v>
          </cell>
          <cell r="D203" t="str">
            <v>100</v>
          </cell>
          <cell r="E203" t="str">
            <v>zyklisch</v>
          </cell>
          <cell r="F203">
            <v>0</v>
          </cell>
          <cell r="G203">
            <v>7</v>
          </cell>
          <cell r="H203">
            <v>0</v>
          </cell>
          <cell r="I203" t="str">
            <v>VB</v>
          </cell>
          <cell r="J203" t="str">
            <v>Verbrauch</v>
          </cell>
          <cell r="K203">
            <v>16</v>
          </cell>
          <cell r="L203">
            <v>0</v>
          </cell>
          <cell r="M203">
            <v>7</v>
          </cell>
          <cell r="N203">
            <v>0</v>
          </cell>
          <cell r="O203" t="str">
            <v>VB</v>
          </cell>
          <cell r="P203" t="str">
            <v>Verbrauch</v>
          </cell>
          <cell r="Q203">
            <v>16</v>
          </cell>
          <cell r="R203">
            <v>0</v>
          </cell>
          <cell r="S203" t="str">
            <v>FFFFh</v>
          </cell>
          <cell r="T203" t="str">
            <v>FFFFh</v>
          </cell>
          <cell r="U203" t="str">
            <v>0 - 14200 µl/250ms</v>
          </cell>
          <cell r="V203" t="str">
            <v>0 - 65534</v>
          </cell>
          <cell r="W203" t="str">
            <v>0,217 µl/250ms</v>
          </cell>
          <cell r="X203">
            <v>0</v>
          </cell>
          <cell r="Y203" t="str">
            <v>s</v>
          </cell>
          <cell r="Z203">
            <v>0</v>
          </cell>
          <cell r="AA203">
            <v>0</v>
          </cell>
          <cell r="AB203">
            <v>0</v>
          </cell>
          <cell r="AC203" t="str">
            <v>e</v>
          </cell>
        </row>
        <row r="204">
          <cell r="A204" t="str">
            <v>MS</v>
          </cell>
          <cell r="B204" t="str">
            <v>608h</v>
          </cell>
          <cell r="C204" t="str">
            <v>MS_608h</v>
          </cell>
          <cell r="D204" t="str">
            <v>100</v>
          </cell>
          <cell r="E204" t="str">
            <v>zyklisch</v>
          </cell>
          <cell r="F204">
            <v>0</v>
          </cell>
          <cell r="G204">
            <v>8</v>
          </cell>
          <cell r="H204">
            <v>0</v>
          </cell>
          <cell r="I204" t="str">
            <v>-</v>
          </cell>
          <cell r="J204" t="str">
            <v>-</v>
          </cell>
          <cell r="K204">
            <v>8</v>
          </cell>
          <cell r="L204">
            <v>0</v>
          </cell>
          <cell r="M204">
            <v>8</v>
          </cell>
          <cell r="N204">
            <v>0</v>
          </cell>
          <cell r="O204" t="str">
            <v>-</v>
          </cell>
          <cell r="P204" t="str">
            <v>-</v>
          </cell>
          <cell r="Q204">
            <v>8</v>
          </cell>
          <cell r="R204">
            <v>0</v>
          </cell>
          <cell r="S204" t="str">
            <v>0h</v>
          </cell>
          <cell r="T204" t="str">
            <v>-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 t="str">
            <v>s</v>
          </cell>
          <cell r="Z204" t="str">
            <v>e</v>
          </cell>
        </row>
        <row r="205">
          <cell r="A205" t="str">
            <v>MS</v>
          </cell>
          <cell r="B205" t="str">
            <v>631h</v>
          </cell>
          <cell r="C205" t="str">
            <v>MS_APPL2</v>
          </cell>
          <cell r="D205">
            <v>0</v>
          </cell>
          <cell r="E205" t="str">
            <v>spontan</v>
          </cell>
          <cell r="F205">
            <v>0</v>
          </cell>
          <cell r="G205">
            <v>8</v>
          </cell>
          <cell r="H205">
            <v>0</v>
          </cell>
          <cell r="I205" t="str">
            <v>APPL2</v>
          </cell>
          <cell r="J205" t="str">
            <v>Applikation</v>
          </cell>
          <cell r="K205">
            <v>64</v>
          </cell>
          <cell r="L205">
            <v>0</v>
          </cell>
          <cell r="M205">
            <v>8</v>
          </cell>
          <cell r="N205">
            <v>0</v>
          </cell>
          <cell r="O205" t="str">
            <v>APPL2</v>
          </cell>
          <cell r="P205" t="str">
            <v>Applikation</v>
          </cell>
          <cell r="Q205">
            <v>64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 t="str">
            <v>s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 t="str">
            <v>e</v>
          </cell>
        </row>
        <row r="206">
          <cell r="A206" t="str">
            <v>MS</v>
          </cell>
          <cell r="B206" t="str">
            <v>633h</v>
          </cell>
          <cell r="C206" t="str">
            <v>MS_APPL4</v>
          </cell>
          <cell r="D206">
            <v>0</v>
          </cell>
          <cell r="E206" t="str">
            <v>spontan</v>
          </cell>
          <cell r="F206">
            <v>0</v>
          </cell>
          <cell r="G206">
            <v>8</v>
          </cell>
          <cell r="H206">
            <v>0</v>
          </cell>
          <cell r="I206" t="str">
            <v>APPL4</v>
          </cell>
          <cell r="J206" t="str">
            <v>Applikation</v>
          </cell>
          <cell r="K206">
            <v>64</v>
          </cell>
          <cell r="L206">
            <v>0</v>
          </cell>
          <cell r="M206">
            <v>8</v>
          </cell>
          <cell r="N206">
            <v>0</v>
          </cell>
          <cell r="O206" t="str">
            <v>APPL4</v>
          </cell>
          <cell r="P206" t="str">
            <v>Applikation</v>
          </cell>
          <cell r="Q206">
            <v>64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 t="str">
            <v>s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 t="str">
            <v>e</v>
          </cell>
        </row>
        <row r="207">
          <cell r="A207" t="str">
            <v>MS</v>
          </cell>
          <cell r="B207" t="str">
            <v>670h</v>
          </cell>
          <cell r="C207" t="str">
            <v>EDC_MESS1</v>
          </cell>
          <cell r="D207">
            <v>0</v>
          </cell>
          <cell r="E207" t="str">
            <v>spontan</v>
          </cell>
          <cell r="F207">
            <v>0</v>
          </cell>
          <cell r="G207">
            <v>8</v>
          </cell>
          <cell r="H207">
            <v>0</v>
          </cell>
          <cell r="I207" t="str">
            <v>MESS1</v>
          </cell>
          <cell r="J207" t="str">
            <v>Meßwerte</v>
          </cell>
          <cell r="K207">
            <v>64</v>
          </cell>
          <cell r="L207">
            <v>0</v>
          </cell>
          <cell r="M207">
            <v>8</v>
          </cell>
          <cell r="N207">
            <v>0</v>
          </cell>
          <cell r="O207" t="str">
            <v>MESS1</v>
          </cell>
          <cell r="P207" t="str">
            <v>Meßwerte</v>
          </cell>
          <cell r="Q207">
            <v>64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 t="str">
            <v>s</v>
          </cell>
        </row>
        <row r="208">
          <cell r="A208" t="str">
            <v>MS</v>
          </cell>
          <cell r="B208" t="str">
            <v>671h</v>
          </cell>
          <cell r="C208" t="str">
            <v>EDC_MESS2</v>
          </cell>
          <cell r="D208">
            <v>0</v>
          </cell>
          <cell r="E208" t="str">
            <v>spontan</v>
          </cell>
          <cell r="F208">
            <v>0</v>
          </cell>
          <cell r="G208">
            <v>8</v>
          </cell>
          <cell r="H208">
            <v>0</v>
          </cell>
          <cell r="I208" t="str">
            <v>MESS2</v>
          </cell>
          <cell r="J208" t="str">
            <v>Meßwerte</v>
          </cell>
          <cell r="K208">
            <v>64</v>
          </cell>
          <cell r="L208">
            <v>0</v>
          </cell>
          <cell r="M208">
            <v>8</v>
          </cell>
          <cell r="N208">
            <v>0</v>
          </cell>
          <cell r="O208" t="str">
            <v>MESS2</v>
          </cell>
          <cell r="P208" t="str">
            <v>Meßwerte</v>
          </cell>
          <cell r="Q208">
            <v>64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 t="str">
            <v>s</v>
          </cell>
        </row>
        <row r="209">
          <cell r="A209" t="str">
            <v>MS</v>
          </cell>
          <cell r="B209" t="str">
            <v>7E8h</v>
          </cell>
          <cell r="C209" t="str">
            <v>D_RS_MS</v>
          </cell>
          <cell r="D209">
            <v>0</v>
          </cell>
          <cell r="E209">
            <v>0</v>
          </cell>
          <cell r="F209">
            <v>0</v>
          </cell>
          <cell r="G209">
            <v>8</v>
          </cell>
          <cell r="H209">
            <v>0</v>
          </cell>
          <cell r="I209" t="str">
            <v>D_RS</v>
          </cell>
          <cell r="J209" t="str">
            <v>Diagnose-Response</v>
          </cell>
          <cell r="K209">
            <v>64</v>
          </cell>
          <cell r="L209">
            <v>0</v>
          </cell>
          <cell r="M209">
            <v>8</v>
          </cell>
          <cell r="N209">
            <v>0</v>
          </cell>
          <cell r="O209" t="str">
            <v>D_RS</v>
          </cell>
          <cell r="P209" t="str">
            <v>Diagnose-Response</v>
          </cell>
          <cell r="Q209">
            <v>64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 t="str">
            <v>s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 t="str">
            <v>e</v>
          </cell>
        </row>
        <row r="210">
          <cell r="A210" t="str">
            <v>GS</v>
          </cell>
          <cell r="B210" t="str">
            <v>218h</v>
          </cell>
          <cell r="C210" t="str">
            <v>GS_218h</v>
          </cell>
          <cell r="D210" t="str">
            <v>20/10</v>
          </cell>
          <cell r="E210" t="str">
            <v>zyklisch</v>
          </cell>
          <cell r="F210">
            <v>0</v>
          </cell>
          <cell r="G210">
            <v>6</v>
          </cell>
          <cell r="H210">
            <v>5</v>
          </cell>
          <cell r="I210" t="str">
            <v>M_ANF_EGS</v>
          </cell>
          <cell r="J210" t="str">
            <v>Momentananforderung GS</v>
          </cell>
          <cell r="K210">
            <v>19</v>
          </cell>
          <cell r="L210">
            <v>0</v>
          </cell>
          <cell r="M210">
            <v>1</v>
          </cell>
          <cell r="N210">
            <v>5</v>
          </cell>
          <cell r="O210" t="str">
            <v>MMAX_EGS</v>
          </cell>
          <cell r="P210" t="str">
            <v>Motormomentenanforderung Max</v>
          </cell>
          <cell r="Q210">
            <v>1</v>
          </cell>
          <cell r="R210">
            <v>0</v>
          </cell>
          <cell r="S210" t="str">
            <v>0h</v>
          </cell>
          <cell r="T210" t="str">
            <v>-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 t="str">
            <v>e</v>
          </cell>
          <cell r="Z210" t="str">
            <v>s</v>
          </cell>
        </row>
        <row r="211">
          <cell r="A211" t="str">
            <v>GS</v>
          </cell>
          <cell r="B211" t="str">
            <v>218h</v>
          </cell>
          <cell r="C211" t="str">
            <v>GS_218h</v>
          </cell>
          <cell r="D211" t="str">
            <v>20/10</v>
          </cell>
          <cell r="E211" t="str">
            <v>zyklisch</v>
          </cell>
          <cell r="F211">
            <v>0</v>
          </cell>
          <cell r="G211">
            <v>6</v>
          </cell>
          <cell r="H211">
            <v>5</v>
          </cell>
          <cell r="I211" t="str">
            <v>M_ANF_EGS</v>
          </cell>
          <cell r="J211" t="str">
            <v>Momentananforderung GS</v>
          </cell>
          <cell r="K211">
            <v>19</v>
          </cell>
          <cell r="L211">
            <v>0</v>
          </cell>
          <cell r="M211">
            <v>1</v>
          </cell>
          <cell r="N211">
            <v>6</v>
          </cell>
          <cell r="O211" t="str">
            <v>MMIN_EGS</v>
          </cell>
          <cell r="P211" t="str">
            <v>Motormomentenanforderung Min</v>
          </cell>
          <cell r="Q211">
            <v>1</v>
          </cell>
          <cell r="R211">
            <v>0</v>
          </cell>
          <cell r="S211" t="str">
            <v>0h</v>
          </cell>
          <cell r="T211" t="str">
            <v>-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 t="str">
            <v>e</v>
          </cell>
          <cell r="Z211" t="str">
            <v>s</v>
          </cell>
        </row>
        <row r="212">
          <cell r="A212" t="str">
            <v>GS</v>
          </cell>
          <cell r="B212" t="str">
            <v>218h</v>
          </cell>
          <cell r="C212" t="str">
            <v>GS_218h</v>
          </cell>
          <cell r="D212" t="str">
            <v>20/10</v>
          </cell>
          <cell r="E212" t="str">
            <v>zyklisch</v>
          </cell>
          <cell r="F212">
            <v>0</v>
          </cell>
          <cell r="G212">
            <v>6</v>
          </cell>
          <cell r="H212">
            <v>5</v>
          </cell>
          <cell r="I212" t="str">
            <v>M_ANF_EGS</v>
          </cell>
          <cell r="J212" t="str">
            <v>Momentananforderung GS</v>
          </cell>
          <cell r="K212">
            <v>19</v>
          </cell>
          <cell r="L212">
            <v>0</v>
          </cell>
          <cell r="M212">
            <v>1</v>
          </cell>
          <cell r="N212">
            <v>7</v>
          </cell>
          <cell r="O212" t="str">
            <v>MTGL_EGS</v>
          </cell>
          <cell r="P212" t="str">
            <v>Motormomentenanforderung Toggle</v>
          </cell>
          <cell r="Q212">
            <v>1</v>
          </cell>
          <cell r="R212">
            <v>0</v>
          </cell>
          <cell r="S212" t="str">
            <v>0h</v>
          </cell>
          <cell r="T212" t="str">
            <v>-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 t="str">
            <v>e</v>
          </cell>
          <cell r="Z212" t="str">
            <v>s</v>
          </cell>
        </row>
        <row r="213">
          <cell r="A213" t="str">
            <v>GS</v>
          </cell>
          <cell r="B213" t="str">
            <v>218h</v>
          </cell>
          <cell r="C213" t="str">
            <v>GS_218h</v>
          </cell>
          <cell r="D213" t="str">
            <v>20/10</v>
          </cell>
          <cell r="E213" t="str">
            <v>zyklisch</v>
          </cell>
          <cell r="F213">
            <v>0</v>
          </cell>
          <cell r="G213">
            <v>6</v>
          </cell>
          <cell r="H213">
            <v>5</v>
          </cell>
          <cell r="I213" t="str">
            <v>M_ANF_EGS</v>
          </cell>
          <cell r="J213" t="str">
            <v>Momentananforderung GS</v>
          </cell>
          <cell r="K213">
            <v>19</v>
          </cell>
          <cell r="L213">
            <v>0</v>
          </cell>
          <cell r="M213">
            <v>2</v>
          </cell>
          <cell r="N213">
            <v>0</v>
          </cell>
          <cell r="O213" t="str">
            <v>M_EGS</v>
          </cell>
          <cell r="P213" t="str">
            <v>Geford. Motormoment</v>
          </cell>
          <cell r="Q213">
            <v>13</v>
          </cell>
          <cell r="R213">
            <v>0</v>
          </cell>
          <cell r="S213" t="str">
            <v>1FFFh</v>
          </cell>
          <cell r="T213" t="str">
            <v>1FFFh</v>
          </cell>
          <cell r="U213" t="str">
            <v>-500 - +1547,5 Nm</v>
          </cell>
          <cell r="V213" t="str">
            <v>0 - 8190</v>
          </cell>
          <cell r="W213" t="str">
            <v>0,25 Nm</v>
          </cell>
          <cell r="X213">
            <v>0</v>
          </cell>
          <cell r="Y213" t="str">
            <v>e</v>
          </cell>
          <cell r="Z213" t="str">
            <v>s</v>
          </cell>
        </row>
        <row r="214">
          <cell r="A214" t="str">
            <v>GS</v>
          </cell>
          <cell r="B214" t="str">
            <v>218h</v>
          </cell>
          <cell r="C214" t="str">
            <v>GS_218h</v>
          </cell>
          <cell r="D214" t="str">
            <v>20/10</v>
          </cell>
          <cell r="E214" t="str">
            <v>zyklisch</v>
          </cell>
          <cell r="F214">
            <v>0</v>
          </cell>
          <cell r="G214">
            <v>3</v>
          </cell>
          <cell r="H214">
            <v>0</v>
          </cell>
          <cell r="I214" t="str">
            <v>G_IST_ZIEL</v>
          </cell>
          <cell r="J214" t="str">
            <v>Ist-Gang/Ziel-Gang</v>
          </cell>
          <cell r="K214">
            <v>8</v>
          </cell>
          <cell r="L214">
            <v>0</v>
          </cell>
          <cell r="M214">
            <v>3</v>
          </cell>
          <cell r="N214">
            <v>0</v>
          </cell>
          <cell r="O214" t="str">
            <v>GIC</v>
          </cell>
          <cell r="P214" t="str">
            <v>Ist-Gang ("e" bei LF bis MOPF 220, d.h. ÄJ 02/X!)</v>
          </cell>
          <cell r="Q214">
            <v>4</v>
          </cell>
          <cell r="R214">
            <v>5</v>
          </cell>
          <cell r="S214" t="str">
            <v>Fh</v>
          </cell>
          <cell r="T214" t="str">
            <v>Fh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 t="str">
            <v>e</v>
          </cell>
          <cell r="Z214" t="str">
            <v>s</v>
          </cell>
        </row>
        <row r="215">
          <cell r="A215" t="str">
            <v>GS</v>
          </cell>
          <cell r="B215" t="str">
            <v>218h</v>
          </cell>
          <cell r="C215" t="str">
            <v>GS_218h</v>
          </cell>
          <cell r="D215" t="str">
            <v>20/10</v>
          </cell>
          <cell r="E215" t="str">
            <v>zyklisch</v>
          </cell>
          <cell r="F215">
            <v>0</v>
          </cell>
          <cell r="G215">
            <v>3</v>
          </cell>
          <cell r="H215">
            <v>0</v>
          </cell>
          <cell r="I215" t="str">
            <v>G_IST_ZIEL</v>
          </cell>
          <cell r="J215" t="str">
            <v>Ist-Gang/Ziel-Gang</v>
          </cell>
          <cell r="K215">
            <v>8</v>
          </cell>
          <cell r="L215">
            <v>0</v>
          </cell>
          <cell r="M215">
            <v>3</v>
          </cell>
          <cell r="N215">
            <v>4</v>
          </cell>
          <cell r="O215" t="str">
            <v>GZC</v>
          </cell>
          <cell r="P215" t="str">
            <v>Ziel-Gang</v>
          </cell>
          <cell r="Q215">
            <v>4</v>
          </cell>
          <cell r="R215">
            <v>4</v>
          </cell>
          <cell r="S215" t="str">
            <v>Fh</v>
          </cell>
          <cell r="T215" t="str">
            <v>Fh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 t="str">
            <v>e</v>
          </cell>
          <cell r="Z215" t="str">
            <v>s</v>
          </cell>
        </row>
        <row r="216">
          <cell r="A216" t="str">
            <v>GS</v>
          </cell>
          <cell r="B216" t="str">
            <v>218h</v>
          </cell>
          <cell r="C216" t="str">
            <v>GS_218h</v>
          </cell>
          <cell r="D216" t="str">
            <v>20/10</v>
          </cell>
          <cell r="E216" t="str">
            <v>zyklisch</v>
          </cell>
          <cell r="F216">
            <v>0</v>
          </cell>
          <cell r="G216">
            <v>4</v>
          </cell>
          <cell r="H216">
            <v>0</v>
          </cell>
          <cell r="I216" t="str">
            <v>HSM</v>
          </cell>
          <cell r="J216" t="str">
            <v>Handschaltmodus</v>
          </cell>
          <cell r="K216">
            <v>1</v>
          </cell>
          <cell r="L216">
            <v>0</v>
          </cell>
          <cell r="M216">
            <v>4</v>
          </cell>
          <cell r="N216">
            <v>0</v>
          </cell>
          <cell r="O216" t="str">
            <v>HSM</v>
          </cell>
          <cell r="P216" t="str">
            <v>Handschaltmodus</v>
          </cell>
          <cell r="Q216">
            <v>1</v>
          </cell>
          <cell r="R216">
            <v>0</v>
          </cell>
          <cell r="S216" t="str">
            <v>0h</v>
          </cell>
          <cell r="T216" t="str">
            <v>-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 t="str">
            <v>e</v>
          </cell>
          <cell r="Z216" t="str">
            <v>s</v>
          </cell>
        </row>
        <row r="217">
          <cell r="A217" t="str">
            <v>GS</v>
          </cell>
          <cell r="B217" t="str">
            <v>218h</v>
          </cell>
          <cell r="C217" t="str">
            <v>GS_218h</v>
          </cell>
          <cell r="D217" t="str">
            <v>20/10</v>
          </cell>
          <cell r="E217" t="str">
            <v>zyklisch</v>
          </cell>
          <cell r="F217">
            <v>0</v>
          </cell>
          <cell r="G217">
            <v>4</v>
          </cell>
          <cell r="H217">
            <v>1</v>
          </cell>
          <cell r="I217" t="str">
            <v>SCHALT</v>
          </cell>
          <cell r="J217" t="str">
            <v>Handschaltung (AK/KSG) [1], Automat (EGS/FGS) [0]</v>
          </cell>
          <cell r="K217">
            <v>1</v>
          </cell>
          <cell r="L217">
            <v>0</v>
          </cell>
          <cell r="M217">
            <v>4</v>
          </cell>
          <cell r="N217">
            <v>1</v>
          </cell>
          <cell r="O217" t="str">
            <v>SCHALT</v>
          </cell>
          <cell r="P217" t="str">
            <v>Handschaltung (AK/KSG) [1], Automat (EGS/FGS) [0]</v>
          </cell>
          <cell r="Q217">
            <v>1</v>
          </cell>
          <cell r="R217">
            <v>0</v>
          </cell>
          <cell r="S217" t="str">
            <v>0h</v>
          </cell>
          <cell r="T217" t="str">
            <v>-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 t="str">
            <v>e</v>
          </cell>
          <cell r="Z217" t="str">
            <v>s</v>
          </cell>
        </row>
        <row r="218">
          <cell r="A218" t="str">
            <v>GS</v>
          </cell>
          <cell r="B218" t="str">
            <v>218h</v>
          </cell>
          <cell r="C218" t="str">
            <v>GS_218h</v>
          </cell>
          <cell r="D218" t="str">
            <v>20/10</v>
          </cell>
          <cell r="E218" t="str">
            <v>zyklisch</v>
          </cell>
          <cell r="F218">
            <v>0</v>
          </cell>
          <cell r="G218">
            <v>4</v>
          </cell>
          <cell r="H218">
            <v>2</v>
          </cell>
          <cell r="I218" t="str">
            <v>FW_HOCH</v>
          </cell>
          <cell r="J218" t="str">
            <v>Fahrwiderstand hoch</v>
          </cell>
          <cell r="K218">
            <v>1</v>
          </cell>
          <cell r="L218">
            <v>0</v>
          </cell>
          <cell r="M218">
            <v>4</v>
          </cell>
          <cell r="N218">
            <v>2</v>
          </cell>
          <cell r="O218" t="str">
            <v>FW_HOCH</v>
          </cell>
          <cell r="P218" t="str">
            <v>Fahrwiderstand hoch</v>
          </cell>
          <cell r="Q218">
            <v>1</v>
          </cell>
          <cell r="R218">
            <v>0</v>
          </cell>
          <cell r="S218" t="str">
            <v>0h</v>
          </cell>
          <cell r="T218" t="str">
            <v>-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 t="str">
            <v>e</v>
          </cell>
          <cell r="Z218" t="str">
            <v>s</v>
          </cell>
        </row>
        <row r="219">
          <cell r="A219" t="str">
            <v>GS</v>
          </cell>
          <cell r="B219" t="str">
            <v>218h</v>
          </cell>
          <cell r="C219" t="str">
            <v>GS_218h</v>
          </cell>
          <cell r="D219" t="str">
            <v>20/10</v>
          </cell>
          <cell r="E219" t="str">
            <v>zyklisch</v>
          </cell>
          <cell r="F219">
            <v>0</v>
          </cell>
          <cell r="G219">
            <v>4</v>
          </cell>
          <cell r="H219">
            <v>3</v>
          </cell>
          <cell r="I219" t="str">
            <v>GSP_OK</v>
          </cell>
          <cell r="J219" t="str">
            <v>Grundschaltprogramm o.k.</v>
          </cell>
          <cell r="K219">
            <v>1</v>
          </cell>
          <cell r="L219">
            <v>0</v>
          </cell>
          <cell r="M219">
            <v>4</v>
          </cell>
          <cell r="N219">
            <v>3</v>
          </cell>
          <cell r="O219" t="str">
            <v>GSP_OK</v>
          </cell>
          <cell r="P219" t="str">
            <v>Grundschaltprogramm o.k.</v>
          </cell>
          <cell r="Q219">
            <v>1</v>
          </cell>
          <cell r="R219">
            <v>0</v>
          </cell>
          <cell r="S219" t="str">
            <v>0h</v>
          </cell>
          <cell r="T219" t="str">
            <v>-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 t="str">
            <v>e</v>
          </cell>
          <cell r="Z219" t="str">
            <v>s</v>
          </cell>
        </row>
        <row r="220">
          <cell r="A220" t="str">
            <v>GS</v>
          </cell>
          <cell r="B220" t="str">
            <v>218h</v>
          </cell>
          <cell r="C220" t="str">
            <v>GS_218h</v>
          </cell>
          <cell r="D220" t="str">
            <v>20/10</v>
          </cell>
          <cell r="E220" t="str">
            <v>zyklisch</v>
          </cell>
          <cell r="F220">
            <v>0</v>
          </cell>
          <cell r="G220">
            <v>4</v>
          </cell>
          <cell r="H220">
            <v>4</v>
          </cell>
          <cell r="I220" t="str">
            <v>G_G</v>
          </cell>
          <cell r="J220" t="str">
            <v>Geländegang</v>
          </cell>
          <cell r="K220">
            <v>1</v>
          </cell>
          <cell r="L220">
            <v>0</v>
          </cell>
          <cell r="M220">
            <v>4</v>
          </cell>
          <cell r="N220">
            <v>4</v>
          </cell>
          <cell r="O220" t="str">
            <v>G_G</v>
          </cell>
          <cell r="P220" t="str">
            <v>Geländegang</v>
          </cell>
          <cell r="Q220">
            <v>1</v>
          </cell>
          <cell r="R220">
            <v>0</v>
          </cell>
          <cell r="S220" t="str">
            <v>0h</v>
          </cell>
          <cell r="T220" t="str">
            <v>-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 t="str">
            <v>e</v>
          </cell>
          <cell r="Z220" t="str">
            <v>s</v>
          </cell>
        </row>
        <row r="221">
          <cell r="A221" t="str">
            <v>GS</v>
          </cell>
          <cell r="B221" t="str">
            <v>218h</v>
          </cell>
          <cell r="C221" t="str">
            <v>GS_218h</v>
          </cell>
          <cell r="D221" t="str">
            <v>20/10</v>
          </cell>
          <cell r="E221" t="str">
            <v>zyklisch</v>
          </cell>
          <cell r="F221">
            <v>0</v>
          </cell>
          <cell r="G221">
            <v>4</v>
          </cell>
          <cell r="H221">
            <v>5</v>
          </cell>
          <cell r="I221" t="str">
            <v>K_B</v>
          </cell>
          <cell r="J221" t="str">
            <v>Bestätigung (Wandlerüberbrück.-) Kupplung</v>
          </cell>
          <cell r="K221">
            <v>3</v>
          </cell>
          <cell r="L221">
            <v>0</v>
          </cell>
          <cell r="M221">
            <v>4</v>
          </cell>
          <cell r="N221">
            <v>5</v>
          </cell>
          <cell r="O221" t="str">
            <v>K_G_B</v>
          </cell>
          <cell r="P221" t="str">
            <v>Best. (Wandlerüberbrück.-) Kupplung "geschlossen"</v>
          </cell>
          <cell r="Q221">
            <v>1</v>
          </cell>
          <cell r="R221">
            <v>6</v>
          </cell>
          <cell r="S221" t="str">
            <v>0h</v>
          </cell>
          <cell r="T221" t="str">
            <v>-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 t="str">
            <v>e</v>
          </cell>
          <cell r="Z221" t="str">
            <v>s</v>
          </cell>
        </row>
        <row r="222">
          <cell r="A222" t="str">
            <v>GS</v>
          </cell>
          <cell r="B222" t="str">
            <v>218h</v>
          </cell>
          <cell r="C222" t="str">
            <v>GS_218h</v>
          </cell>
          <cell r="D222" t="str">
            <v>20/10</v>
          </cell>
          <cell r="E222" t="str">
            <v>zyklisch</v>
          </cell>
          <cell r="F222">
            <v>0</v>
          </cell>
          <cell r="G222">
            <v>4</v>
          </cell>
          <cell r="H222">
            <v>5</v>
          </cell>
          <cell r="I222" t="str">
            <v>K_B</v>
          </cell>
          <cell r="J222" t="str">
            <v>Bestätigung (Wandlerüberbrück.-) Kupplung</v>
          </cell>
          <cell r="K222">
            <v>3</v>
          </cell>
          <cell r="L222">
            <v>0</v>
          </cell>
          <cell r="M222">
            <v>4</v>
          </cell>
          <cell r="N222">
            <v>6</v>
          </cell>
          <cell r="O222" t="str">
            <v>K_O_B</v>
          </cell>
          <cell r="P222" t="str">
            <v>Best. (Wandlerüberbrück.-) Kupplung "offen"</v>
          </cell>
          <cell r="Q222">
            <v>1</v>
          </cell>
          <cell r="R222">
            <v>0</v>
          </cell>
          <cell r="S222" t="str">
            <v>0h</v>
          </cell>
          <cell r="T222" t="str">
            <v>-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 t="str">
            <v>e</v>
          </cell>
          <cell r="Z222" t="str">
            <v>s</v>
          </cell>
        </row>
        <row r="223">
          <cell r="A223" t="str">
            <v>GS</v>
          </cell>
          <cell r="B223" t="str">
            <v>218h</v>
          </cell>
          <cell r="C223" t="str">
            <v>GS_218h</v>
          </cell>
          <cell r="D223" t="str">
            <v>20/10</v>
          </cell>
          <cell r="E223" t="str">
            <v>zyklisch</v>
          </cell>
          <cell r="F223">
            <v>0</v>
          </cell>
          <cell r="G223">
            <v>4</v>
          </cell>
          <cell r="H223">
            <v>5</v>
          </cell>
          <cell r="I223" t="str">
            <v>K_B</v>
          </cell>
          <cell r="J223" t="str">
            <v>Bestätigung (Wandlerüberbrück.-) Kupplung</v>
          </cell>
          <cell r="K223">
            <v>3</v>
          </cell>
          <cell r="L223">
            <v>0</v>
          </cell>
          <cell r="M223">
            <v>4</v>
          </cell>
          <cell r="N223">
            <v>7</v>
          </cell>
          <cell r="O223" t="str">
            <v>K_S_B</v>
          </cell>
          <cell r="P223" t="str">
            <v>Best. (Wandlerüberbrück.-) Kupplung "schlupfen"</v>
          </cell>
          <cell r="Q223">
            <v>1</v>
          </cell>
          <cell r="R223">
            <v>0</v>
          </cell>
          <cell r="S223" t="str">
            <v>0h</v>
          </cell>
          <cell r="T223" t="str">
            <v>-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 t="str">
            <v>e</v>
          </cell>
          <cell r="Z223" t="str">
            <v>s</v>
          </cell>
        </row>
        <row r="224">
          <cell r="A224" t="str">
            <v>GS</v>
          </cell>
          <cell r="B224" t="str">
            <v>218h</v>
          </cell>
          <cell r="C224" t="str">
            <v>GS_218h</v>
          </cell>
          <cell r="D224" t="str">
            <v>20/10</v>
          </cell>
          <cell r="E224" t="str">
            <v>zyklisch</v>
          </cell>
          <cell r="F224">
            <v>0</v>
          </cell>
          <cell r="G224">
            <v>5</v>
          </cell>
          <cell r="H224">
            <v>0</v>
          </cell>
          <cell r="I224" t="str">
            <v>FPC_AAD</v>
          </cell>
          <cell r="J224" t="str">
            <v>Fahrprogramm für AAD</v>
          </cell>
          <cell r="K224">
            <v>2</v>
          </cell>
          <cell r="L224">
            <v>0</v>
          </cell>
          <cell r="M224">
            <v>5</v>
          </cell>
          <cell r="N224">
            <v>0</v>
          </cell>
          <cell r="O224" t="str">
            <v>FPC_AAD</v>
          </cell>
          <cell r="P224" t="str">
            <v>Fahrprogramm für AAD</v>
          </cell>
          <cell r="Q224">
            <v>2</v>
          </cell>
          <cell r="R224">
            <v>53</v>
          </cell>
          <cell r="S224" t="str">
            <v>0h</v>
          </cell>
          <cell r="T224" t="str">
            <v>-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 t="str">
            <v>e</v>
          </cell>
          <cell r="Z224" t="str">
            <v>s</v>
          </cell>
        </row>
        <row r="225">
          <cell r="A225" t="str">
            <v>GS</v>
          </cell>
          <cell r="B225" t="str">
            <v>218h</v>
          </cell>
          <cell r="C225" t="str">
            <v>GS_218h</v>
          </cell>
          <cell r="D225" t="str">
            <v>20/10</v>
          </cell>
          <cell r="E225" t="str">
            <v>zyklisch</v>
          </cell>
          <cell r="F225">
            <v>0</v>
          </cell>
          <cell r="G225">
            <v>5</v>
          </cell>
          <cell r="H225">
            <v>2</v>
          </cell>
          <cell r="I225" t="str">
            <v>KD</v>
          </cell>
          <cell r="J225" t="str">
            <v>Kickdown</v>
          </cell>
          <cell r="K225">
            <v>1</v>
          </cell>
          <cell r="L225">
            <v>0</v>
          </cell>
          <cell r="M225">
            <v>5</v>
          </cell>
          <cell r="N225">
            <v>2</v>
          </cell>
          <cell r="O225" t="str">
            <v>KD</v>
          </cell>
          <cell r="P225" t="str">
            <v>Kickdown</v>
          </cell>
          <cell r="Q225">
            <v>1</v>
          </cell>
          <cell r="R225">
            <v>0</v>
          </cell>
          <cell r="S225" t="str">
            <v>0h</v>
          </cell>
          <cell r="T225" t="str">
            <v>-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 t="str">
            <v>e</v>
          </cell>
          <cell r="Z225" t="str">
            <v>s</v>
          </cell>
        </row>
        <row r="226">
          <cell r="A226" t="str">
            <v>GS</v>
          </cell>
          <cell r="B226" t="str">
            <v>218h</v>
          </cell>
          <cell r="C226" t="str">
            <v>GS_218h</v>
          </cell>
          <cell r="D226" t="str">
            <v>20/10</v>
          </cell>
          <cell r="E226" t="str">
            <v>zyklisch</v>
          </cell>
          <cell r="F226">
            <v>0</v>
          </cell>
          <cell r="G226">
            <v>5</v>
          </cell>
          <cell r="H226">
            <v>3</v>
          </cell>
          <cell r="I226" t="str">
            <v>-</v>
          </cell>
          <cell r="J226" t="str">
            <v>- (Reserviert für TX_HOT bei DCA)</v>
          </cell>
          <cell r="K226">
            <v>1</v>
          </cell>
          <cell r="L226">
            <v>0</v>
          </cell>
          <cell r="M226">
            <v>5</v>
          </cell>
          <cell r="N226">
            <v>3</v>
          </cell>
          <cell r="O226" t="str">
            <v>-</v>
          </cell>
          <cell r="P226" t="str">
            <v>- (Reserviert für TX_HOT bei DCA)</v>
          </cell>
          <cell r="Q226">
            <v>1</v>
          </cell>
          <cell r="R226">
            <v>0</v>
          </cell>
          <cell r="S226" t="str">
            <v>0h</v>
          </cell>
          <cell r="T226" t="str">
            <v>-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s</v>
          </cell>
        </row>
        <row r="227">
          <cell r="A227" t="str">
            <v>GS</v>
          </cell>
          <cell r="B227" t="str">
            <v>218h</v>
          </cell>
          <cell r="C227" t="str">
            <v>GS_218h</v>
          </cell>
          <cell r="D227" t="str">
            <v>20/10</v>
          </cell>
          <cell r="E227" t="str">
            <v>zyklisch</v>
          </cell>
          <cell r="F227">
            <v>0</v>
          </cell>
          <cell r="G227">
            <v>5</v>
          </cell>
          <cell r="H227">
            <v>4</v>
          </cell>
          <cell r="I227" t="str">
            <v>GS_NOTL</v>
          </cell>
          <cell r="J227" t="str">
            <v>GS im Notlauf</v>
          </cell>
          <cell r="K227">
            <v>1</v>
          </cell>
          <cell r="L227">
            <v>0</v>
          </cell>
          <cell r="M227">
            <v>5</v>
          </cell>
          <cell r="N227">
            <v>4</v>
          </cell>
          <cell r="O227" t="str">
            <v>GS_NOTL</v>
          </cell>
          <cell r="P227" t="str">
            <v>GS im Notlauf</v>
          </cell>
          <cell r="Q227">
            <v>1</v>
          </cell>
          <cell r="R227">
            <v>0</v>
          </cell>
          <cell r="S227" t="str">
            <v>0h</v>
          </cell>
          <cell r="T227" t="str">
            <v>-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 t="str">
            <v>e</v>
          </cell>
          <cell r="Z227" t="str">
            <v>s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 t="str">
            <v>e</v>
          </cell>
        </row>
        <row r="228">
          <cell r="A228" t="str">
            <v>GS</v>
          </cell>
          <cell r="B228" t="str">
            <v>218h</v>
          </cell>
          <cell r="C228" t="str">
            <v>GS_218h</v>
          </cell>
          <cell r="D228" t="str">
            <v>20/10</v>
          </cell>
          <cell r="E228" t="str">
            <v>zyklisch</v>
          </cell>
          <cell r="F228">
            <v>0</v>
          </cell>
          <cell r="G228">
            <v>5</v>
          </cell>
          <cell r="H228">
            <v>5</v>
          </cell>
          <cell r="I228" t="str">
            <v>ALF</v>
          </cell>
          <cell r="J228" t="str">
            <v>Anlaßfreigabe</v>
          </cell>
          <cell r="K228">
            <v>1</v>
          </cell>
          <cell r="L228">
            <v>0</v>
          </cell>
          <cell r="M228">
            <v>5</v>
          </cell>
          <cell r="N228">
            <v>5</v>
          </cell>
          <cell r="O228" t="str">
            <v>ALF</v>
          </cell>
          <cell r="P228" t="str">
            <v>Anlaßfreigabe</v>
          </cell>
          <cell r="Q228">
            <v>1</v>
          </cell>
          <cell r="R228">
            <v>0</v>
          </cell>
          <cell r="S228" t="str">
            <v>0h</v>
          </cell>
          <cell r="T228" t="str">
            <v>-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 t="str">
            <v>e</v>
          </cell>
          <cell r="Z228" t="str">
            <v>s</v>
          </cell>
        </row>
        <row r="229">
          <cell r="A229" t="str">
            <v>GS</v>
          </cell>
          <cell r="B229" t="str">
            <v>218h</v>
          </cell>
          <cell r="C229" t="str">
            <v>GS_218h</v>
          </cell>
          <cell r="D229" t="str">
            <v>20/10</v>
          </cell>
          <cell r="E229" t="str">
            <v>zyklisch</v>
          </cell>
          <cell r="F229">
            <v>0</v>
          </cell>
          <cell r="G229">
            <v>5</v>
          </cell>
          <cell r="H229">
            <v>6</v>
          </cell>
          <cell r="I229" t="str">
            <v>KS</v>
          </cell>
          <cell r="J229" t="str">
            <v>Knallstart</v>
          </cell>
          <cell r="K229">
            <v>1</v>
          </cell>
          <cell r="L229">
            <v>0</v>
          </cell>
          <cell r="M229">
            <v>5</v>
          </cell>
          <cell r="N229">
            <v>6</v>
          </cell>
          <cell r="O229" t="str">
            <v>KS</v>
          </cell>
          <cell r="P229" t="str">
            <v>Knallstart</v>
          </cell>
          <cell r="Q229">
            <v>1</v>
          </cell>
          <cell r="R229">
            <v>0</v>
          </cell>
          <cell r="S229" t="str">
            <v>0h</v>
          </cell>
          <cell r="T229" t="str">
            <v>-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 t="str">
            <v>e</v>
          </cell>
          <cell r="Z229" t="str">
            <v>s</v>
          </cell>
        </row>
        <row r="230">
          <cell r="A230" t="str">
            <v>GS</v>
          </cell>
          <cell r="B230" t="str">
            <v>218h</v>
          </cell>
          <cell r="C230" t="str">
            <v>GS_218h</v>
          </cell>
          <cell r="D230" t="str">
            <v>20/10</v>
          </cell>
          <cell r="E230" t="str">
            <v>zyklisch</v>
          </cell>
          <cell r="F230">
            <v>0</v>
          </cell>
          <cell r="G230">
            <v>5</v>
          </cell>
          <cell r="H230">
            <v>7</v>
          </cell>
          <cell r="I230" t="str">
            <v>-</v>
          </cell>
          <cell r="J230" t="str">
            <v>- (Reserviert für OD_OFF bei DCA)</v>
          </cell>
          <cell r="K230">
            <v>1</v>
          </cell>
          <cell r="L230">
            <v>0</v>
          </cell>
          <cell r="M230">
            <v>5</v>
          </cell>
          <cell r="N230">
            <v>7</v>
          </cell>
          <cell r="O230" t="str">
            <v>-</v>
          </cell>
          <cell r="P230" t="str">
            <v>- (Reserviert für OD_OFF bei DCA)</v>
          </cell>
          <cell r="Q230">
            <v>1</v>
          </cell>
          <cell r="R230">
            <v>0</v>
          </cell>
          <cell r="S230" t="str">
            <v>0h</v>
          </cell>
          <cell r="T230" t="str">
            <v>-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s</v>
          </cell>
        </row>
        <row r="231">
          <cell r="A231" t="str">
            <v>GS</v>
          </cell>
          <cell r="B231" t="str">
            <v>218h</v>
          </cell>
          <cell r="C231" t="str">
            <v>GS_218h</v>
          </cell>
          <cell r="D231" t="str">
            <v>20/10</v>
          </cell>
          <cell r="E231" t="str">
            <v>zyklisch</v>
          </cell>
          <cell r="F231">
            <v>0</v>
          </cell>
          <cell r="G231">
            <v>6</v>
          </cell>
          <cell r="H231">
            <v>0</v>
          </cell>
          <cell r="I231" t="str">
            <v>MOT_NAUS_ST</v>
          </cell>
          <cell r="J231" t="str">
            <v>Status Motor Not-Ausschalten</v>
          </cell>
          <cell r="K231">
            <v>2</v>
          </cell>
          <cell r="L231">
            <v>0</v>
          </cell>
          <cell r="M231">
            <v>6</v>
          </cell>
          <cell r="N231">
            <v>0</v>
          </cell>
          <cell r="O231" t="str">
            <v>MOT_NAUS</v>
          </cell>
          <cell r="P231" t="str">
            <v>Motor Not-Ausschalten</v>
          </cell>
          <cell r="Q231">
            <v>1</v>
          </cell>
          <cell r="R231">
            <v>0</v>
          </cell>
          <cell r="S231" t="str">
            <v>0h</v>
          </cell>
          <cell r="T231" t="str">
            <v>-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 t="str">
            <v>e</v>
          </cell>
          <cell r="Z231" t="str">
            <v>s</v>
          </cell>
        </row>
        <row r="232">
          <cell r="A232" t="str">
            <v>GS</v>
          </cell>
          <cell r="B232" t="str">
            <v>218h</v>
          </cell>
          <cell r="C232" t="str">
            <v>GS_218h</v>
          </cell>
          <cell r="D232" t="str">
            <v>20/10</v>
          </cell>
          <cell r="E232" t="str">
            <v>zyklisch</v>
          </cell>
          <cell r="F232">
            <v>0</v>
          </cell>
          <cell r="G232">
            <v>6</v>
          </cell>
          <cell r="H232">
            <v>0</v>
          </cell>
          <cell r="I232" t="str">
            <v>MOT_NAUS_ST</v>
          </cell>
          <cell r="J232" t="str">
            <v>Status Motor Not-Ausschalten</v>
          </cell>
          <cell r="K232">
            <v>2</v>
          </cell>
          <cell r="L232">
            <v>0</v>
          </cell>
          <cell r="M232">
            <v>6</v>
          </cell>
          <cell r="N232">
            <v>1</v>
          </cell>
          <cell r="O232" t="str">
            <v>MOT_NAUS_CNF</v>
          </cell>
          <cell r="P232" t="str">
            <v>MOT_NAUS-Confirmbit</v>
          </cell>
          <cell r="Q232">
            <v>1</v>
          </cell>
          <cell r="R232">
            <v>0</v>
          </cell>
          <cell r="S232" t="str">
            <v>0h</v>
          </cell>
          <cell r="T232" t="str">
            <v>-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 t="str">
            <v>e</v>
          </cell>
          <cell r="Z232" t="str">
            <v>s</v>
          </cell>
        </row>
        <row r="233">
          <cell r="A233" t="str">
            <v>GS</v>
          </cell>
          <cell r="B233" t="str">
            <v>218h</v>
          </cell>
          <cell r="C233" t="str">
            <v>GS_218h</v>
          </cell>
          <cell r="D233" t="str">
            <v>20/10</v>
          </cell>
          <cell r="E233" t="str">
            <v>zyklisch</v>
          </cell>
          <cell r="F233">
            <v>0</v>
          </cell>
          <cell r="G233">
            <v>6</v>
          </cell>
          <cell r="H233">
            <v>2</v>
          </cell>
          <cell r="I233" t="str">
            <v>-</v>
          </cell>
          <cell r="J233" t="str">
            <v>-</v>
          </cell>
          <cell r="K233">
            <v>3</v>
          </cell>
          <cell r="L233">
            <v>0</v>
          </cell>
          <cell r="M233">
            <v>6</v>
          </cell>
          <cell r="N233">
            <v>2</v>
          </cell>
          <cell r="O233" t="str">
            <v>-</v>
          </cell>
          <cell r="P233" t="str">
            <v>-</v>
          </cell>
          <cell r="Q233">
            <v>3</v>
          </cell>
          <cell r="R233">
            <v>0</v>
          </cell>
          <cell r="S233" t="str">
            <v>0h</v>
          </cell>
          <cell r="T233" t="str">
            <v>-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s</v>
          </cell>
        </row>
        <row r="234">
          <cell r="A234" t="str">
            <v>GS</v>
          </cell>
          <cell r="B234" t="str">
            <v>218h</v>
          </cell>
          <cell r="C234" t="str">
            <v>GS_218h</v>
          </cell>
          <cell r="D234" t="str">
            <v>20/10</v>
          </cell>
          <cell r="E234" t="str">
            <v>zyklisch</v>
          </cell>
          <cell r="F234">
            <v>0</v>
          </cell>
          <cell r="G234">
            <v>0</v>
          </cell>
          <cell r="H234">
            <v>0</v>
          </cell>
          <cell r="I234" t="str">
            <v>M_ANF_EGS</v>
          </cell>
          <cell r="J234">
            <v>0</v>
          </cell>
          <cell r="K234">
            <v>0</v>
          </cell>
          <cell r="L234">
            <v>0</v>
          </cell>
          <cell r="M234">
            <v>6</v>
          </cell>
          <cell r="N234">
            <v>5</v>
          </cell>
          <cell r="O234" t="str">
            <v>DYN0_AMR_EGS</v>
          </cell>
          <cell r="P234" t="str">
            <v>Eingriffsmodus/Antriebsmomentenregelung</v>
          </cell>
          <cell r="Q234">
            <v>1</v>
          </cell>
          <cell r="R234">
            <v>33</v>
          </cell>
          <cell r="S234" t="str">
            <v>0h</v>
          </cell>
          <cell r="T234" t="str">
            <v>-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 t="str">
            <v>e</v>
          </cell>
          <cell r="Z234" t="str">
            <v>s</v>
          </cell>
        </row>
        <row r="235">
          <cell r="A235" t="str">
            <v>GS</v>
          </cell>
          <cell r="B235" t="str">
            <v>218h</v>
          </cell>
          <cell r="C235" t="str">
            <v>GS_218h</v>
          </cell>
          <cell r="D235" t="str">
            <v>20/10</v>
          </cell>
          <cell r="E235" t="str">
            <v>zyklisch</v>
          </cell>
          <cell r="F235">
            <v>0</v>
          </cell>
          <cell r="G235">
            <v>0</v>
          </cell>
          <cell r="H235">
            <v>0</v>
          </cell>
          <cell r="I235" t="str">
            <v>M_ANF_EGS</v>
          </cell>
          <cell r="J235">
            <v>0</v>
          </cell>
          <cell r="K235">
            <v>0</v>
          </cell>
          <cell r="L235">
            <v>0</v>
          </cell>
          <cell r="M235">
            <v>6</v>
          </cell>
          <cell r="N235">
            <v>6</v>
          </cell>
          <cell r="O235" t="str">
            <v>DYN1_EGS</v>
          </cell>
          <cell r="P235" t="str">
            <v>Eingriffsmodus/Antriebsmomentenregelung</v>
          </cell>
          <cell r="Q235">
            <v>1</v>
          </cell>
          <cell r="R235">
            <v>0</v>
          </cell>
          <cell r="S235" t="str">
            <v>0h</v>
          </cell>
          <cell r="T235" t="str">
            <v>-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 t="str">
            <v>e</v>
          </cell>
          <cell r="Z235" t="str">
            <v>s</v>
          </cell>
        </row>
        <row r="236">
          <cell r="A236" t="str">
            <v>GS</v>
          </cell>
          <cell r="B236" t="str">
            <v>218h</v>
          </cell>
          <cell r="C236" t="str">
            <v>GS_218h</v>
          </cell>
          <cell r="D236" t="str">
            <v>20/10</v>
          </cell>
          <cell r="E236" t="str">
            <v>zyklisch</v>
          </cell>
          <cell r="F236">
            <v>0</v>
          </cell>
          <cell r="G236">
            <v>0</v>
          </cell>
          <cell r="H236">
            <v>0</v>
          </cell>
          <cell r="I236" t="str">
            <v>M_ANF_EGS</v>
          </cell>
          <cell r="J236">
            <v>0</v>
          </cell>
          <cell r="K236">
            <v>0</v>
          </cell>
          <cell r="L236">
            <v>0</v>
          </cell>
          <cell r="M236">
            <v>6</v>
          </cell>
          <cell r="N236">
            <v>7</v>
          </cell>
          <cell r="O236" t="str">
            <v>MPAR_EGS</v>
          </cell>
          <cell r="P236" t="str">
            <v>Motormomentenanforderung Parity (gerade Parität)</v>
          </cell>
          <cell r="Q236">
            <v>1</v>
          </cell>
          <cell r="R236">
            <v>0</v>
          </cell>
          <cell r="S236" t="str">
            <v>1h</v>
          </cell>
          <cell r="T236" t="str">
            <v>-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 t="str">
            <v>e</v>
          </cell>
          <cell r="Z236" t="str">
            <v>s</v>
          </cell>
        </row>
        <row r="237">
          <cell r="A237" t="str">
            <v>GS</v>
          </cell>
          <cell r="B237" t="str">
            <v>218h</v>
          </cell>
          <cell r="C237" t="str">
            <v>GS_218h</v>
          </cell>
          <cell r="D237" t="str">
            <v>20/10</v>
          </cell>
          <cell r="E237" t="str">
            <v>zyklisch</v>
          </cell>
          <cell r="F237">
            <v>0</v>
          </cell>
          <cell r="G237">
            <v>7</v>
          </cell>
          <cell r="H237">
            <v>0</v>
          </cell>
          <cell r="I237" t="str">
            <v>MKRIECH</v>
          </cell>
          <cell r="J237" t="str">
            <v>Kriechmoment (FFh bei EGS, CVT) bzw. CALID/CVN</v>
          </cell>
          <cell r="K237">
            <v>8</v>
          </cell>
          <cell r="L237">
            <v>0</v>
          </cell>
          <cell r="M237">
            <v>7</v>
          </cell>
          <cell r="N237">
            <v>0</v>
          </cell>
          <cell r="O237" t="str">
            <v>MKRIECH</v>
          </cell>
          <cell r="P237" t="str">
            <v>Kriechmoment (FFh bei EGS, CVT) bzw. CALID/CVN</v>
          </cell>
          <cell r="Q237">
            <v>8</v>
          </cell>
          <cell r="R237">
            <v>0</v>
          </cell>
          <cell r="S237" t="str">
            <v>FFh</v>
          </cell>
          <cell r="T237" t="str">
            <v>FFh</v>
          </cell>
          <cell r="U237" t="str">
            <v>0 - 190,5 Nm</v>
          </cell>
          <cell r="V237" t="str">
            <v>0 - 254</v>
          </cell>
          <cell r="W237" t="str">
            <v>0,75 Nm</v>
          </cell>
          <cell r="X237">
            <v>0</v>
          </cell>
          <cell r="Y237" t="str">
            <v>e</v>
          </cell>
          <cell r="Z237" t="str">
            <v>s</v>
          </cell>
        </row>
        <row r="238">
          <cell r="A238" t="str">
            <v>GS</v>
          </cell>
          <cell r="B238" t="str">
            <v>218h</v>
          </cell>
          <cell r="C238" t="str">
            <v>GS_218h</v>
          </cell>
          <cell r="D238" t="str">
            <v>20/10</v>
          </cell>
          <cell r="E238" t="str">
            <v>zyklisch</v>
          </cell>
          <cell r="F238">
            <v>0</v>
          </cell>
          <cell r="G238">
            <v>8</v>
          </cell>
          <cell r="H238">
            <v>0</v>
          </cell>
          <cell r="I238" t="str">
            <v>GS_DIAG_ST</v>
          </cell>
          <cell r="J238" t="str">
            <v>GS-Diagnose Statusbyte</v>
          </cell>
          <cell r="K238">
            <v>8</v>
          </cell>
          <cell r="L238">
            <v>0</v>
          </cell>
          <cell r="M238">
            <v>8</v>
          </cell>
          <cell r="N238">
            <v>0</v>
          </cell>
          <cell r="O238" t="str">
            <v>FEHLER</v>
          </cell>
          <cell r="P238" t="str">
            <v>Fehlernummer bzw. Zähler für CALID/CVN-Übertragung</v>
          </cell>
          <cell r="Q238">
            <v>5</v>
          </cell>
          <cell r="R238">
            <v>0</v>
          </cell>
          <cell r="S238" t="str">
            <v>0h</v>
          </cell>
          <cell r="T238" t="str">
            <v>-</v>
          </cell>
          <cell r="U238" t="str">
            <v>0 - 31</v>
          </cell>
          <cell r="V238" t="str">
            <v>0 - 31</v>
          </cell>
          <cell r="W238" t="str">
            <v>1</v>
          </cell>
          <cell r="X238">
            <v>0</v>
          </cell>
          <cell r="Y238" t="str">
            <v>e</v>
          </cell>
          <cell r="Z238" t="str">
            <v>s</v>
          </cell>
        </row>
        <row r="239">
          <cell r="A239" t="str">
            <v>GS</v>
          </cell>
          <cell r="B239" t="str">
            <v>218h</v>
          </cell>
          <cell r="C239" t="str">
            <v>GS_218h</v>
          </cell>
          <cell r="D239" t="str">
            <v>20/10</v>
          </cell>
          <cell r="E239" t="str">
            <v>zyklisch</v>
          </cell>
          <cell r="F239">
            <v>0</v>
          </cell>
          <cell r="G239">
            <v>8</v>
          </cell>
          <cell r="H239">
            <v>0</v>
          </cell>
          <cell r="I239" t="str">
            <v>GS_DIAG_ST</v>
          </cell>
          <cell r="J239" t="str">
            <v>GS-Diagnose Statusbyte</v>
          </cell>
          <cell r="K239">
            <v>8</v>
          </cell>
          <cell r="L239">
            <v>0</v>
          </cell>
          <cell r="M239">
            <v>8</v>
          </cell>
          <cell r="N239">
            <v>5</v>
          </cell>
          <cell r="O239" t="str">
            <v>COD</v>
          </cell>
          <cell r="P239" t="str">
            <v>Fehlercode bzw. CALID/CVN-Übertragung aktiv</v>
          </cell>
          <cell r="Q239">
            <v>3</v>
          </cell>
          <cell r="R239">
            <v>7</v>
          </cell>
          <cell r="S239" t="str">
            <v>0h</v>
          </cell>
          <cell r="T239" t="str">
            <v>-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 t="str">
            <v>e</v>
          </cell>
          <cell r="Z239" t="str">
            <v>s</v>
          </cell>
        </row>
        <row r="240">
          <cell r="A240" t="str">
            <v>GS</v>
          </cell>
          <cell r="B240" t="str">
            <v>338h</v>
          </cell>
          <cell r="C240" t="str">
            <v>GS_338h</v>
          </cell>
          <cell r="D240" t="str">
            <v>20/10</v>
          </cell>
          <cell r="E240" t="str">
            <v>zyklisch</v>
          </cell>
          <cell r="F240">
            <v>0</v>
          </cell>
          <cell r="G240">
            <v>2</v>
          </cell>
          <cell r="H240">
            <v>0</v>
          </cell>
          <cell r="I240" t="str">
            <v>NAB</v>
          </cell>
          <cell r="J240" t="str">
            <v>Getriebeabtriebsdrehzahl (nur 463/461, sonst FFFFh)</v>
          </cell>
          <cell r="K240">
            <v>16</v>
          </cell>
          <cell r="L240">
            <v>0</v>
          </cell>
          <cell r="M240">
            <v>2</v>
          </cell>
          <cell r="N240">
            <v>0</v>
          </cell>
          <cell r="O240" t="str">
            <v>NAB</v>
          </cell>
          <cell r="P240" t="str">
            <v>Getriebeabtriebsdrehzahl (nur 463/461, sonst FFFFh)</v>
          </cell>
          <cell r="Q240">
            <v>16</v>
          </cell>
          <cell r="R240">
            <v>0</v>
          </cell>
          <cell r="S240" t="str">
            <v>FFFFh</v>
          </cell>
          <cell r="T240" t="str">
            <v>FFFFh</v>
          </cell>
          <cell r="U240" t="str">
            <v>0 - 65534 1/min</v>
          </cell>
          <cell r="V240" t="str">
            <v>0 - 65534</v>
          </cell>
          <cell r="W240" t="str">
            <v>1 1/min</v>
          </cell>
          <cell r="X240">
            <v>0</v>
          </cell>
          <cell r="Y240">
            <v>0</v>
          </cell>
          <cell r="Z240" t="str">
            <v>s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 t="str">
            <v>e</v>
          </cell>
        </row>
        <row r="241">
          <cell r="A241" t="str">
            <v>GS</v>
          </cell>
          <cell r="B241" t="str">
            <v>338h</v>
          </cell>
          <cell r="C241" t="str">
            <v>GS_338h</v>
          </cell>
          <cell r="D241" t="str">
            <v>20/10</v>
          </cell>
          <cell r="E241" t="str">
            <v>zyklisch</v>
          </cell>
          <cell r="F241">
            <v>0</v>
          </cell>
          <cell r="G241">
            <v>3</v>
          </cell>
          <cell r="H241">
            <v>5</v>
          </cell>
          <cell r="I241" t="str">
            <v>-</v>
          </cell>
          <cell r="J241" t="str">
            <v>-</v>
          </cell>
          <cell r="K241">
            <v>3</v>
          </cell>
          <cell r="L241">
            <v>0</v>
          </cell>
          <cell r="M241">
            <v>3</v>
          </cell>
          <cell r="N241">
            <v>5</v>
          </cell>
          <cell r="O241" t="str">
            <v>-</v>
          </cell>
          <cell r="P241" t="str">
            <v>-</v>
          </cell>
          <cell r="Q241">
            <v>3</v>
          </cell>
          <cell r="R241">
            <v>0</v>
          </cell>
          <cell r="S241" t="str">
            <v>0h</v>
          </cell>
          <cell r="T241" t="str">
            <v>-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s</v>
          </cell>
        </row>
        <row r="242">
          <cell r="A242" t="str">
            <v>GS</v>
          </cell>
          <cell r="B242" t="str">
            <v>338h</v>
          </cell>
          <cell r="C242" t="str">
            <v>GS_338h</v>
          </cell>
          <cell r="D242" t="str">
            <v>20/10</v>
          </cell>
          <cell r="E242" t="str">
            <v>zyklisch</v>
          </cell>
          <cell r="F242">
            <v>0</v>
          </cell>
          <cell r="G242">
            <v>4</v>
          </cell>
          <cell r="H242">
            <v>0</v>
          </cell>
          <cell r="I242" t="str">
            <v>-</v>
          </cell>
          <cell r="J242" t="str">
            <v>- (Reserviert für OUTPUT_TRQ bei DCA)</v>
          </cell>
          <cell r="K242">
            <v>13</v>
          </cell>
          <cell r="L242">
            <v>0</v>
          </cell>
          <cell r="M242">
            <v>4</v>
          </cell>
          <cell r="N242">
            <v>0</v>
          </cell>
          <cell r="O242" t="str">
            <v>-</v>
          </cell>
          <cell r="P242" t="str">
            <v>- (Reserviert für OUTPUT_TRQ bei DCA)</v>
          </cell>
          <cell r="Q242">
            <v>13</v>
          </cell>
          <cell r="R242">
            <v>0</v>
          </cell>
          <cell r="S242" t="str">
            <v>0h</v>
          </cell>
          <cell r="T242" t="str">
            <v>-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s</v>
          </cell>
        </row>
        <row r="243">
          <cell r="A243" t="str">
            <v>GS</v>
          </cell>
          <cell r="B243" t="str">
            <v>418h</v>
          </cell>
          <cell r="C243" t="str">
            <v>GS_418h</v>
          </cell>
          <cell r="D243" t="str">
            <v>20/10</v>
          </cell>
          <cell r="E243" t="str">
            <v>zyklisch</v>
          </cell>
          <cell r="F243">
            <v>0</v>
          </cell>
          <cell r="G243">
            <v>1</v>
          </cell>
          <cell r="H243">
            <v>0</v>
          </cell>
          <cell r="I243" t="str">
            <v>FSC</v>
          </cell>
          <cell r="J243" t="str">
            <v>Fahrstufe</v>
          </cell>
          <cell r="K243">
            <v>8</v>
          </cell>
          <cell r="L243">
            <v>0</v>
          </cell>
          <cell r="M243">
            <v>1</v>
          </cell>
          <cell r="N243">
            <v>0</v>
          </cell>
          <cell r="O243" t="str">
            <v>FSC</v>
          </cell>
          <cell r="P243" t="str">
            <v>Fahrstufe</v>
          </cell>
          <cell r="Q243">
            <v>8</v>
          </cell>
          <cell r="R243">
            <v>13</v>
          </cell>
          <cell r="S243" t="str">
            <v>FFh</v>
          </cell>
          <cell r="T243" t="str">
            <v>FFh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s</v>
          </cell>
          <cell r="AA243">
            <v>0</v>
          </cell>
          <cell r="AB243">
            <v>0</v>
          </cell>
          <cell r="AC243" t="str">
            <v>e</v>
          </cell>
        </row>
        <row r="244">
          <cell r="A244" t="str">
            <v>GS</v>
          </cell>
          <cell r="B244" t="str">
            <v>418h</v>
          </cell>
          <cell r="C244" t="str">
            <v>GS_418h</v>
          </cell>
          <cell r="D244" t="str">
            <v>20/10</v>
          </cell>
          <cell r="E244" t="str">
            <v>zyklisch</v>
          </cell>
          <cell r="F244">
            <v>0</v>
          </cell>
          <cell r="G244">
            <v>2</v>
          </cell>
          <cell r="H244">
            <v>0</v>
          </cell>
          <cell r="I244" t="str">
            <v>FPC</v>
          </cell>
          <cell r="J244" t="str">
            <v>Fahrprogramm</v>
          </cell>
          <cell r="K244">
            <v>8</v>
          </cell>
          <cell r="L244">
            <v>0</v>
          </cell>
          <cell r="M244">
            <v>2</v>
          </cell>
          <cell r="N244">
            <v>0</v>
          </cell>
          <cell r="O244" t="str">
            <v>FPC</v>
          </cell>
          <cell r="P244" t="str">
            <v>Fahrprogramm</v>
          </cell>
          <cell r="Q244">
            <v>8</v>
          </cell>
          <cell r="R244">
            <v>14</v>
          </cell>
          <cell r="S244" t="str">
            <v>FFh</v>
          </cell>
          <cell r="T244" t="str">
            <v>FFh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s</v>
          </cell>
          <cell r="AA244">
            <v>0</v>
          </cell>
          <cell r="AB244">
            <v>0</v>
          </cell>
          <cell r="AC244" t="str">
            <v>e</v>
          </cell>
        </row>
        <row r="245">
          <cell r="A245" t="str">
            <v>GS</v>
          </cell>
          <cell r="B245" t="str">
            <v>418h</v>
          </cell>
          <cell r="C245" t="str">
            <v>GS_418h</v>
          </cell>
          <cell r="D245" t="str">
            <v>20/10</v>
          </cell>
          <cell r="E245" t="str">
            <v>zyklisch</v>
          </cell>
          <cell r="F245">
            <v>0</v>
          </cell>
          <cell r="G245">
            <v>3</v>
          </cell>
          <cell r="H245">
            <v>0</v>
          </cell>
          <cell r="I245" t="str">
            <v>T_GET</v>
          </cell>
          <cell r="J245" t="str">
            <v>Getriebeöltemperatur (FFh bei KSG)</v>
          </cell>
          <cell r="K245">
            <v>8</v>
          </cell>
          <cell r="L245">
            <v>0</v>
          </cell>
          <cell r="M245">
            <v>3</v>
          </cell>
          <cell r="N245">
            <v>0</v>
          </cell>
          <cell r="O245" t="str">
            <v>T_GET</v>
          </cell>
          <cell r="P245" t="str">
            <v>Getriebeöltemperatur (FFh bei KSG)</v>
          </cell>
          <cell r="Q245">
            <v>8</v>
          </cell>
          <cell r="R245">
            <v>0</v>
          </cell>
          <cell r="S245" t="str">
            <v>FFh</v>
          </cell>
          <cell r="T245" t="str">
            <v>FFh</v>
          </cell>
          <cell r="U245" t="str">
            <v>-50 - +204 °C</v>
          </cell>
          <cell r="V245" t="str">
            <v>0 - 254</v>
          </cell>
          <cell r="W245" t="str">
            <v>1 °C</v>
          </cell>
          <cell r="X245">
            <v>0</v>
          </cell>
          <cell r="Y245">
            <v>0</v>
          </cell>
          <cell r="Z245" t="str">
            <v>s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 t="str">
            <v>e</v>
          </cell>
          <cell r="AK245">
            <v>0</v>
          </cell>
          <cell r="AL245" t="str">
            <v>e</v>
          </cell>
        </row>
        <row r="246">
          <cell r="A246" t="str">
            <v>GS</v>
          </cell>
          <cell r="B246" t="str">
            <v>418h</v>
          </cell>
          <cell r="C246" t="str">
            <v>GS_418h</v>
          </cell>
          <cell r="D246" t="str">
            <v>20/10</v>
          </cell>
          <cell r="E246" t="str">
            <v>zyklisch</v>
          </cell>
          <cell r="F246">
            <v>0</v>
          </cell>
          <cell r="G246">
            <v>4</v>
          </cell>
          <cell r="H246">
            <v>0</v>
          </cell>
          <cell r="I246" t="str">
            <v>KD</v>
          </cell>
          <cell r="J246" t="str">
            <v>Kickdown</v>
          </cell>
          <cell r="K246">
            <v>1</v>
          </cell>
          <cell r="L246">
            <v>0</v>
          </cell>
          <cell r="M246">
            <v>4</v>
          </cell>
          <cell r="N246">
            <v>0</v>
          </cell>
          <cell r="O246" t="str">
            <v>KD</v>
          </cell>
          <cell r="P246" t="str">
            <v>Kickdown</v>
          </cell>
          <cell r="Q246">
            <v>1</v>
          </cell>
          <cell r="R246">
            <v>0</v>
          </cell>
          <cell r="S246" t="str">
            <v>0h</v>
          </cell>
          <cell r="T246" t="str">
            <v>-</v>
          </cell>
          <cell r="U246">
            <v>0</v>
          </cell>
          <cell r="V246">
            <v>0</v>
          </cell>
          <cell r="W246">
            <v>0</v>
          </cell>
          <cell r="X246" t="str">
            <v>e</v>
          </cell>
          <cell r="Y246">
            <v>0</v>
          </cell>
          <cell r="Z246" t="str">
            <v>s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 t="str">
            <v>e</v>
          </cell>
        </row>
        <row r="247">
          <cell r="A247" t="str">
            <v>GS</v>
          </cell>
          <cell r="B247" t="str">
            <v>418h</v>
          </cell>
          <cell r="C247" t="str">
            <v>GS_418h</v>
          </cell>
          <cell r="D247" t="str">
            <v>20/10</v>
          </cell>
          <cell r="E247" t="str">
            <v>zyklisch</v>
          </cell>
          <cell r="F247">
            <v>0</v>
          </cell>
          <cell r="G247">
            <v>4</v>
          </cell>
          <cell r="H247">
            <v>1</v>
          </cell>
          <cell r="I247" t="str">
            <v>ESV_BRE</v>
          </cell>
          <cell r="J247" t="str">
            <v>Bremse anlegen bei Einschaltvorgang</v>
          </cell>
          <cell r="K247">
            <v>1</v>
          </cell>
          <cell r="L247">
            <v>0</v>
          </cell>
          <cell r="M247">
            <v>4</v>
          </cell>
          <cell r="N247">
            <v>1</v>
          </cell>
          <cell r="O247" t="str">
            <v>ESV_BRE</v>
          </cell>
          <cell r="P247" t="str">
            <v>Bremse anlegen bei Einschaltvorgang</v>
          </cell>
          <cell r="Q247">
            <v>1</v>
          </cell>
          <cell r="R247">
            <v>0</v>
          </cell>
          <cell r="S247" t="str">
            <v>0h</v>
          </cell>
          <cell r="T247" t="str">
            <v>-</v>
          </cell>
          <cell r="U247">
            <v>0</v>
          </cell>
          <cell r="V247">
            <v>0</v>
          </cell>
          <cell r="W247">
            <v>0</v>
          </cell>
          <cell r="X247" t="str">
            <v>e</v>
          </cell>
          <cell r="Y247">
            <v>0</v>
          </cell>
          <cell r="Z247" t="str">
            <v>s</v>
          </cell>
        </row>
        <row r="248">
          <cell r="A248" t="str">
            <v>GS</v>
          </cell>
          <cell r="B248" t="str">
            <v>418h</v>
          </cell>
          <cell r="C248" t="str">
            <v>GS_418h</v>
          </cell>
          <cell r="D248" t="str">
            <v>20/10</v>
          </cell>
          <cell r="E248" t="str">
            <v>zyklisch</v>
          </cell>
          <cell r="F248">
            <v>0</v>
          </cell>
          <cell r="G248">
            <v>4</v>
          </cell>
          <cell r="H248">
            <v>2</v>
          </cell>
          <cell r="I248" t="str">
            <v>GETR_ANTR</v>
          </cell>
          <cell r="J248" t="str">
            <v>Getriebe und Antrieb</v>
          </cell>
          <cell r="K248">
            <v>6</v>
          </cell>
          <cell r="L248">
            <v>0</v>
          </cell>
          <cell r="M248">
            <v>4</v>
          </cell>
          <cell r="N248">
            <v>2</v>
          </cell>
          <cell r="O248" t="str">
            <v>MECH</v>
          </cell>
          <cell r="P248" t="str">
            <v>Getriebe-Mechanikvariante</v>
          </cell>
          <cell r="Q248">
            <v>2</v>
          </cell>
          <cell r="R248">
            <v>27</v>
          </cell>
          <cell r="S248" t="str">
            <v>0h</v>
          </cell>
          <cell r="T248" t="str">
            <v>-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s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 t="str">
            <v>e</v>
          </cell>
        </row>
        <row r="249">
          <cell r="A249" t="str">
            <v>GS</v>
          </cell>
          <cell r="B249" t="str">
            <v>418h</v>
          </cell>
          <cell r="C249" t="str">
            <v>GS_418h</v>
          </cell>
          <cell r="D249" t="str">
            <v>20/10</v>
          </cell>
          <cell r="E249" t="str">
            <v>zyklisch</v>
          </cell>
          <cell r="F249">
            <v>0</v>
          </cell>
          <cell r="G249">
            <v>4</v>
          </cell>
          <cell r="H249">
            <v>2</v>
          </cell>
          <cell r="I249" t="str">
            <v>GETR_ANTR</v>
          </cell>
          <cell r="J249" t="str">
            <v>Getriebe und Antrieb</v>
          </cell>
          <cell r="K249">
            <v>6</v>
          </cell>
          <cell r="L249">
            <v>0</v>
          </cell>
          <cell r="M249">
            <v>4</v>
          </cell>
          <cell r="N249">
            <v>4</v>
          </cell>
          <cell r="O249" t="str">
            <v>CVT</v>
          </cell>
          <cell r="P249" t="str">
            <v>Stufenloses Getriebe [1], Stufengetriebe [0]</v>
          </cell>
          <cell r="Q249">
            <v>1</v>
          </cell>
          <cell r="R249">
            <v>26</v>
          </cell>
          <cell r="S249" t="str">
            <v>0h</v>
          </cell>
          <cell r="T249" t="str">
            <v>-</v>
          </cell>
          <cell r="U249">
            <v>0</v>
          </cell>
          <cell r="V249">
            <v>0</v>
          </cell>
          <cell r="W249">
            <v>0</v>
          </cell>
          <cell r="X249" t="str">
            <v>e</v>
          </cell>
          <cell r="Y249">
            <v>0</v>
          </cell>
          <cell r="Z249" t="str">
            <v>s</v>
          </cell>
          <cell r="AA249">
            <v>0</v>
          </cell>
          <cell r="AB249">
            <v>0</v>
          </cell>
          <cell r="AC249" t="str">
            <v>e</v>
          </cell>
          <cell r="AD249">
            <v>0</v>
          </cell>
          <cell r="AE249">
            <v>0</v>
          </cell>
          <cell r="AF249" t="str">
            <v>e</v>
          </cell>
          <cell r="AG249">
            <v>0</v>
          </cell>
          <cell r="AH249">
            <v>0</v>
          </cell>
          <cell r="AI249" t="str">
            <v>e</v>
          </cell>
        </row>
        <row r="250">
          <cell r="A250" t="str">
            <v>GS</v>
          </cell>
          <cell r="B250" t="str">
            <v>418h</v>
          </cell>
          <cell r="C250" t="str">
            <v>GS_418h</v>
          </cell>
          <cell r="D250" t="str">
            <v>20/10</v>
          </cell>
          <cell r="E250" t="str">
            <v>zyklisch</v>
          </cell>
          <cell r="F250">
            <v>0</v>
          </cell>
          <cell r="G250">
            <v>4</v>
          </cell>
          <cell r="H250">
            <v>2</v>
          </cell>
          <cell r="I250" t="str">
            <v>GETR_ANTR</v>
          </cell>
          <cell r="J250" t="str">
            <v>Getriebe und Antrieb</v>
          </cell>
          <cell r="K250">
            <v>6</v>
          </cell>
          <cell r="L250">
            <v>0</v>
          </cell>
          <cell r="M250">
            <v>4</v>
          </cell>
          <cell r="N250">
            <v>5</v>
          </cell>
          <cell r="O250" t="str">
            <v>SCHALT</v>
          </cell>
          <cell r="P250" t="str">
            <v>Schaltgetriebe [1], Automatikgetriebe [0]</v>
          </cell>
          <cell r="Q250">
            <v>1</v>
          </cell>
          <cell r="R250">
            <v>0</v>
          </cell>
          <cell r="S250" t="str">
            <v>0h</v>
          </cell>
          <cell r="T250" t="str">
            <v>-</v>
          </cell>
          <cell r="U250">
            <v>0</v>
          </cell>
          <cell r="V250">
            <v>0</v>
          </cell>
          <cell r="W250">
            <v>0</v>
          </cell>
          <cell r="X250" t="str">
            <v>e</v>
          </cell>
          <cell r="Y250">
            <v>0</v>
          </cell>
          <cell r="Z250" t="str">
            <v>s</v>
          </cell>
          <cell r="AA250">
            <v>0</v>
          </cell>
          <cell r="AB250">
            <v>0</v>
          </cell>
          <cell r="AC250" t="str">
            <v>e</v>
          </cell>
          <cell r="AD250">
            <v>0</v>
          </cell>
          <cell r="AE250">
            <v>0</v>
          </cell>
          <cell r="AF250" t="str">
            <v>e</v>
          </cell>
          <cell r="AG250">
            <v>0</v>
          </cell>
          <cell r="AH250">
            <v>0</v>
          </cell>
          <cell r="AI250" t="str">
            <v>e</v>
          </cell>
        </row>
        <row r="251">
          <cell r="A251" t="str">
            <v>GS</v>
          </cell>
          <cell r="B251" t="str">
            <v>418h</v>
          </cell>
          <cell r="C251" t="str">
            <v>GS_418h</v>
          </cell>
          <cell r="D251" t="str">
            <v>20/10</v>
          </cell>
          <cell r="E251" t="str">
            <v>zyklisch</v>
          </cell>
          <cell r="F251">
            <v>0</v>
          </cell>
          <cell r="G251">
            <v>4</v>
          </cell>
          <cell r="H251">
            <v>2</v>
          </cell>
          <cell r="I251" t="str">
            <v>GETR_ANTR</v>
          </cell>
          <cell r="J251" t="str">
            <v>Getriebe und Antrieb</v>
          </cell>
          <cell r="K251">
            <v>6</v>
          </cell>
          <cell r="L251">
            <v>0</v>
          </cell>
          <cell r="M251">
            <v>4</v>
          </cell>
          <cell r="N251">
            <v>6</v>
          </cell>
          <cell r="O251" t="str">
            <v>FRONT</v>
          </cell>
          <cell r="P251" t="str">
            <v>Frontantrieb [1], Heckantrieb [0]</v>
          </cell>
          <cell r="Q251">
            <v>1</v>
          </cell>
          <cell r="R251">
            <v>25</v>
          </cell>
          <cell r="S251" t="str">
            <v>0h</v>
          </cell>
          <cell r="T251" t="str">
            <v>-</v>
          </cell>
          <cell r="U251">
            <v>0</v>
          </cell>
          <cell r="V251">
            <v>0</v>
          </cell>
          <cell r="W251">
            <v>0</v>
          </cell>
          <cell r="X251" t="str">
            <v>e</v>
          </cell>
          <cell r="Y251">
            <v>0</v>
          </cell>
          <cell r="Z251" t="str">
            <v>s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 t="str">
            <v>e</v>
          </cell>
          <cell r="AG251">
            <v>0</v>
          </cell>
          <cell r="AH251">
            <v>0</v>
          </cell>
          <cell r="AI251" t="str">
            <v>e</v>
          </cell>
        </row>
        <row r="252">
          <cell r="A252" t="str">
            <v>GS</v>
          </cell>
          <cell r="B252" t="str">
            <v>418h</v>
          </cell>
          <cell r="C252" t="str">
            <v>GS_418h</v>
          </cell>
          <cell r="D252" t="str">
            <v>20/10</v>
          </cell>
          <cell r="E252" t="str">
            <v>zyklisch</v>
          </cell>
          <cell r="F252">
            <v>0</v>
          </cell>
          <cell r="G252">
            <v>4</v>
          </cell>
          <cell r="H252">
            <v>2</v>
          </cell>
          <cell r="I252" t="str">
            <v>GETR_ANTR</v>
          </cell>
          <cell r="J252" t="str">
            <v>Getriebe und Antrieb</v>
          </cell>
          <cell r="K252">
            <v>6</v>
          </cell>
          <cell r="L252">
            <v>0</v>
          </cell>
          <cell r="M252">
            <v>4</v>
          </cell>
          <cell r="N252">
            <v>7</v>
          </cell>
          <cell r="O252" t="str">
            <v>ALLRAD</v>
          </cell>
          <cell r="P252" t="str">
            <v>Allradantrieb [1], Front-/Heckantrieb [0]</v>
          </cell>
          <cell r="Q252">
            <v>1</v>
          </cell>
          <cell r="R252">
            <v>0</v>
          </cell>
          <cell r="S252" t="str">
            <v>0h</v>
          </cell>
          <cell r="T252" t="str">
            <v>-</v>
          </cell>
          <cell r="U252">
            <v>0</v>
          </cell>
          <cell r="V252">
            <v>0</v>
          </cell>
          <cell r="W252">
            <v>0</v>
          </cell>
          <cell r="X252" t="str">
            <v>e</v>
          </cell>
          <cell r="Y252">
            <v>0</v>
          </cell>
          <cell r="Z252" t="str">
            <v>s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 t="str">
            <v>e</v>
          </cell>
          <cell r="AG252">
            <v>0</v>
          </cell>
          <cell r="AH252">
            <v>0</v>
          </cell>
          <cell r="AI252" t="str">
            <v>e</v>
          </cell>
        </row>
        <row r="253">
          <cell r="A253" t="str">
            <v>GS</v>
          </cell>
          <cell r="B253" t="str">
            <v>418h</v>
          </cell>
          <cell r="C253" t="str">
            <v>GS_418h</v>
          </cell>
          <cell r="D253" t="str">
            <v>20/10</v>
          </cell>
          <cell r="E253" t="str">
            <v>zyklisch</v>
          </cell>
          <cell r="F253">
            <v>0</v>
          </cell>
          <cell r="G253">
            <v>5</v>
          </cell>
          <cell r="H253">
            <v>0</v>
          </cell>
          <cell r="I253" t="str">
            <v>G_IST_ZIEL</v>
          </cell>
          <cell r="J253" t="str">
            <v>Ist-Gang/Ziel-Gang</v>
          </cell>
          <cell r="K253">
            <v>8</v>
          </cell>
          <cell r="L253">
            <v>0</v>
          </cell>
          <cell r="M253">
            <v>5</v>
          </cell>
          <cell r="N253">
            <v>0</v>
          </cell>
          <cell r="O253" t="str">
            <v>GIC</v>
          </cell>
          <cell r="P253" t="str">
            <v>Ist-Gang</v>
          </cell>
          <cell r="Q253">
            <v>4</v>
          </cell>
          <cell r="R253">
            <v>5</v>
          </cell>
          <cell r="S253" t="str">
            <v>Fh</v>
          </cell>
          <cell r="T253" t="str">
            <v>Fh</v>
          </cell>
          <cell r="U253">
            <v>0</v>
          </cell>
          <cell r="V253">
            <v>0</v>
          </cell>
          <cell r="W253">
            <v>0</v>
          </cell>
          <cell r="X253" t="str">
            <v>e</v>
          </cell>
          <cell r="Y253">
            <v>0</v>
          </cell>
          <cell r="Z253" t="str">
            <v>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 t="str">
            <v>e</v>
          </cell>
          <cell r="AF253" t="str">
            <v>e</v>
          </cell>
          <cell r="AG253">
            <v>0</v>
          </cell>
          <cell r="AH253">
            <v>0</v>
          </cell>
          <cell r="AI253" t="str">
            <v>e</v>
          </cell>
          <cell r="AJ253">
            <v>0</v>
          </cell>
          <cell r="AK253">
            <v>0</v>
          </cell>
          <cell r="AL253" t="str">
            <v>e</v>
          </cell>
        </row>
        <row r="254">
          <cell r="A254" t="str">
            <v>GS</v>
          </cell>
          <cell r="B254" t="str">
            <v>418h</v>
          </cell>
          <cell r="C254" t="str">
            <v>GS_418h</v>
          </cell>
          <cell r="D254" t="str">
            <v>20/10</v>
          </cell>
          <cell r="E254" t="str">
            <v>zyklisch</v>
          </cell>
          <cell r="F254">
            <v>0</v>
          </cell>
          <cell r="G254">
            <v>5</v>
          </cell>
          <cell r="H254">
            <v>0</v>
          </cell>
          <cell r="I254" t="str">
            <v>G_IST_ZIEL</v>
          </cell>
          <cell r="J254" t="str">
            <v>Ist-Gang/Ziel-Gang</v>
          </cell>
          <cell r="K254">
            <v>8</v>
          </cell>
          <cell r="L254">
            <v>0</v>
          </cell>
          <cell r="M254">
            <v>5</v>
          </cell>
          <cell r="N254">
            <v>4</v>
          </cell>
          <cell r="O254" t="str">
            <v>GZC</v>
          </cell>
          <cell r="P254" t="str">
            <v>Ziel-Gang</v>
          </cell>
          <cell r="Q254">
            <v>4</v>
          </cell>
          <cell r="R254">
            <v>4</v>
          </cell>
          <cell r="S254" t="str">
            <v>Fh</v>
          </cell>
          <cell r="T254" t="str">
            <v>Fh</v>
          </cell>
          <cell r="U254">
            <v>0</v>
          </cell>
          <cell r="V254">
            <v>0</v>
          </cell>
          <cell r="W254">
            <v>0</v>
          </cell>
          <cell r="X254" t="str">
            <v>e</v>
          </cell>
          <cell r="Y254">
            <v>0</v>
          </cell>
          <cell r="Z254" t="str">
            <v>s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 t="str">
            <v>e</v>
          </cell>
          <cell r="AG254">
            <v>0</v>
          </cell>
          <cell r="AH254">
            <v>0</v>
          </cell>
          <cell r="AI254" t="str">
            <v>e</v>
          </cell>
          <cell r="AJ254">
            <v>0</v>
          </cell>
          <cell r="AK254">
            <v>0</v>
          </cell>
          <cell r="AL254" t="str">
            <v>e</v>
          </cell>
        </row>
        <row r="255">
          <cell r="A255" t="str">
            <v>GS</v>
          </cell>
          <cell r="B255" t="str">
            <v>418h</v>
          </cell>
          <cell r="C255" t="str">
            <v>GS_418h</v>
          </cell>
          <cell r="D255" t="str">
            <v>20/10</v>
          </cell>
          <cell r="E255" t="str">
            <v>zyklisch</v>
          </cell>
          <cell r="F255">
            <v>0</v>
          </cell>
          <cell r="G255">
            <v>6</v>
          </cell>
          <cell r="H255">
            <v>0</v>
          </cell>
          <cell r="I255" t="str">
            <v>M_VERL</v>
          </cell>
          <cell r="J255" t="str">
            <v>Verlustmoment (FFh bei KSG)</v>
          </cell>
          <cell r="K255">
            <v>8</v>
          </cell>
          <cell r="L255">
            <v>0</v>
          </cell>
          <cell r="M255">
            <v>6</v>
          </cell>
          <cell r="N255">
            <v>0</v>
          </cell>
          <cell r="O255" t="str">
            <v>M_VERL</v>
          </cell>
          <cell r="P255" t="str">
            <v>Verlustmoment (FFh bei KSG)</v>
          </cell>
          <cell r="Q255">
            <v>8</v>
          </cell>
          <cell r="R255">
            <v>0</v>
          </cell>
          <cell r="S255" t="str">
            <v>FFh</v>
          </cell>
          <cell r="T255" t="str">
            <v>FFh</v>
          </cell>
          <cell r="U255" t="str">
            <v>0 - 63,5 Nm</v>
          </cell>
          <cell r="V255" t="str">
            <v>0 - 254</v>
          </cell>
          <cell r="W255" t="str">
            <v>0,25 Nm</v>
          </cell>
          <cell r="X255" t="str">
            <v>e</v>
          </cell>
          <cell r="Y255">
            <v>0</v>
          </cell>
          <cell r="Z255" t="str">
            <v>s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 t="str">
            <v>e</v>
          </cell>
        </row>
        <row r="256">
          <cell r="A256" t="str">
            <v>GS</v>
          </cell>
          <cell r="B256" t="str">
            <v>418h</v>
          </cell>
          <cell r="C256" t="str">
            <v>GS_418h</v>
          </cell>
          <cell r="D256" t="str">
            <v>20/10</v>
          </cell>
          <cell r="E256" t="str">
            <v>zyklisch</v>
          </cell>
          <cell r="F256">
            <v>0</v>
          </cell>
          <cell r="G256">
            <v>7</v>
          </cell>
          <cell r="H256">
            <v>3</v>
          </cell>
          <cell r="I256" t="str">
            <v>WHST</v>
          </cell>
          <cell r="J256" t="str">
            <v>Getriebewählhebelstellung</v>
          </cell>
          <cell r="K256">
            <v>3</v>
          </cell>
          <cell r="L256">
            <v>0</v>
          </cell>
          <cell r="M256">
            <v>7</v>
          </cell>
          <cell r="N256">
            <v>3</v>
          </cell>
          <cell r="O256" t="str">
            <v>WHST</v>
          </cell>
          <cell r="P256" t="str">
            <v>Getriebewählhebelstellung</v>
          </cell>
          <cell r="Q256">
            <v>3</v>
          </cell>
          <cell r="R256">
            <v>9</v>
          </cell>
          <cell r="S256" t="str">
            <v>7h</v>
          </cell>
          <cell r="T256" t="str">
            <v>7h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s</v>
          </cell>
          <cell r="AA256">
            <v>0</v>
          </cell>
          <cell r="AB256" t="str">
            <v>e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 t="str">
            <v>e</v>
          </cell>
        </row>
        <row r="257">
          <cell r="A257" t="str">
            <v>GS</v>
          </cell>
          <cell r="B257" t="str">
            <v>418h</v>
          </cell>
          <cell r="C257" t="str">
            <v>GS_418h</v>
          </cell>
          <cell r="D257" t="str">
            <v>20/10</v>
          </cell>
          <cell r="E257" t="str">
            <v>zyklisch</v>
          </cell>
          <cell r="F257">
            <v>0</v>
          </cell>
          <cell r="G257">
            <v>8</v>
          </cell>
          <cell r="H257">
            <v>0</v>
          </cell>
          <cell r="I257" t="str">
            <v>FMRAD_ST</v>
          </cell>
          <cell r="J257" t="str">
            <v>Status Faktor Radmoment</v>
          </cell>
          <cell r="K257">
            <v>13</v>
          </cell>
          <cell r="L257">
            <v>0</v>
          </cell>
          <cell r="M257">
            <v>7</v>
          </cell>
          <cell r="N257">
            <v>6</v>
          </cell>
          <cell r="O257" t="str">
            <v>FMRADTGL</v>
          </cell>
          <cell r="P257" t="str">
            <v>Faktor Radmoment Toggle</v>
          </cell>
          <cell r="Q257">
            <v>1</v>
          </cell>
          <cell r="R257">
            <v>0</v>
          </cell>
          <cell r="S257" t="str">
            <v>0h</v>
          </cell>
          <cell r="T257" t="str">
            <v>-</v>
          </cell>
          <cell r="U257">
            <v>0</v>
          </cell>
          <cell r="V257">
            <v>0</v>
          </cell>
          <cell r="W257">
            <v>0</v>
          </cell>
          <cell r="X257" t="str">
            <v>e</v>
          </cell>
          <cell r="Y257">
            <v>0</v>
          </cell>
          <cell r="Z257" t="str">
            <v>s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 t="str">
            <v>e</v>
          </cell>
          <cell r="AG257">
            <v>0</v>
          </cell>
          <cell r="AH257">
            <v>0</v>
          </cell>
          <cell r="AI257" t="str">
            <v>e</v>
          </cell>
        </row>
        <row r="258">
          <cell r="A258" t="str">
            <v>GS</v>
          </cell>
          <cell r="B258" t="str">
            <v>418h</v>
          </cell>
          <cell r="C258" t="str">
            <v>GS_418h</v>
          </cell>
          <cell r="D258" t="str">
            <v>20/10</v>
          </cell>
          <cell r="E258" t="str">
            <v>zyklisch</v>
          </cell>
          <cell r="F258">
            <v>0</v>
          </cell>
          <cell r="G258">
            <v>8</v>
          </cell>
          <cell r="H258">
            <v>0</v>
          </cell>
          <cell r="I258" t="str">
            <v>FMRAD_ST</v>
          </cell>
          <cell r="J258" t="str">
            <v>Status Faktor Radmoment</v>
          </cell>
          <cell r="K258">
            <v>13</v>
          </cell>
          <cell r="L258">
            <v>0</v>
          </cell>
          <cell r="M258">
            <v>7</v>
          </cell>
          <cell r="N258">
            <v>7</v>
          </cell>
          <cell r="O258" t="str">
            <v>FMRADPAR</v>
          </cell>
          <cell r="P258" t="str">
            <v>Faktor Radmoment Parity (gerade Parität)</v>
          </cell>
          <cell r="Q258">
            <v>1</v>
          </cell>
          <cell r="R258">
            <v>0</v>
          </cell>
          <cell r="S258" t="str">
            <v>1h</v>
          </cell>
          <cell r="T258" t="str">
            <v>-</v>
          </cell>
          <cell r="U258">
            <v>0</v>
          </cell>
          <cell r="V258">
            <v>0</v>
          </cell>
          <cell r="W258">
            <v>0</v>
          </cell>
          <cell r="X258" t="str">
            <v>e</v>
          </cell>
          <cell r="Y258">
            <v>0</v>
          </cell>
          <cell r="Z258" t="str">
            <v>s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 t="str">
            <v>e</v>
          </cell>
          <cell r="AG258">
            <v>0</v>
          </cell>
          <cell r="AH258">
            <v>0</v>
          </cell>
          <cell r="AI258" t="str">
            <v>e</v>
          </cell>
        </row>
        <row r="259">
          <cell r="A259" t="str">
            <v>GS</v>
          </cell>
          <cell r="B259" t="str">
            <v>418h</v>
          </cell>
          <cell r="C259" t="str">
            <v>GS_418h</v>
          </cell>
          <cell r="D259" t="str">
            <v>20/10</v>
          </cell>
          <cell r="E259" t="str">
            <v>zyklisch</v>
          </cell>
          <cell r="F259">
            <v>0</v>
          </cell>
          <cell r="G259">
            <v>8</v>
          </cell>
          <cell r="H259">
            <v>0</v>
          </cell>
          <cell r="I259" t="str">
            <v>FMRAD_ST</v>
          </cell>
          <cell r="J259" t="str">
            <v>Status Faktor Radmoment</v>
          </cell>
          <cell r="K259">
            <v>13</v>
          </cell>
          <cell r="L259">
            <v>0</v>
          </cell>
          <cell r="M259">
            <v>8</v>
          </cell>
          <cell r="N259">
            <v>0</v>
          </cell>
          <cell r="O259" t="str">
            <v>FMRAD</v>
          </cell>
          <cell r="P259" t="str">
            <v>Faktor Radmoment (7FFh bei KSG)</v>
          </cell>
          <cell r="Q259">
            <v>11</v>
          </cell>
          <cell r="R259">
            <v>0</v>
          </cell>
          <cell r="S259" t="str">
            <v>7FFh</v>
          </cell>
          <cell r="T259" t="str">
            <v>7FFh</v>
          </cell>
          <cell r="U259" t="str">
            <v>0 - 102,3</v>
          </cell>
          <cell r="V259" t="str">
            <v>0 - 2046</v>
          </cell>
          <cell r="W259" t="str">
            <v>0,05</v>
          </cell>
          <cell r="X259" t="str">
            <v>e</v>
          </cell>
          <cell r="Y259">
            <v>0</v>
          </cell>
          <cell r="Z259" t="str">
            <v>s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 t="str">
            <v>e</v>
          </cell>
          <cell r="AG259">
            <v>0</v>
          </cell>
          <cell r="AH259">
            <v>0</v>
          </cell>
          <cell r="AI259" t="str">
            <v>e</v>
          </cell>
        </row>
        <row r="260">
          <cell r="A260" t="str">
            <v>GS</v>
          </cell>
          <cell r="B260" t="str">
            <v>50Ah</v>
          </cell>
          <cell r="C260" t="str">
            <v>GS_HSA</v>
          </cell>
          <cell r="D260">
            <v>0</v>
          </cell>
          <cell r="E260" t="str">
            <v>spontan</v>
          </cell>
          <cell r="F260">
            <v>0</v>
          </cell>
          <cell r="G260">
            <v>8</v>
          </cell>
          <cell r="H260">
            <v>0</v>
          </cell>
          <cell r="I260" t="str">
            <v>HSA</v>
          </cell>
          <cell r="J260" t="str">
            <v>Handsteuerung am Prüfstand</v>
          </cell>
          <cell r="K260">
            <v>64</v>
          </cell>
          <cell r="L260">
            <v>0</v>
          </cell>
          <cell r="M260">
            <v>8</v>
          </cell>
          <cell r="N260">
            <v>0</v>
          </cell>
          <cell r="O260" t="str">
            <v>HSA</v>
          </cell>
          <cell r="P260" t="str">
            <v>Handsteuerung am Prüfstand</v>
          </cell>
          <cell r="Q260">
            <v>64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s</v>
          </cell>
        </row>
        <row r="261">
          <cell r="A261" t="str">
            <v>GS</v>
          </cell>
          <cell r="B261" t="str">
            <v>50Bh</v>
          </cell>
          <cell r="C261" t="str">
            <v>GS_HSB</v>
          </cell>
          <cell r="D261">
            <v>0</v>
          </cell>
          <cell r="E261" t="str">
            <v>spontan</v>
          </cell>
          <cell r="F261">
            <v>0</v>
          </cell>
          <cell r="G261">
            <v>8</v>
          </cell>
          <cell r="H261">
            <v>0</v>
          </cell>
          <cell r="I261" t="str">
            <v>HSB</v>
          </cell>
          <cell r="J261" t="str">
            <v>Handsteuerung am Prüfstand</v>
          </cell>
          <cell r="K261">
            <v>64</v>
          </cell>
          <cell r="L261">
            <v>0</v>
          </cell>
          <cell r="M261">
            <v>8</v>
          </cell>
          <cell r="N261">
            <v>0</v>
          </cell>
          <cell r="O261" t="str">
            <v>HSB</v>
          </cell>
          <cell r="P261" t="str">
            <v>Handsteuerung am Prüfstand</v>
          </cell>
          <cell r="Q261">
            <v>64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s</v>
          </cell>
        </row>
        <row r="262">
          <cell r="A262" t="str">
            <v>GS</v>
          </cell>
          <cell r="B262" t="str">
            <v>50Ch</v>
          </cell>
          <cell r="C262" t="str">
            <v>GS_HSC</v>
          </cell>
          <cell r="D262">
            <v>0</v>
          </cell>
          <cell r="E262" t="str">
            <v>spontan</v>
          </cell>
          <cell r="F262">
            <v>0</v>
          </cell>
          <cell r="G262">
            <v>8</v>
          </cell>
          <cell r="H262">
            <v>0</v>
          </cell>
          <cell r="I262" t="str">
            <v>HSC</v>
          </cell>
          <cell r="J262" t="str">
            <v>Handsteuerung am Prüfstand</v>
          </cell>
          <cell r="K262">
            <v>64</v>
          </cell>
          <cell r="L262">
            <v>0</v>
          </cell>
          <cell r="M262">
            <v>8</v>
          </cell>
          <cell r="N262">
            <v>0</v>
          </cell>
          <cell r="O262" t="str">
            <v>HSC</v>
          </cell>
          <cell r="P262" t="str">
            <v>Handsteuerung am Prüfstand</v>
          </cell>
          <cell r="Q262">
            <v>64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s</v>
          </cell>
        </row>
        <row r="263">
          <cell r="A263" t="str">
            <v>GS</v>
          </cell>
          <cell r="B263" t="str">
            <v>50Dh</v>
          </cell>
          <cell r="C263" t="str">
            <v>GS_HSD</v>
          </cell>
          <cell r="D263">
            <v>0</v>
          </cell>
          <cell r="E263" t="str">
            <v>spontan</v>
          </cell>
          <cell r="F263">
            <v>0</v>
          </cell>
          <cell r="G263">
            <v>8</v>
          </cell>
          <cell r="H263">
            <v>0</v>
          </cell>
          <cell r="I263" t="str">
            <v>HSD</v>
          </cell>
          <cell r="J263" t="str">
            <v>Handsteuerung am Prüfstand</v>
          </cell>
          <cell r="K263">
            <v>64</v>
          </cell>
          <cell r="L263">
            <v>0</v>
          </cell>
          <cell r="M263">
            <v>8</v>
          </cell>
          <cell r="N263">
            <v>0</v>
          </cell>
          <cell r="O263" t="str">
            <v>HSD</v>
          </cell>
          <cell r="P263" t="str">
            <v>Handsteuerung am Prüfstand</v>
          </cell>
          <cell r="Q263">
            <v>64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s</v>
          </cell>
        </row>
        <row r="264">
          <cell r="A264" t="str">
            <v>GS</v>
          </cell>
          <cell r="B264" t="str">
            <v>636h</v>
          </cell>
          <cell r="C264" t="str">
            <v>GS_APPL1</v>
          </cell>
          <cell r="D264">
            <v>0</v>
          </cell>
          <cell r="E264" t="str">
            <v>spontan</v>
          </cell>
          <cell r="F264">
            <v>0</v>
          </cell>
          <cell r="G264">
            <v>8</v>
          </cell>
          <cell r="H264">
            <v>0</v>
          </cell>
          <cell r="I264" t="str">
            <v>APPL1</v>
          </cell>
          <cell r="J264" t="str">
            <v>Applikation</v>
          </cell>
          <cell r="K264">
            <v>64</v>
          </cell>
          <cell r="L264">
            <v>0</v>
          </cell>
          <cell r="M264">
            <v>8</v>
          </cell>
          <cell r="N264">
            <v>0</v>
          </cell>
          <cell r="O264" t="str">
            <v>APPL1</v>
          </cell>
          <cell r="P264" t="str">
            <v>Applikation</v>
          </cell>
          <cell r="Q264">
            <v>64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s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 t="str">
            <v>e</v>
          </cell>
        </row>
        <row r="265">
          <cell r="A265" t="str">
            <v>GS</v>
          </cell>
          <cell r="B265" t="str">
            <v>7E9h</v>
          </cell>
          <cell r="C265" t="str">
            <v>D_RS_GS</v>
          </cell>
          <cell r="D265">
            <v>0</v>
          </cell>
          <cell r="E265">
            <v>0</v>
          </cell>
          <cell r="F265">
            <v>0</v>
          </cell>
          <cell r="G265">
            <v>8</v>
          </cell>
          <cell r="H265">
            <v>0</v>
          </cell>
          <cell r="I265" t="str">
            <v>D_RS</v>
          </cell>
          <cell r="J265" t="str">
            <v>Diagnose-Response</v>
          </cell>
          <cell r="K265">
            <v>64</v>
          </cell>
          <cell r="L265">
            <v>0</v>
          </cell>
          <cell r="M265">
            <v>8</v>
          </cell>
          <cell r="N265">
            <v>0</v>
          </cell>
          <cell r="O265" t="str">
            <v>D_RS</v>
          </cell>
          <cell r="P265" t="str">
            <v>Diagnose-Response</v>
          </cell>
          <cell r="Q265">
            <v>64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s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 t="str">
            <v>e</v>
          </cell>
        </row>
        <row r="266">
          <cell r="A266" t="str">
            <v>EWM</v>
          </cell>
          <cell r="B266" t="str">
            <v>104h</v>
          </cell>
          <cell r="C266" t="str">
            <v>EWM_104h</v>
          </cell>
          <cell r="D266">
            <v>0</v>
          </cell>
          <cell r="E266" t="str">
            <v>spontan</v>
          </cell>
          <cell r="F266">
            <v>0</v>
          </cell>
          <cell r="G266">
            <v>8</v>
          </cell>
          <cell r="H266">
            <v>0</v>
          </cell>
          <cell r="I266" t="str">
            <v>EWM_FBS</v>
          </cell>
          <cell r="J266" t="str">
            <v>FBS-Botschaft an EZS (8 Byte)</v>
          </cell>
          <cell r="K266">
            <v>64</v>
          </cell>
          <cell r="L266">
            <v>0</v>
          </cell>
          <cell r="M266">
            <v>8</v>
          </cell>
          <cell r="N266">
            <v>0</v>
          </cell>
          <cell r="O266" t="str">
            <v>EWM_FBS</v>
          </cell>
          <cell r="P266" t="str">
            <v>FBS-Botschaft an EZS (8 Byte)</v>
          </cell>
          <cell r="Q266">
            <v>64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 t="str">
            <v>s</v>
          </cell>
          <cell r="AB266" t="str">
            <v>e</v>
          </cell>
        </row>
        <row r="267">
          <cell r="A267" t="str">
            <v>EWM</v>
          </cell>
          <cell r="B267" t="str">
            <v>230h</v>
          </cell>
          <cell r="C267" t="str">
            <v>EWM_230h</v>
          </cell>
          <cell r="D267" t="str">
            <v>10</v>
          </cell>
          <cell r="E267" t="str">
            <v>zyklisch</v>
          </cell>
          <cell r="F267">
            <v>0</v>
          </cell>
          <cell r="G267">
            <v>1</v>
          </cell>
          <cell r="H267">
            <v>0</v>
          </cell>
          <cell r="I267" t="str">
            <v>WHC</v>
          </cell>
          <cell r="J267" t="str">
            <v>Wählhebelstellung</v>
          </cell>
          <cell r="K267">
            <v>4</v>
          </cell>
          <cell r="L267">
            <v>0</v>
          </cell>
          <cell r="M267">
            <v>1</v>
          </cell>
          <cell r="N267">
            <v>0</v>
          </cell>
          <cell r="O267" t="str">
            <v>WHC</v>
          </cell>
          <cell r="P267" t="str">
            <v>Wählhebelstellung</v>
          </cell>
          <cell r="Q267">
            <v>4</v>
          </cell>
          <cell r="R267">
            <v>11</v>
          </cell>
          <cell r="S267" t="str">
            <v>Fh</v>
          </cell>
          <cell r="T267" t="str">
            <v>Fh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 t="str">
            <v>e</v>
          </cell>
          <cell r="Z267" t="str">
            <v>e</v>
          </cell>
          <cell r="AA267" t="str">
            <v>s</v>
          </cell>
          <cell r="AB267" t="str">
            <v>e</v>
          </cell>
          <cell r="AC267" t="str">
            <v>e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 t="str">
            <v>e</v>
          </cell>
          <cell r="AK267">
            <v>0</v>
          </cell>
          <cell r="AL267" t="str">
            <v>e</v>
          </cell>
        </row>
        <row r="268">
          <cell r="A268" t="str">
            <v>EWM</v>
          </cell>
          <cell r="B268" t="str">
            <v>230h</v>
          </cell>
          <cell r="C268" t="str">
            <v>EWM_230h</v>
          </cell>
          <cell r="D268" t="str">
            <v>10</v>
          </cell>
          <cell r="E268" t="str">
            <v>zyklisch</v>
          </cell>
          <cell r="F268">
            <v>0</v>
          </cell>
          <cell r="G268">
            <v>1</v>
          </cell>
          <cell r="H268">
            <v>4</v>
          </cell>
          <cell r="I268" t="str">
            <v>SPERR</v>
          </cell>
          <cell r="J268" t="str">
            <v>Sperrmagnet bestromt</v>
          </cell>
          <cell r="K268">
            <v>1</v>
          </cell>
          <cell r="L268">
            <v>0</v>
          </cell>
          <cell r="M268">
            <v>1</v>
          </cell>
          <cell r="N268">
            <v>4</v>
          </cell>
          <cell r="O268" t="str">
            <v>SPERR</v>
          </cell>
          <cell r="P268" t="str">
            <v>Sperrmagnet bestromt</v>
          </cell>
          <cell r="Q268">
            <v>1</v>
          </cell>
          <cell r="R268">
            <v>0</v>
          </cell>
          <cell r="S268" t="str">
            <v>0h</v>
          </cell>
          <cell r="T268" t="str">
            <v>-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e</v>
          </cell>
          <cell r="AA268" t="str">
            <v>s</v>
          </cell>
        </row>
        <row r="269">
          <cell r="A269" t="str">
            <v>EWM</v>
          </cell>
          <cell r="B269" t="str">
            <v>230h</v>
          </cell>
          <cell r="C269" t="str">
            <v>EWM_230h</v>
          </cell>
          <cell r="D269" t="str">
            <v>10</v>
          </cell>
          <cell r="E269" t="str">
            <v>zyklisch</v>
          </cell>
          <cell r="F269">
            <v>0</v>
          </cell>
          <cell r="G269">
            <v>1</v>
          </cell>
          <cell r="H269">
            <v>5</v>
          </cell>
          <cell r="I269" t="str">
            <v>KD</v>
          </cell>
          <cell r="J269" t="str">
            <v>Kickdown</v>
          </cell>
          <cell r="K269">
            <v>1</v>
          </cell>
          <cell r="L269">
            <v>0</v>
          </cell>
          <cell r="M269">
            <v>1</v>
          </cell>
          <cell r="N269">
            <v>5</v>
          </cell>
          <cell r="O269" t="str">
            <v>KD</v>
          </cell>
          <cell r="P269" t="str">
            <v>Kickdown</v>
          </cell>
          <cell r="Q269">
            <v>1</v>
          </cell>
          <cell r="R269">
            <v>0</v>
          </cell>
          <cell r="S269" t="str">
            <v>0h</v>
          </cell>
          <cell r="T269" t="str">
            <v>-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e</v>
          </cell>
          <cell r="AA269" t="str">
            <v>s</v>
          </cell>
        </row>
        <row r="270">
          <cell r="A270" t="str">
            <v>EWM</v>
          </cell>
          <cell r="B270" t="str">
            <v>230h</v>
          </cell>
          <cell r="C270" t="str">
            <v>EWM_230h</v>
          </cell>
          <cell r="D270" t="str">
            <v>10</v>
          </cell>
          <cell r="E270" t="str">
            <v>zyklisch</v>
          </cell>
          <cell r="F270">
            <v>0</v>
          </cell>
          <cell r="G270">
            <v>1</v>
          </cell>
          <cell r="H270">
            <v>6</v>
          </cell>
          <cell r="I270" t="str">
            <v>FPTS</v>
          </cell>
          <cell r="J270" t="str">
            <v>Fahrprogrammtaster bzw. -schalter</v>
          </cell>
          <cell r="K270">
            <v>2</v>
          </cell>
          <cell r="L270">
            <v>0</v>
          </cell>
          <cell r="M270">
            <v>1</v>
          </cell>
          <cell r="N270">
            <v>6</v>
          </cell>
          <cell r="O270" t="str">
            <v>FPT</v>
          </cell>
          <cell r="P270" t="str">
            <v>Fahrprogrammtaster</v>
          </cell>
          <cell r="Q270">
            <v>1</v>
          </cell>
          <cell r="R270">
            <v>12</v>
          </cell>
          <cell r="S270" t="str">
            <v>0h</v>
          </cell>
          <cell r="T270" t="str">
            <v>-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e</v>
          </cell>
          <cell r="AA270" t="str">
            <v>s</v>
          </cell>
        </row>
        <row r="271">
          <cell r="A271" t="str">
            <v>EWM</v>
          </cell>
          <cell r="B271" t="str">
            <v>230h</v>
          </cell>
          <cell r="C271" t="str">
            <v>EWM_230h</v>
          </cell>
          <cell r="D271" t="str">
            <v>10</v>
          </cell>
          <cell r="E271" t="str">
            <v>zyklisch</v>
          </cell>
          <cell r="F271">
            <v>0</v>
          </cell>
          <cell r="G271">
            <v>1</v>
          </cell>
          <cell r="H271">
            <v>6</v>
          </cell>
          <cell r="I271" t="str">
            <v>FPTS</v>
          </cell>
          <cell r="J271" t="str">
            <v>Fahrprogrammtaster bzw. -schalter</v>
          </cell>
          <cell r="K271">
            <v>2</v>
          </cell>
          <cell r="L271">
            <v>0</v>
          </cell>
          <cell r="M271">
            <v>1</v>
          </cell>
          <cell r="N271">
            <v>7</v>
          </cell>
          <cell r="O271" t="str">
            <v>W_S</v>
          </cell>
          <cell r="P271" t="str">
            <v>Fahrprogramm ("W" [1], "S" [0])</v>
          </cell>
          <cell r="Q271">
            <v>1</v>
          </cell>
          <cell r="R271">
            <v>0</v>
          </cell>
          <cell r="S271" t="str">
            <v>0h</v>
          </cell>
          <cell r="T271" t="str">
            <v>-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e</v>
          </cell>
          <cell r="AA271" t="str">
            <v>s</v>
          </cell>
        </row>
        <row r="272">
          <cell r="A272" t="str">
            <v>EWM</v>
          </cell>
          <cell r="B272" t="str">
            <v>230h</v>
          </cell>
          <cell r="C272" t="str">
            <v>EWM_230h</v>
          </cell>
          <cell r="D272" t="str">
            <v>10</v>
          </cell>
          <cell r="E272" t="str">
            <v>zyklisch</v>
          </cell>
          <cell r="F272">
            <v>0</v>
          </cell>
          <cell r="G272">
            <v>2</v>
          </cell>
          <cell r="H272">
            <v>0</v>
          </cell>
          <cell r="I272" t="str">
            <v>-</v>
          </cell>
          <cell r="J272" t="str">
            <v>- (Reserviert für AS_PSD bei DCA)</v>
          </cell>
          <cell r="K272">
            <v>1</v>
          </cell>
          <cell r="L272">
            <v>0</v>
          </cell>
          <cell r="M272">
            <v>2</v>
          </cell>
          <cell r="N272">
            <v>0</v>
          </cell>
          <cell r="O272" t="str">
            <v>-</v>
          </cell>
          <cell r="P272" t="str">
            <v>- (Reserviert für AS_PSD bei DCA)</v>
          </cell>
          <cell r="Q272">
            <v>1</v>
          </cell>
          <cell r="R272">
            <v>0</v>
          </cell>
          <cell r="S272" t="str">
            <v>0h</v>
          </cell>
          <cell r="T272" t="str">
            <v>-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 t="str">
            <v>s</v>
          </cell>
        </row>
        <row r="273">
          <cell r="A273" t="str">
            <v>EWM</v>
          </cell>
          <cell r="B273" t="str">
            <v>230h</v>
          </cell>
          <cell r="C273" t="str">
            <v>EWM_230h</v>
          </cell>
          <cell r="D273" t="str">
            <v>10</v>
          </cell>
          <cell r="E273" t="str">
            <v>zyklisch</v>
          </cell>
          <cell r="F273">
            <v>0</v>
          </cell>
          <cell r="G273">
            <v>2</v>
          </cell>
          <cell r="H273">
            <v>1</v>
          </cell>
          <cell r="I273" t="str">
            <v>-</v>
          </cell>
          <cell r="J273" t="str">
            <v>-</v>
          </cell>
          <cell r="K273">
            <v>7</v>
          </cell>
          <cell r="L273">
            <v>0</v>
          </cell>
          <cell r="M273">
            <v>2</v>
          </cell>
          <cell r="N273">
            <v>1</v>
          </cell>
          <cell r="O273" t="str">
            <v>-</v>
          </cell>
          <cell r="P273" t="str">
            <v>-</v>
          </cell>
          <cell r="Q273">
            <v>7</v>
          </cell>
          <cell r="R273">
            <v>0</v>
          </cell>
          <cell r="S273" t="str">
            <v>0h</v>
          </cell>
          <cell r="T273" t="str">
            <v>-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 t="str">
            <v>s</v>
          </cell>
        </row>
        <row r="274">
          <cell r="A274" t="str">
            <v>EWM</v>
          </cell>
          <cell r="B274" t="str">
            <v>232h</v>
          </cell>
          <cell r="C274" t="str">
            <v>SBW_232h</v>
          </cell>
          <cell r="D274" t="str">
            <v>10</v>
          </cell>
          <cell r="E274" t="str">
            <v>zyklisch</v>
          </cell>
          <cell r="F274">
            <v>0</v>
          </cell>
          <cell r="G274">
            <v>1</v>
          </cell>
          <cell r="H274">
            <v>0</v>
          </cell>
          <cell r="I274" t="str">
            <v>SBW_ST</v>
          </cell>
          <cell r="J274" t="str">
            <v>Status Shift by Wire</v>
          </cell>
          <cell r="K274">
            <v>32</v>
          </cell>
          <cell r="L274">
            <v>0</v>
          </cell>
          <cell r="M274">
            <v>1</v>
          </cell>
          <cell r="N274">
            <v>0</v>
          </cell>
          <cell r="O274" t="str">
            <v>LRT_PM</v>
          </cell>
          <cell r="P274" t="str">
            <v>Lenkradtasten "+", "-" betätigt</v>
          </cell>
          <cell r="Q274">
            <v>2</v>
          </cell>
          <cell r="R274">
            <v>51</v>
          </cell>
          <cell r="S274" t="str">
            <v>0h</v>
          </cell>
          <cell r="T274" t="str">
            <v>-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e</v>
          </cell>
          <cell r="AA274" t="str">
            <v>s</v>
          </cell>
        </row>
        <row r="275">
          <cell r="A275" t="str">
            <v>EWM</v>
          </cell>
          <cell r="B275" t="str">
            <v>232h</v>
          </cell>
          <cell r="C275" t="str">
            <v>SBW_232h</v>
          </cell>
          <cell r="D275" t="str">
            <v>10</v>
          </cell>
          <cell r="E275" t="str">
            <v>zyklisch</v>
          </cell>
          <cell r="F275">
            <v>0</v>
          </cell>
          <cell r="G275">
            <v>1</v>
          </cell>
          <cell r="H275">
            <v>0</v>
          </cell>
          <cell r="I275" t="str">
            <v>SBW_ST</v>
          </cell>
          <cell r="J275" t="str">
            <v>Status Shift by Wire</v>
          </cell>
          <cell r="K275">
            <v>32</v>
          </cell>
          <cell r="L275">
            <v>0</v>
          </cell>
          <cell r="M275">
            <v>1</v>
          </cell>
          <cell r="N275">
            <v>2</v>
          </cell>
          <cell r="O275" t="str">
            <v>-</v>
          </cell>
          <cell r="P275" t="str">
            <v>-</v>
          </cell>
          <cell r="Q275">
            <v>1</v>
          </cell>
          <cell r="R275">
            <v>0</v>
          </cell>
          <cell r="S275" t="str">
            <v>0h</v>
          </cell>
          <cell r="T275" t="str">
            <v>-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 t="str">
            <v>s</v>
          </cell>
        </row>
        <row r="276">
          <cell r="A276" t="str">
            <v>EWM</v>
          </cell>
          <cell r="B276" t="str">
            <v>232h</v>
          </cell>
          <cell r="C276" t="str">
            <v>SBW_232h</v>
          </cell>
          <cell r="D276" t="str">
            <v>10</v>
          </cell>
          <cell r="E276" t="str">
            <v>zyklisch</v>
          </cell>
          <cell r="F276">
            <v>0</v>
          </cell>
          <cell r="G276">
            <v>1</v>
          </cell>
          <cell r="H276">
            <v>0</v>
          </cell>
          <cell r="I276" t="str">
            <v>SBW_ST</v>
          </cell>
          <cell r="J276" t="str">
            <v>Status Shift by Wire</v>
          </cell>
          <cell r="K276">
            <v>32</v>
          </cell>
          <cell r="L276">
            <v>0</v>
          </cell>
          <cell r="M276">
            <v>1</v>
          </cell>
          <cell r="N276">
            <v>3</v>
          </cell>
          <cell r="O276" t="str">
            <v>-</v>
          </cell>
          <cell r="P276" t="str">
            <v>-</v>
          </cell>
          <cell r="Q276">
            <v>1</v>
          </cell>
          <cell r="R276">
            <v>0</v>
          </cell>
          <cell r="S276" t="str">
            <v>0h</v>
          </cell>
          <cell r="T276" t="str">
            <v>-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 t="str">
            <v>s</v>
          </cell>
        </row>
        <row r="277">
          <cell r="A277" t="str">
            <v>EWM</v>
          </cell>
          <cell r="B277" t="str">
            <v>232h</v>
          </cell>
          <cell r="C277" t="str">
            <v>SBW_232h</v>
          </cell>
          <cell r="D277" t="str">
            <v>10</v>
          </cell>
          <cell r="E277" t="str">
            <v>zyklisch</v>
          </cell>
          <cell r="F277">
            <v>0</v>
          </cell>
          <cell r="G277">
            <v>1</v>
          </cell>
          <cell r="H277">
            <v>0</v>
          </cell>
          <cell r="I277" t="str">
            <v>SBW_ST</v>
          </cell>
          <cell r="J277" t="str">
            <v>Status Shift by Wire</v>
          </cell>
          <cell r="K277">
            <v>32</v>
          </cell>
          <cell r="L277">
            <v>0</v>
          </cell>
          <cell r="M277">
            <v>1</v>
          </cell>
          <cell r="N277">
            <v>4</v>
          </cell>
          <cell r="O277" t="str">
            <v>-</v>
          </cell>
          <cell r="P277" t="str">
            <v>-</v>
          </cell>
          <cell r="Q277">
            <v>1</v>
          </cell>
          <cell r="R277">
            <v>0</v>
          </cell>
          <cell r="S277" t="str">
            <v>0h</v>
          </cell>
          <cell r="T277" t="str">
            <v>-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 t="str">
            <v>s</v>
          </cell>
        </row>
        <row r="278">
          <cell r="A278" t="str">
            <v>EWM</v>
          </cell>
          <cell r="B278" t="str">
            <v>232h</v>
          </cell>
          <cell r="C278" t="str">
            <v>SBW_232h</v>
          </cell>
          <cell r="D278" t="str">
            <v>10</v>
          </cell>
          <cell r="E278" t="str">
            <v>zyklisch</v>
          </cell>
          <cell r="F278">
            <v>0</v>
          </cell>
          <cell r="G278">
            <v>1</v>
          </cell>
          <cell r="H278">
            <v>0</v>
          </cell>
          <cell r="I278" t="str">
            <v>SBW_ST</v>
          </cell>
          <cell r="J278" t="str">
            <v>Status Shift by Wire</v>
          </cell>
          <cell r="K278">
            <v>32</v>
          </cell>
          <cell r="L278">
            <v>0</v>
          </cell>
          <cell r="M278">
            <v>1</v>
          </cell>
          <cell r="N278">
            <v>5</v>
          </cell>
          <cell r="O278" t="str">
            <v>-</v>
          </cell>
          <cell r="P278" t="str">
            <v>-</v>
          </cell>
          <cell r="Q278">
            <v>1</v>
          </cell>
          <cell r="R278">
            <v>0</v>
          </cell>
          <cell r="S278" t="str">
            <v>0h</v>
          </cell>
          <cell r="T278" t="str">
            <v>-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 t="str">
            <v>s</v>
          </cell>
        </row>
        <row r="279">
          <cell r="A279" t="str">
            <v>EWM</v>
          </cell>
          <cell r="B279" t="str">
            <v>232h</v>
          </cell>
          <cell r="C279" t="str">
            <v>SBW_232h</v>
          </cell>
          <cell r="D279" t="str">
            <v>10</v>
          </cell>
          <cell r="E279" t="str">
            <v>zyklisch</v>
          </cell>
          <cell r="F279">
            <v>0</v>
          </cell>
          <cell r="G279">
            <v>1</v>
          </cell>
          <cell r="H279">
            <v>0</v>
          </cell>
          <cell r="I279" t="str">
            <v>SBW_ST</v>
          </cell>
          <cell r="J279" t="str">
            <v>Status Shift by Wire</v>
          </cell>
          <cell r="K279">
            <v>32</v>
          </cell>
          <cell r="L279">
            <v>0</v>
          </cell>
          <cell r="M279">
            <v>1</v>
          </cell>
          <cell r="N279">
            <v>6</v>
          </cell>
          <cell r="O279" t="str">
            <v>SID</v>
          </cell>
          <cell r="P279" t="str">
            <v>Senderkennung</v>
          </cell>
          <cell r="Q279">
            <v>2</v>
          </cell>
          <cell r="R279">
            <v>52</v>
          </cell>
          <cell r="S279" t="str">
            <v>0h</v>
          </cell>
          <cell r="T279" t="str">
            <v>-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 t="str">
            <v>s</v>
          </cell>
        </row>
        <row r="280">
          <cell r="A280" t="str">
            <v>EWM</v>
          </cell>
          <cell r="B280" t="str">
            <v>232h</v>
          </cell>
          <cell r="C280" t="str">
            <v>SBW_232h</v>
          </cell>
          <cell r="D280" t="str">
            <v>10</v>
          </cell>
          <cell r="E280" t="str">
            <v>zyklisch</v>
          </cell>
          <cell r="F280">
            <v>0</v>
          </cell>
          <cell r="G280">
            <v>1</v>
          </cell>
          <cell r="H280">
            <v>0</v>
          </cell>
          <cell r="I280" t="str">
            <v>SBW_ST</v>
          </cell>
          <cell r="J280" t="str">
            <v>Status Shift by Wire</v>
          </cell>
          <cell r="K280">
            <v>32</v>
          </cell>
          <cell r="L280">
            <v>0</v>
          </cell>
          <cell r="M280">
            <v>2</v>
          </cell>
          <cell r="N280">
            <v>0</v>
          </cell>
          <cell r="O280" t="str">
            <v>-</v>
          </cell>
          <cell r="P280" t="str">
            <v>-</v>
          </cell>
          <cell r="Q280">
            <v>4</v>
          </cell>
          <cell r="R280">
            <v>0</v>
          </cell>
          <cell r="S280" t="str">
            <v>0h</v>
          </cell>
          <cell r="T280" t="str">
            <v>-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 t="str">
            <v>s</v>
          </cell>
        </row>
        <row r="281">
          <cell r="A281" t="str">
            <v>EWM</v>
          </cell>
          <cell r="B281" t="str">
            <v>232h</v>
          </cell>
          <cell r="C281" t="str">
            <v>SBW_232h</v>
          </cell>
          <cell r="D281" t="str">
            <v>10</v>
          </cell>
          <cell r="E281" t="str">
            <v>zyklisch</v>
          </cell>
          <cell r="F281">
            <v>0</v>
          </cell>
          <cell r="G281">
            <v>1</v>
          </cell>
          <cell r="H281">
            <v>0</v>
          </cell>
          <cell r="I281" t="str">
            <v>SBW_ST</v>
          </cell>
          <cell r="J281" t="str">
            <v>Status Shift by Wire</v>
          </cell>
          <cell r="K281">
            <v>32</v>
          </cell>
          <cell r="L281">
            <v>0</v>
          </cell>
          <cell r="M281">
            <v>2</v>
          </cell>
          <cell r="N281">
            <v>4</v>
          </cell>
          <cell r="O281" t="str">
            <v>-</v>
          </cell>
          <cell r="P281" t="str">
            <v>-</v>
          </cell>
          <cell r="Q281">
            <v>4</v>
          </cell>
          <cell r="R281">
            <v>0</v>
          </cell>
          <cell r="S281" t="str">
            <v>0h</v>
          </cell>
          <cell r="T281" t="str">
            <v>-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 t="str">
            <v>s</v>
          </cell>
        </row>
        <row r="282">
          <cell r="A282" t="str">
            <v>EWM</v>
          </cell>
          <cell r="B282" t="str">
            <v>232h</v>
          </cell>
          <cell r="C282" t="str">
            <v>SBW_232h</v>
          </cell>
          <cell r="D282" t="str">
            <v>10</v>
          </cell>
          <cell r="E282" t="str">
            <v>zyklisch</v>
          </cell>
          <cell r="F282">
            <v>0</v>
          </cell>
          <cell r="G282">
            <v>1</v>
          </cell>
          <cell r="H282">
            <v>0</v>
          </cell>
          <cell r="I282" t="str">
            <v>SBW_ST</v>
          </cell>
          <cell r="J282" t="str">
            <v>Status Shift by Wire</v>
          </cell>
          <cell r="K282">
            <v>32</v>
          </cell>
          <cell r="L282">
            <v>0</v>
          </cell>
          <cell r="M282">
            <v>3</v>
          </cell>
          <cell r="N282">
            <v>0</v>
          </cell>
          <cell r="O282" t="str">
            <v>-</v>
          </cell>
          <cell r="P282" t="str">
            <v>-</v>
          </cell>
          <cell r="Q282">
            <v>2</v>
          </cell>
          <cell r="R282">
            <v>0</v>
          </cell>
          <cell r="S282" t="str">
            <v>0h</v>
          </cell>
          <cell r="T282" t="str">
            <v>-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 t="str">
            <v>s</v>
          </cell>
        </row>
        <row r="283">
          <cell r="A283" t="str">
            <v>EWM</v>
          </cell>
          <cell r="B283" t="str">
            <v>232h</v>
          </cell>
          <cell r="C283" t="str">
            <v>SBW_232h</v>
          </cell>
          <cell r="D283" t="str">
            <v>10</v>
          </cell>
          <cell r="E283" t="str">
            <v>zyklisch</v>
          </cell>
          <cell r="F283">
            <v>0</v>
          </cell>
          <cell r="G283">
            <v>1</v>
          </cell>
          <cell r="H283">
            <v>0</v>
          </cell>
          <cell r="I283" t="str">
            <v>SBW_ST</v>
          </cell>
          <cell r="J283" t="str">
            <v>Status Shift by Wire</v>
          </cell>
          <cell r="K283">
            <v>32</v>
          </cell>
          <cell r="L283">
            <v>0</v>
          </cell>
          <cell r="M283">
            <v>3</v>
          </cell>
          <cell r="N283">
            <v>2</v>
          </cell>
          <cell r="O283" t="str">
            <v>-</v>
          </cell>
          <cell r="P283" t="str">
            <v>-</v>
          </cell>
          <cell r="Q283">
            <v>2</v>
          </cell>
          <cell r="R283">
            <v>0</v>
          </cell>
          <cell r="S283" t="str">
            <v>0h</v>
          </cell>
          <cell r="T283" t="str">
            <v>-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 t="str">
            <v>s</v>
          </cell>
        </row>
        <row r="284">
          <cell r="A284" t="str">
            <v>EWM</v>
          </cell>
          <cell r="B284" t="str">
            <v>232h</v>
          </cell>
          <cell r="C284" t="str">
            <v>SBW_232h</v>
          </cell>
          <cell r="D284" t="str">
            <v>10</v>
          </cell>
          <cell r="E284" t="str">
            <v>zyklisch</v>
          </cell>
          <cell r="F284">
            <v>0</v>
          </cell>
          <cell r="G284">
            <v>1</v>
          </cell>
          <cell r="H284">
            <v>0</v>
          </cell>
          <cell r="I284" t="str">
            <v>SBW_ST</v>
          </cell>
          <cell r="J284" t="str">
            <v>Status Shift by Wire</v>
          </cell>
          <cell r="K284">
            <v>32</v>
          </cell>
          <cell r="L284">
            <v>0</v>
          </cell>
          <cell r="M284">
            <v>3</v>
          </cell>
          <cell r="N284">
            <v>4</v>
          </cell>
          <cell r="O284" t="str">
            <v>-</v>
          </cell>
          <cell r="P284" t="str">
            <v>-</v>
          </cell>
          <cell r="Q284">
            <v>4</v>
          </cell>
          <cell r="R284">
            <v>0</v>
          </cell>
          <cell r="S284" t="str">
            <v>0h</v>
          </cell>
          <cell r="T284" t="str">
            <v>-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 t="str">
            <v>s</v>
          </cell>
        </row>
        <row r="285">
          <cell r="A285" t="str">
            <v>EWM</v>
          </cell>
          <cell r="B285" t="str">
            <v>232h</v>
          </cell>
          <cell r="C285" t="str">
            <v>SBW_232h</v>
          </cell>
          <cell r="D285" t="str">
            <v>10</v>
          </cell>
          <cell r="E285" t="str">
            <v>zyklisch</v>
          </cell>
          <cell r="F285">
            <v>0</v>
          </cell>
          <cell r="G285">
            <v>1</v>
          </cell>
          <cell r="H285">
            <v>0</v>
          </cell>
          <cell r="I285" t="str">
            <v>SBW_ST</v>
          </cell>
          <cell r="J285" t="str">
            <v>Status Shift by Wire</v>
          </cell>
          <cell r="K285">
            <v>32</v>
          </cell>
          <cell r="L285">
            <v>0</v>
          </cell>
          <cell r="M285">
            <v>4</v>
          </cell>
          <cell r="N285">
            <v>0</v>
          </cell>
          <cell r="O285" t="str">
            <v>-</v>
          </cell>
          <cell r="P285" t="str">
            <v>-</v>
          </cell>
          <cell r="Q285">
            <v>8</v>
          </cell>
          <cell r="R285">
            <v>0</v>
          </cell>
          <cell r="S285" t="str">
            <v>0h</v>
          </cell>
          <cell r="T285" t="str">
            <v>-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 t="str">
            <v>s</v>
          </cell>
        </row>
        <row r="286">
          <cell r="A286" t="str">
            <v>EWM</v>
          </cell>
          <cell r="B286" t="str">
            <v>6F0h</v>
          </cell>
          <cell r="C286" t="str">
            <v>EWM_MESS1</v>
          </cell>
          <cell r="D286">
            <v>0</v>
          </cell>
          <cell r="E286" t="str">
            <v>spontan</v>
          </cell>
          <cell r="F286">
            <v>0</v>
          </cell>
          <cell r="G286">
            <v>8</v>
          </cell>
          <cell r="H286">
            <v>0</v>
          </cell>
          <cell r="I286" t="str">
            <v>MESS1</v>
          </cell>
          <cell r="J286" t="str">
            <v>Meßwerte</v>
          </cell>
          <cell r="K286">
            <v>64</v>
          </cell>
          <cell r="L286">
            <v>0</v>
          </cell>
          <cell r="M286">
            <v>8</v>
          </cell>
          <cell r="N286">
            <v>0</v>
          </cell>
          <cell r="O286" t="str">
            <v>MESS1</v>
          </cell>
          <cell r="P286" t="str">
            <v>Meßwerte</v>
          </cell>
          <cell r="Q286">
            <v>64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 t="str">
            <v>s</v>
          </cell>
        </row>
        <row r="287">
          <cell r="A287" t="str">
            <v>EWM</v>
          </cell>
          <cell r="B287" t="str">
            <v>6F1h</v>
          </cell>
          <cell r="C287" t="str">
            <v>EWM_MESS2</v>
          </cell>
          <cell r="D287">
            <v>0</v>
          </cell>
          <cell r="E287" t="str">
            <v>spontan</v>
          </cell>
          <cell r="F287">
            <v>0</v>
          </cell>
          <cell r="G287">
            <v>8</v>
          </cell>
          <cell r="H287">
            <v>0</v>
          </cell>
          <cell r="I287" t="str">
            <v>MESS2</v>
          </cell>
          <cell r="J287" t="str">
            <v>Meßwerte</v>
          </cell>
          <cell r="K287">
            <v>64</v>
          </cell>
          <cell r="L287">
            <v>0</v>
          </cell>
          <cell r="M287">
            <v>8</v>
          </cell>
          <cell r="N287">
            <v>0</v>
          </cell>
          <cell r="O287" t="str">
            <v>MESS2</v>
          </cell>
          <cell r="P287" t="str">
            <v>Meßwerte</v>
          </cell>
          <cell r="Q287">
            <v>64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 t="str">
            <v>s</v>
          </cell>
        </row>
        <row r="288">
          <cell r="A288" t="str">
            <v>EWM</v>
          </cell>
          <cell r="B288" t="str">
            <v>724h</v>
          </cell>
          <cell r="C288" t="str">
            <v>SD_RS_EWM</v>
          </cell>
          <cell r="D288" t="str">
            <v>200</v>
          </cell>
          <cell r="E288" t="str">
            <v>geändert</v>
          </cell>
          <cell r="F288" t="str">
            <v>1</v>
          </cell>
          <cell r="G288">
            <v>8</v>
          </cell>
          <cell r="H288">
            <v>0</v>
          </cell>
          <cell r="I288" t="str">
            <v>SD_RS</v>
          </cell>
          <cell r="J288" t="str">
            <v>Systemdiagnose-Response</v>
          </cell>
          <cell r="K288">
            <v>64</v>
          </cell>
          <cell r="L288">
            <v>0</v>
          </cell>
          <cell r="M288">
            <v>8</v>
          </cell>
          <cell r="N288">
            <v>0</v>
          </cell>
          <cell r="O288" t="str">
            <v>SD_RS</v>
          </cell>
          <cell r="P288" t="str">
            <v>Systemdiagnose-Response</v>
          </cell>
          <cell r="Q288">
            <v>64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 t="str">
            <v>s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 t="str">
            <v>e</v>
          </cell>
        </row>
        <row r="289">
          <cell r="A289" t="str">
            <v>EWM</v>
          </cell>
          <cell r="B289" t="str">
            <v>789h</v>
          </cell>
          <cell r="C289" t="str">
            <v>D_RS_EWM</v>
          </cell>
          <cell r="D289">
            <v>0</v>
          </cell>
          <cell r="E289">
            <v>0</v>
          </cell>
          <cell r="F289">
            <v>0</v>
          </cell>
          <cell r="G289">
            <v>8</v>
          </cell>
          <cell r="H289">
            <v>0</v>
          </cell>
          <cell r="I289" t="str">
            <v>D_RS</v>
          </cell>
          <cell r="J289" t="str">
            <v>Diagnose-Response</v>
          </cell>
          <cell r="K289">
            <v>64</v>
          </cell>
          <cell r="L289">
            <v>0</v>
          </cell>
          <cell r="M289">
            <v>8</v>
          </cell>
          <cell r="N289">
            <v>0</v>
          </cell>
          <cell r="O289" t="str">
            <v>D_RS</v>
          </cell>
          <cell r="P289" t="str">
            <v>Diagnose-Response</v>
          </cell>
          <cell r="Q289">
            <v>64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 t="str">
            <v>s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 t="str">
            <v>e</v>
          </cell>
        </row>
        <row r="290">
          <cell r="A290" t="str">
            <v>EZS</v>
          </cell>
          <cell r="B290" t="str">
            <v>110h</v>
          </cell>
          <cell r="C290" t="str">
            <v>FBS_110h</v>
          </cell>
          <cell r="D290">
            <v>0</v>
          </cell>
          <cell r="E290" t="str">
            <v>spontan</v>
          </cell>
          <cell r="F290">
            <v>0</v>
          </cell>
          <cell r="G290">
            <v>8</v>
          </cell>
          <cell r="H290">
            <v>0</v>
          </cell>
          <cell r="I290" t="str">
            <v>IFZ_ST</v>
          </cell>
          <cell r="J290" t="str">
            <v>FBS-Botschaft an MS (8 Byte)</v>
          </cell>
          <cell r="K290">
            <v>64</v>
          </cell>
          <cell r="L290">
            <v>0</v>
          </cell>
          <cell r="M290">
            <v>8</v>
          </cell>
          <cell r="N290">
            <v>0</v>
          </cell>
          <cell r="O290" t="str">
            <v>IFZ_ST</v>
          </cell>
          <cell r="P290" t="str">
            <v>FBS-Botschaft an MS (8 Byte)</v>
          </cell>
          <cell r="Q290">
            <v>64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 t="str">
            <v>e</v>
          </cell>
          <cell r="Z290">
            <v>0</v>
          </cell>
          <cell r="AA290">
            <v>0</v>
          </cell>
          <cell r="AB290" t="str">
            <v>s</v>
          </cell>
        </row>
        <row r="291">
          <cell r="A291" t="str">
            <v>EZS</v>
          </cell>
          <cell r="B291" t="str">
            <v>111h</v>
          </cell>
          <cell r="C291" t="str">
            <v>FBS_111h</v>
          </cell>
          <cell r="D291">
            <v>0</v>
          </cell>
          <cell r="E291" t="str">
            <v>spontan</v>
          </cell>
          <cell r="F291">
            <v>0</v>
          </cell>
          <cell r="G291">
            <v>8</v>
          </cell>
          <cell r="H291">
            <v>0</v>
          </cell>
          <cell r="I291" t="str">
            <v>FBS_MS</v>
          </cell>
          <cell r="J291" t="str">
            <v>FBS-Botschaft an MS (8 Byte)</v>
          </cell>
          <cell r="K291">
            <v>64</v>
          </cell>
          <cell r="L291">
            <v>0</v>
          </cell>
          <cell r="M291">
            <v>8</v>
          </cell>
          <cell r="N291">
            <v>0</v>
          </cell>
          <cell r="O291" t="str">
            <v>FBS_MS</v>
          </cell>
          <cell r="P291" t="str">
            <v>FBS-Botschaft an MS (8 Byte)</v>
          </cell>
          <cell r="Q291">
            <v>64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 t="str">
            <v>e</v>
          </cell>
          <cell r="Z291">
            <v>0</v>
          </cell>
          <cell r="AA291">
            <v>0</v>
          </cell>
          <cell r="AB291" t="str">
            <v>s</v>
          </cell>
        </row>
        <row r="292">
          <cell r="A292" t="str">
            <v>EZS</v>
          </cell>
          <cell r="B292" t="str">
            <v>114h</v>
          </cell>
          <cell r="C292" t="str">
            <v>FBS_114h</v>
          </cell>
          <cell r="D292">
            <v>0</v>
          </cell>
          <cell r="E292" t="str">
            <v>spontan</v>
          </cell>
          <cell r="F292">
            <v>0</v>
          </cell>
          <cell r="G292">
            <v>8</v>
          </cell>
          <cell r="H292">
            <v>0</v>
          </cell>
          <cell r="I292" t="str">
            <v>FBS_EWM</v>
          </cell>
          <cell r="J292" t="str">
            <v>FBS-Botschaft an EWM (8 Byte)</v>
          </cell>
          <cell r="K292">
            <v>64</v>
          </cell>
          <cell r="L292">
            <v>0</v>
          </cell>
          <cell r="M292">
            <v>8</v>
          </cell>
          <cell r="N292">
            <v>0</v>
          </cell>
          <cell r="O292" t="str">
            <v>FBS_EWM</v>
          </cell>
          <cell r="P292" t="str">
            <v>FBS-Botschaft an EWM (8 Byte)</v>
          </cell>
          <cell r="Q292">
            <v>64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 t="str">
            <v>e</v>
          </cell>
          <cell r="AB292" t="str">
            <v>s</v>
          </cell>
        </row>
        <row r="293">
          <cell r="A293" t="str">
            <v>EZS</v>
          </cell>
          <cell r="B293" t="str">
            <v>240h</v>
          </cell>
          <cell r="C293" t="str">
            <v>EZS_240h</v>
          </cell>
          <cell r="D293" t="str">
            <v>20</v>
          </cell>
          <cell r="E293" t="str">
            <v>zyklisch</v>
          </cell>
          <cell r="F293">
            <v>0</v>
          </cell>
          <cell r="G293">
            <v>1</v>
          </cell>
          <cell r="H293">
            <v>0</v>
          </cell>
          <cell r="I293" t="str">
            <v>TMWH_ST</v>
          </cell>
          <cell r="J293" t="str">
            <v>Status Tempomatwählhebel</v>
          </cell>
          <cell r="K293">
            <v>11</v>
          </cell>
          <cell r="L293">
            <v>0</v>
          </cell>
          <cell r="M293">
            <v>1</v>
          </cell>
          <cell r="N293">
            <v>0</v>
          </cell>
          <cell r="O293" t="str">
            <v>AUS</v>
          </cell>
          <cell r="P293" t="str">
            <v>Tempomatwählhebel: "Ausschalten"</v>
          </cell>
          <cell r="Q293">
            <v>1</v>
          </cell>
          <cell r="R293">
            <v>0</v>
          </cell>
          <cell r="S293" t="str">
            <v>0h</v>
          </cell>
          <cell r="T293" t="str">
            <v>-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 t="str">
            <v>e</v>
          </cell>
          <cell r="Z293">
            <v>0</v>
          </cell>
          <cell r="AA293">
            <v>0</v>
          </cell>
          <cell r="AB293" t="str">
            <v>s</v>
          </cell>
        </row>
        <row r="294">
          <cell r="A294" t="str">
            <v>EZS</v>
          </cell>
          <cell r="B294" t="str">
            <v>240h</v>
          </cell>
          <cell r="C294" t="str">
            <v>EZS_240h</v>
          </cell>
          <cell r="D294" t="str">
            <v>20</v>
          </cell>
          <cell r="E294" t="str">
            <v>zyklisch</v>
          </cell>
          <cell r="F294">
            <v>0</v>
          </cell>
          <cell r="G294">
            <v>1</v>
          </cell>
          <cell r="H294">
            <v>0</v>
          </cell>
          <cell r="I294" t="str">
            <v>TMWH_ST</v>
          </cell>
          <cell r="J294" t="str">
            <v>Status Tempomatwählhebel</v>
          </cell>
          <cell r="K294">
            <v>11</v>
          </cell>
          <cell r="L294">
            <v>0</v>
          </cell>
          <cell r="M294">
            <v>1</v>
          </cell>
          <cell r="N294">
            <v>1</v>
          </cell>
          <cell r="O294" t="str">
            <v>WA</v>
          </cell>
          <cell r="P294" t="str">
            <v>Tempomatwählhebel: "Wiederaufnahme"</v>
          </cell>
          <cell r="Q294">
            <v>1</v>
          </cell>
          <cell r="R294">
            <v>0</v>
          </cell>
          <cell r="S294" t="str">
            <v>0h</v>
          </cell>
          <cell r="T294" t="str">
            <v>-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 t="str">
            <v>e</v>
          </cell>
          <cell r="Z294">
            <v>0</v>
          </cell>
          <cell r="AA294">
            <v>0</v>
          </cell>
          <cell r="AB294" t="str">
            <v>s</v>
          </cell>
        </row>
        <row r="295">
          <cell r="A295" t="str">
            <v>EZS</v>
          </cell>
          <cell r="B295" t="str">
            <v>240h</v>
          </cell>
          <cell r="C295" t="str">
            <v>EZS_240h</v>
          </cell>
          <cell r="D295" t="str">
            <v>20</v>
          </cell>
          <cell r="E295" t="str">
            <v>zyklisch</v>
          </cell>
          <cell r="F295">
            <v>0</v>
          </cell>
          <cell r="G295">
            <v>1</v>
          </cell>
          <cell r="H295">
            <v>0</v>
          </cell>
          <cell r="I295" t="str">
            <v>TMWH_ST</v>
          </cell>
          <cell r="J295" t="str">
            <v>Status Tempomatwählhebel</v>
          </cell>
          <cell r="K295">
            <v>11</v>
          </cell>
          <cell r="L295">
            <v>0</v>
          </cell>
          <cell r="M295">
            <v>1</v>
          </cell>
          <cell r="N295">
            <v>2</v>
          </cell>
          <cell r="O295" t="str">
            <v>S_PLUS_B</v>
          </cell>
          <cell r="P295" t="str">
            <v>Tempomatwählhebel: "Setzen und Beschleunigen"</v>
          </cell>
          <cell r="Q295">
            <v>1</v>
          </cell>
          <cell r="R295">
            <v>0</v>
          </cell>
          <cell r="S295" t="str">
            <v>0h</v>
          </cell>
          <cell r="T295" t="str">
            <v>-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 t="str">
            <v>e</v>
          </cell>
          <cell r="Z295">
            <v>0</v>
          </cell>
          <cell r="AA295">
            <v>0</v>
          </cell>
          <cell r="AB295" t="str">
            <v>s</v>
          </cell>
        </row>
        <row r="296">
          <cell r="A296" t="str">
            <v>EZS</v>
          </cell>
          <cell r="B296" t="str">
            <v>240h</v>
          </cell>
          <cell r="C296" t="str">
            <v>EZS_240h</v>
          </cell>
          <cell r="D296" t="str">
            <v>20</v>
          </cell>
          <cell r="E296" t="str">
            <v>zyklisch</v>
          </cell>
          <cell r="F296">
            <v>0</v>
          </cell>
          <cell r="G296">
            <v>1</v>
          </cell>
          <cell r="H296">
            <v>0</v>
          </cell>
          <cell r="I296" t="str">
            <v>TMWH_ST</v>
          </cell>
          <cell r="J296" t="str">
            <v>Status Tempomatwählhebel</v>
          </cell>
          <cell r="K296">
            <v>11</v>
          </cell>
          <cell r="L296">
            <v>0</v>
          </cell>
          <cell r="M296">
            <v>1</v>
          </cell>
          <cell r="N296">
            <v>3</v>
          </cell>
          <cell r="O296" t="str">
            <v>S_MINUS_B</v>
          </cell>
          <cell r="P296" t="str">
            <v>Tempomatwählhebel: "Setzen und verzögern"</v>
          </cell>
          <cell r="Q296">
            <v>1</v>
          </cell>
          <cell r="R296">
            <v>0</v>
          </cell>
          <cell r="S296" t="str">
            <v>0h</v>
          </cell>
          <cell r="T296" t="str">
            <v>-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 t="str">
            <v>e</v>
          </cell>
          <cell r="Z296">
            <v>0</v>
          </cell>
          <cell r="AA296">
            <v>0</v>
          </cell>
          <cell r="AB296" t="str">
            <v>s</v>
          </cell>
        </row>
        <row r="297">
          <cell r="A297" t="str">
            <v>EZS</v>
          </cell>
          <cell r="B297" t="str">
            <v>240h</v>
          </cell>
          <cell r="C297" t="str">
            <v>EZS_240h</v>
          </cell>
          <cell r="D297" t="str">
            <v>20</v>
          </cell>
          <cell r="E297" t="str">
            <v>zyklisch</v>
          </cell>
          <cell r="F297">
            <v>0</v>
          </cell>
          <cell r="G297">
            <v>1</v>
          </cell>
          <cell r="H297">
            <v>0</v>
          </cell>
          <cell r="I297" t="str">
            <v>TMWH_ST</v>
          </cell>
          <cell r="J297" t="str">
            <v>Status Tempomatwählhebel</v>
          </cell>
          <cell r="K297">
            <v>11</v>
          </cell>
          <cell r="L297">
            <v>0</v>
          </cell>
          <cell r="M297">
            <v>1</v>
          </cell>
          <cell r="N297">
            <v>4</v>
          </cell>
          <cell r="O297" t="str">
            <v>VMAX_AKT</v>
          </cell>
          <cell r="P297" t="str">
            <v>Bedienung variable Geschwindigkeitsbegrenzung</v>
          </cell>
          <cell r="Q297">
            <v>1</v>
          </cell>
          <cell r="R297">
            <v>0</v>
          </cell>
          <cell r="S297" t="str">
            <v>0h</v>
          </cell>
          <cell r="T297" t="str">
            <v>-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 t="str">
            <v>e</v>
          </cell>
          <cell r="Z297">
            <v>0</v>
          </cell>
          <cell r="AA297">
            <v>0</v>
          </cell>
          <cell r="AB297" t="str">
            <v>s</v>
          </cell>
        </row>
        <row r="298">
          <cell r="A298" t="str">
            <v>EZS</v>
          </cell>
          <cell r="B298" t="str">
            <v>240h</v>
          </cell>
          <cell r="C298" t="str">
            <v>EZS_240h</v>
          </cell>
          <cell r="D298" t="str">
            <v>20</v>
          </cell>
          <cell r="E298" t="str">
            <v>zyklisch</v>
          </cell>
          <cell r="F298">
            <v>0</v>
          </cell>
          <cell r="G298">
            <v>1</v>
          </cell>
          <cell r="H298">
            <v>0</v>
          </cell>
          <cell r="I298" t="str">
            <v>TMWH_ST</v>
          </cell>
          <cell r="J298" t="str">
            <v>Status Tempomatwählhebel</v>
          </cell>
          <cell r="K298">
            <v>11</v>
          </cell>
          <cell r="L298">
            <v>0</v>
          </cell>
          <cell r="M298">
            <v>1</v>
          </cell>
          <cell r="N298">
            <v>5</v>
          </cell>
          <cell r="O298" t="str">
            <v>WH_UP</v>
          </cell>
          <cell r="P298" t="str">
            <v>Tempomatwählhebel unplausibel</v>
          </cell>
          <cell r="Q298">
            <v>1</v>
          </cell>
          <cell r="R298">
            <v>0</v>
          </cell>
          <cell r="S298" t="str">
            <v>0h</v>
          </cell>
          <cell r="T298" t="str">
            <v>-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 t="str">
            <v>e</v>
          </cell>
          <cell r="Z298">
            <v>0</v>
          </cell>
          <cell r="AA298">
            <v>0</v>
          </cell>
          <cell r="AB298" t="str">
            <v>s</v>
          </cell>
        </row>
        <row r="299">
          <cell r="A299" t="str">
            <v>EZS</v>
          </cell>
          <cell r="B299" t="str">
            <v>240h</v>
          </cell>
          <cell r="C299" t="str">
            <v>EZS_240h</v>
          </cell>
          <cell r="D299" t="str">
            <v>20</v>
          </cell>
          <cell r="E299" t="str">
            <v>zyklisch</v>
          </cell>
          <cell r="F299">
            <v>0</v>
          </cell>
          <cell r="G299">
            <v>1</v>
          </cell>
          <cell r="H299">
            <v>6</v>
          </cell>
          <cell r="I299" t="str">
            <v>R_NOTL</v>
          </cell>
          <cell r="J299" t="str">
            <v>Reifennotlauf (nur 240, LD_V_BEGR bei EAM/FBM 163)</v>
          </cell>
          <cell r="K299">
            <v>1</v>
          </cell>
          <cell r="L299">
            <v>0</v>
          </cell>
          <cell r="M299">
            <v>1</v>
          </cell>
          <cell r="N299">
            <v>6</v>
          </cell>
          <cell r="O299" t="str">
            <v>R_NOTL</v>
          </cell>
          <cell r="P299" t="str">
            <v>Reifennotlauf (nur 240, LD_V_BEGR bei EAM/FBM 163)</v>
          </cell>
          <cell r="Q299">
            <v>1</v>
          </cell>
          <cell r="R299">
            <v>0</v>
          </cell>
          <cell r="S299" t="str">
            <v>0h</v>
          </cell>
          <cell r="T299" t="str">
            <v>-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 t="str">
            <v>e</v>
          </cell>
          <cell r="Z299">
            <v>0</v>
          </cell>
          <cell r="AA299">
            <v>0</v>
          </cell>
          <cell r="AB299" t="str">
            <v>s</v>
          </cell>
          <cell r="AC299">
            <v>0</v>
          </cell>
          <cell r="AD299">
            <v>0</v>
          </cell>
          <cell r="AE299">
            <v>0</v>
          </cell>
          <cell r="AF299" t="str">
            <v>e</v>
          </cell>
        </row>
        <row r="300">
          <cell r="A300" t="str">
            <v>EZS</v>
          </cell>
          <cell r="B300" t="str">
            <v>240h</v>
          </cell>
          <cell r="C300" t="str">
            <v>EZS_240h</v>
          </cell>
          <cell r="D300" t="str">
            <v>20</v>
          </cell>
          <cell r="E300" t="str">
            <v>zyklisch</v>
          </cell>
          <cell r="F300">
            <v>0</v>
          </cell>
          <cell r="G300">
            <v>1</v>
          </cell>
          <cell r="H300">
            <v>7</v>
          </cell>
          <cell r="I300" t="str">
            <v>ILENK_VAR</v>
          </cell>
          <cell r="J300" t="str">
            <v>Lenkübersetzung fest [0], variabel [1] (nur EAM/FBM W163)</v>
          </cell>
          <cell r="K300">
            <v>1</v>
          </cell>
          <cell r="L300">
            <v>0</v>
          </cell>
          <cell r="M300">
            <v>1</v>
          </cell>
          <cell r="N300">
            <v>7</v>
          </cell>
          <cell r="O300" t="str">
            <v>ILENK_VAR</v>
          </cell>
          <cell r="P300" t="str">
            <v>Lenkübersetzung fest [0], variabel [1] (nur EAM/FBM 163)</v>
          </cell>
          <cell r="Q300">
            <v>1</v>
          </cell>
          <cell r="R300">
            <v>0</v>
          </cell>
          <cell r="S300" t="str">
            <v>0h</v>
          </cell>
          <cell r="T300" t="str">
            <v>-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 t="str">
            <v>s</v>
          </cell>
        </row>
        <row r="301">
          <cell r="A301" t="str">
            <v>EZS</v>
          </cell>
          <cell r="B301" t="str">
            <v>240h</v>
          </cell>
          <cell r="C301" t="str">
            <v>EZS_240h</v>
          </cell>
          <cell r="D301" t="str">
            <v>20</v>
          </cell>
          <cell r="E301" t="str">
            <v>zyklisch</v>
          </cell>
          <cell r="F301">
            <v>0</v>
          </cell>
          <cell r="G301">
            <v>2</v>
          </cell>
          <cell r="H301">
            <v>0</v>
          </cell>
          <cell r="I301" t="str">
            <v>KL_ST</v>
          </cell>
          <cell r="J301" t="str">
            <v>Klemmenstatus</v>
          </cell>
          <cell r="K301">
            <v>2</v>
          </cell>
          <cell r="L301">
            <v>0</v>
          </cell>
          <cell r="M301">
            <v>2</v>
          </cell>
          <cell r="N301">
            <v>0</v>
          </cell>
          <cell r="O301" t="str">
            <v>KL_50</v>
          </cell>
          <cell r="P301" t="str">
            <v>Klemme 50</v>
          </cell>
          <cell r="Q301">
            <v>1</v>
          </cell>
          <cell r="R301">
            <v>0</v>
          </cell>
          <cell r="S301" t="str">
            <v>0h</v>
          </cell>
          <cell r="T301" t="str">
            <v>-</v>
          </cell>
          <cell r="U301">
            <v>0</v>
          </cell>
          <cell r="V301">
            <v>0</v>
          </cell>
          <cell r="W301">
            <v>0</v>
          </cell>
          <cell r="X301" t="str">
            <v>e</v>
          </cell>
          <cell r="Y301" t="str">
            <v>e</v>
          </cell>
          <cell r="Z301" t="str">
            <v>e</v>
          </cell>
          <cell r="AA301" t="str">
            <v>e</v>
          </cell>
          <cell r="AB301" t="str">
            <v>s</v>
          </cell>
          <cell r="AC301" t="str">
            <v>e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 t="str">
            <v>e</v>
          </cell>
          <cell r="AM301" t="str">
            <v>e</v>
          </cell>
          <cell r="AN301" t="str">
            <v>e</v>
          </cell>
        </row>
        <row r="302">
          <cell r="A302" t="str">
            <v>EZS</v>
          </cell>
          <cell r="B302" t="str">
            <v>240h</v>
          </cell>
          <cell r="C302" t="str">
            <v>EZS_240h</v>
          </cell>
          <cell r="D302" t="str">
            <v>20</v>
          </cell>
          <cell r="E302" t="str">
            <v>zyklisch</v>
          </cell>
          <cell r="F302">
            <v>0</v>
          </cell>
          <cell r="G302">
            <v>2</v>
          </cell>
          <cell r="H302">
            <v>0</v>
          </cell>
          <cell r="I302" t="str">
            <v>KL_ST</v>
          </cell>
          <cell r="J302" t="str">
            <v>Klemmenstatus</v>
          </cell>
          <cell r="K302">
            <v>2</v>
          </cell>
          <cell r="L302">
            <v>0</v>
          </cell>
          <cell r="M302">
            <v>2</v>
          </cell>
          <cell r="N302">
            <v>1</v>
          </cell>
          <cell r="O302" t="str">
            <v>KL_15</v>
          </cell>
          <cell r="P302" t="str">
            <v>Klemme 15</v>
          </cell>
          <cell r="Q302">
            <v>1</v>
          </cell>
          <cell r="R302">
            <v>0</v>
          </cell>
          <cell r="S302" t="str">
            <v>0h</v>
          </cell>
          <cell r="T302" t="str">
            <v>-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 t="str">
            <v>e</v>
          </cell>
          <cell r="Z302">
            <v>0</v>
          </cell>
          <cell r="AA302" t="str">
            <v>e</v>
          </cell>
          <cell r="AB302" t="str">
            <v>s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 t="str">
            <v>e</v>
          </cell>
          <cell r="AN302" t="str">
            <v>e</v>
          </cell>
        </row>
        <row r="303">
          <cell r="A303" t="str">
            <v>EZS</v>
          </cell>
          <cell r="B303" t="str">
            <v>240h</v>
          </cell>
          <cell r="C303" t="str">
            <v>EZS_240h</v>
          </cell>
          <cell r="D303" t="str">
            <v>20</v>
          </cell>
          <cell r="E303" t="str">
            <v>zyklisch</v>
          </cell>
          <cell r="F303">
            <v>0</v>
          </cell>
          <cell r="G303">
            <v>2</v>
          </cell>
          <cell r="H303">
            <v>2</v>
          </cell>
          <cell r="I303" t="str">
            <v>BS_SL</v>
          </cell>
          <cell r="J303" t="str">
            <v>Bremsschalter für Shift-Lock</v>
          </cell>
          <cell r="K303">
            <v>1</v>
          </cell>
          <cell r="L303">
            <v>0</v>
          </cell>
          <cell r="M303">
            <v>2</v>
          </cell>
          <cell r="N303">
            <v>2</v>
          </cell>
          <cell r="O303" t="str">
            <v>BS_SL</v>
          </cell>
          <cell r="P303" t="str">
            <v>Bremsschalter für Shift-Lock</v>
          </cell>
          <cell r="Q303">
            <v>1</v>
          </cell>
          <cell r="R303">
            <v>0</v>
          </cell>
          <cell r="S303" t="str">
            <v>0h</v>
          </cell>
          <cell r="T303" t="str">
            <v>-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 t="str">
            <v>e</v>
          </cell>
          <cell r="AB303" t="str">
            <v>s</v>
          </cell>
        </row>
        <row r="304">
          <cell r="A304" t="str">
            <v>EZS</v>
          </cell>
          <cell r="B304" t="str">
            <v>240h</v>
          </cell>
          <cell r="C304" t="str">
            <v>EZS_240h</v>
          </cell>
          <cell r="D304" t="str">
            <v>20</v>
          </cell>
          <cell r="E304" t="str">
            <v>zyklisch</v>
          </cell>
          <cell r="F304">
            <v>0</v>
          </cell>
          <cell r="G304">
            <v>2</v>
          </cell>
          <cell r="H304">
            <v>3</v>
          </cell>
          <cell r="I304" t="str">
            <v>RG</v>
          </cell>
          <cell r="J304" t="str">
            <v>Rückwärtsgang eingelegt (nur Schaltgetriebe)</v>
          </cell>
          <cell r="K304">
            <v>1</v>
          </cell>
          <cell r="L304">
            <v>0</v>
          </cell>
          <cell r="M304">
            <v>2</v>
          </cell>
          <cell r="N304">
            <v>3</v>
          </cell>
          <cell r="O304" t="str">
            <v>RG</v>
          </cell>
          <cell r="P304" t="str">
            <v>Rückwärtsgang eingelegt (nur Schaltgetriebe)</v>
          </cell>
          <cell r="Q304">
            <v>1</v>
          </cell>
          <cell r="R304">
            <v>0</v>
          </cell>
          <cell r="S304" t="str">
            <v>0h</v>
          </cell>
          <cell r="T304" t="str">
            <v>-</v>
          </cell>
          <cell r="U304">
            <v>0</v>
          </cell>
          <cell r="V304">
            <v>0</v>
          </cell>
          <cell r="W304">
            <v>0</v>
          </cell>
          <cell r="X304" t="str">
            <v>e</v>
          </cell>
          <cell r="Y304" t="str">
            <v>e</v>
          </cell>
          <cell r="Z304">
            <v>0</v>
          </cell>
          <cell r="AA304">
            <v>0</v>
          </cell>
          <cell r="AB304" t="str">
            <v>s</v>
          </cell>
          <cell r="AC304" t="str">
            <v>e</v>
          </cell>
        </row>
        <row r="305">
          <cell r="A305" t="str">
            <v>EZS</v>
          </cell>
          <cell r="B305" t="str">
            <v>240h</v>
          </cell>
          <cell r="C305" t="str">
            <v>EZS_240h</v>
          </cell>
          <cell r="D305" t="str">
            <v>20</v>
          </cell>
          <cell r="E305" t="str">
            <v>zyklisch</v>
          </cell>
          <cell r="F305">
            <v>0</v>
          </cell>
          <cell r="G305">
            <v>2</v>
          </cell>
          <cell r="H305">
            <v>4</v>
          </cell>
          <cell r="I305" t="str">
            <v>LL_RLC</v>
          </cell>
          <cell r="J305" t="str">
            <v>Linkslenker/Rechtslenker</v>
          </cell>
          <cell r="K305">
            <v>2</v>
          </cell>
          <cell r="L305">
            <v>0</v>
          </cell>
          <cell r="M305">
            <v>2</v>
          </cell>
          <cell r="N305">
            <v>4</v>
          </cell>
          <cell r="O305" t="str">
            <v>LL_RLC</v>
          </cell>
          <cell r="P305" t="str">
            <v>Linkslenker/Rechtslenker</v>
          </cell>
          <cell r="Q305">
            <v>2</v>
          </cell>
          <cell r="R305">
            <v>19</v>
          </cell>
          <cell r="S305" t="str">
            <v>3h</v>
          </cell>
          <cell r="T305" t="str">
            <v>3h</v>
          </cell>
          <cell r="U305">
            <v>0</v>
          </cell>
          <cell r="V305">
            <v>0</v>
          </cell>
          <cell r="W305">
            <v>0</v>
          </cell>
          <cell r="X305" t="str">
            <v>e</v>
          </cell>
          <cell r="Y305">
            <v>0</v>
          </cell>
          <cell r="Z305">
            <v>0</v>
          </cell>
          <cell r="AA305">
            <v>0</v>
          </cell>
          <cell r="AB305" t="str">
            <v>s</v>
          </cell>
          <cell r="AC305">
            <v>0</v>
          </cell>
          <cell r="AD305">
            <v>0</v>
          </cell>
          <cell r="AE305">
            <v>0</v>
          </cell>
          <cell r="AF305" t="str">
            <v>e</v>
          </cell>
        </row>
        <row r="306">
          <cell r="A306" t="str">
            <v>EZS</v>
          </cell>
          <cell r="B306" t="str">
            <v>240h</v>
          </cell>
          <cell r="C306" t="str">
            <v>EZS_240h</v>
          </cell>
          <cell r="D306" t="str">
            <v>20</v>
          </cell>
          <cell r="E306" t="str">
            <v>zyklisch</v>
          </cell>
          <cell r="F306">
            <v>0</v>
          </cell>
          <cell r="G306">
            <v>2</v>
          </cell>
          <cell r="H306">
            <v>6</v>
          </cell>
          <cell r="I306" t="str">
            <v>KG_ALB_OK</v>
          </cell>
          <cell r="J306" t="str">
            <v>Keyles Go Anlaßbedingungen erfüllt</v>
          </cell>
          <cell r="K306">
            <v>1</v>
          </cell>
          <cell r="L306">
            <v>0</v>
          </cell>
          <cell r="M306">
            <v>2</v>
          </cell>
          <cell r="N306">
            <v>6</v>
          </cell>
          <cell r="O306" t="str">
            <v>KG_ALB_OK</v>
          </cell>
          <cell r="P306" t="str">
            <v>Keyles Go Anlaßbedingungen erfüllt</v>
          </cell>
          <cell r="Q306">
            <v>1</v>
          </cell>
          <cell r="R306">
            <v>0</v>
          </cell>
          <cell r="S306" t="str">
            <v>0h</v>
          </cell>
          <cell r="T306" t="str">
            <v>-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 t="str">
            <v>e</v>
          </cell>
          <cell r="Z306">
            <v>0</v>
          </cell>
          <cell r="AA306">
            <v>0</v>
          </cell>
          <cell r="AB306" t="str">
            <v>s</v>
          </cell>
        </row>
        <row r="307">
          <cell r="A307" t="str">
            <v>EZS</v>
          </cell>
          <cell r="B307" t="str">
            <v>240h</v>
          </cell>
          <cell r="C307" t="str">
            <v>EZS_240h</v>
          </cell>
          <cell r="D307" t="str">
            <v>20</v>
          </cell>
          <cell r="E307" t="str">
            <v>zyklisch</v>
          </cell>
          <cell r="F307">
            <v>0</v>
          </cell>
          <cell r="G307">
            <v>2</v>
          </cell>
          <cell r="H307">
            <v>7</v>
          </cell>
          <cell r="I307" t="str">
            <v>KG_KL_AKT</v>
          </cell>
          <cell r="J307" t="str">
            <v>Keyless Go Klemmenansteuerung aktiv</v>
          </cell>
          <cell r="K307">
            <v>1</v>
          </cell>
          <cell r="L307">
            <v>0</v>
          </cell>
          <cell r="M307">
            <v>2</v>
          </cell>
          <cell r="N307">
            <v>7</v>
          </cell>
          <cell r="O307" t="str">
            <v>KG_KL_AKT</v>
          </cell>
          <cell r="P307" t="str">
            <v>Keyless Go Klemmenansteuerung aktiv</v>
          </cell>
          <cell r="Q307">
            <v>1</v>
          </cell>
          <cell r="R307">
            <v>0</v>
          </cell>
          <cell r="S307" t="str">
            <v>0h</v>
          </cell>
          <cell r="T307" t="str">
            <v>-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 t="str">
            <v>e</v>
          </cell>
          <cell r="Z307">
            <v>0</v>
          </cell>
          <cell r="AA307">
            <v>0</v>
          </cell>
          <cell r="AB307" t="str">
            <v>s</v>
          </cell>
        </row>
        <row r="308">
          <cell r="A308" t="str">
            <v>EZS</v>
          </cell>
          <cell r="B308" t="str">
            <v>240h</v>
          </cell>
          <cell r="C308" t="str">
            <v>EZS_240h</v>
          </cell>
          <cell r="D308" t="str">
            <v>20</v>
          </cell>
          <cell r="E308" t="str">
            <v>zyklisch</v>
          </cell>
          <cell r="F308">
            <v>0</v>
          </cell>
          <cell r="G308">
            <v>0</v>
          </cell>
          <cell r="H308">
            <v>0</v>
          </cell>
          <cell r="I308" t="str">
            <v>TMWH_ST</v>
          </cell>
          <cell r="J308">
            <v>0</v>
          </cell>
          <cell r="K308">
            <v>0</v>
          </cell>
          <cell r="L308">
            <v>0</v>
          </cell>
          <cell r="M308">
            <v>3</v>
          </cell>
          <cell r="N308">
            <v>0</v>
          </cell>
          <cell r="O308" t="str">
            <v>BZ240h</v>
          </cell>
          <cell r="P308" t="str">
            <v>Botschaftszähler Tempomatwählhebel</v>
          </cell>
          <cell r="Q308">
            <v>4</v>
          </cell>
          <cell r="R308">
            <v>0</v>
          </cell>
          <cell r="S308" t="str">
            <v>0h</v>
          </cell>
          <cell r="T308" t="str">
            <v>-</v>
          </cell>
          <cell r="U308" t="str">
            <v>0 - 15</v>
          </cell>
          <cell r="V308" t="str">
            <v>0 - 15</v>
          </cell>
          <cell r="W308" t="str">
            <v>1</v>
          </cell>
          <cell r="X308">
            <v>0</v>
          </cell>
          <cell r="Y308" t="str">
            <v>e</v>
          </cell>
          <cell r="Z308">
            <v>0</v>
          </cell>
          <cell r="AA308">
            <v>0</v>
          </cell>
          <cell r="AB308" t="str">
            <v>s</v>
          </cell>
        </row>
        <row r="309">
          <cell r="A309" t="str">
            <v>EZS</v>
          </cell>
          <cell r="B309" t="str">
            <v>240h</v>
          </cell>
          <cell r="C309" t="str">
            <v>EZS_240h</v>
          </cell>
          <cell r="D309" t="str">
            <v>20</v>
          </cell>
          <cell r="E309" t="str">
            <v>zyklisch</v>
          </cell>
          <cell r="F309">
            <v>0</v>
          </cell>
          <cell r="G309">
            <v>0</v>
          </cell>
          <cell r="H309">
            <v>0</v>
          </cell>
          <cell r="I309" t="str">
            <v>TMWH_ST</v>
          </cell>
          <cell r="J309">
            <v>0</v>
          </cell>
          <cell r="K309">
            <v>0</v>
          </cell>
          <cell r="L309">
            <v>0</v>
          </cell>
          <cell r="M309">
            <v>3</v>
          </cell>
          <cell r="N309">
            <v>4</v>
          </cell>
          <cell r="O309" t="str">
            <v>WH_PA</v>
          </cell>
          <cell r="P309" t="str">
            <v>Tempomatwählhebel Parity (gerade Parität)</v>
          </cell>
          <cell r="Q309">
            <v>1</v>
          </cell>
          <cell r="R309">
            <v>0</v>
          </cell>
          <cell r="S309" t="str">
            <v>0h</v>
          </cell>
          <cell r="T309" t="str">
            <v>-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 t="str">
            <v>e</v>
          </cell>
          <cell r="Z309">
            <v>0</v>
          </cell>
          <cell r="AA309">
            <v>0</v>
          </cell>
          <cell r="AB309" t="str">
            <v>s</v>
          </cell>
        </row>
        <row r="310">
          <cell r="A310" t="str">
            <v>EZS</v>
          </cell>
          <cell r="B310" t="str">
            <v>240h</v>
          </cell>
          <cell r="C310" t="str">
            <v>EZS_240h</v>
          </cell>
          <cell r="D310" t="str">
            <v>20</v>
          </cell>
          <cell r="E310" t="str">
            <v>zyklisch</v>
          </cell>
          <cell r="F310">
            <v>0</v>
          </cell>
          <cell r="G310">
            <v>3</v>
          </cell>
          <cell r="H310">
            <v>5</v>
          </cell>
          <cell r="I310" t="str">
            <v>-</v>
          </cell>
          <cell r="J310" t="str">
            <v>- (Reserviert für Bordnetz 211)</v>
          </cell>
          <cell r="K310">
            <v>3</v>
          </cell>
          <cell r="L310">
            <v>0</v>
          </cell>
          <cell r="M310">
            <v>3</v>
          </cell>
          <cell r="N310">
            <v>5</v>
          </cell>
          <cell r="O310" t="str">
            <v>-</v>
          </cell>
          <cell r="P310" t="str">
            <v>- (Reserviert für Bordnetz 211)</v>
          </cell>
          <cell r="Q310">
            <v>3</v>
          </cell>
          <cell r="R310">
            <v>0</v>
          </cell>
          <cell r="S310" t="str">
            <v>0h</v>
          </cell>
          <cell r="T310" t="str">
            <v>-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 t="str">
            <v>s</v>
          </cell>
        </row>
        <row r="311">
          <cell r="A311" t="str">
            <v>EZS</v>
          </cell>
          <cell r="B311" t="str">
            <v>240h</v>
          </cell>
          <cell r="C311" t="str">
            <v>EZS_240h</v>
          </cell>
          <cell r="D311" t="str">
            <v>20</v>
          </cell>
          <cell r="E311" t="str">
            <v>zyklisch</v>
          </cell>
          <cell r="F311">
            <v>0</v>
          </cell>
          <cell r="G311">
            <v>4</v>
          </cell>
          <cell r="H311">
            <v>0</v>
          </cell>
          <cell r="I311" t="str">
            <v>CRASH_ST</v>
          </cell>
          <cell r="J311" t="str">
            <v>Status Crashsignal von Airbag-SG</v>
          </cell>
          <cell r="K311">
            <v>2</v>
          </cell>
          <cell r="L311">
            <v>0</v>
          </cell>
          <cell r="M311">
            <v>4</v>
          </cell>
          <cell r="N311">
            <v>0</v>
          </cell>
          <cell r="O311" t="str">
            <v>CRASH</v>
          </cell>
          <cell r="P311" t="str">
            <v>Crashsignal von Airbag-SG</v>
          </cell>
          <cell r="Q311">
            <v>1</v>
          </cell>
          <cell r="R311">
            <v>0</v>
          </cell>
          <cell r="S311" t="str">
            <v>0h</v>
          </cell>
          <cell r="T311" t="str">
            <v>-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 t="str">
            <v>e</v>
          </cell>
          <cell r="Z311">
            <v>0</v>
          </cell>
          <cell r="AA311">
            <v>0</v>
          </cell>
          <cell r="AB311" t="str">
            <v>s</v>
          </cell>
        </row>
        <row r="312">
          <cell r="A312" t="str">
            <v>EZS</v>
          </cell>
          <cell r="B312" t="str">
            <v>240h</v>
          </cell>
          <cell r="C312" t="str">
            <v>EZS_240h</v>
          </cell>
          <cell r="D312" t="str">
            <v>20</v>
          </cell>
          <cell r="E312" t="str">
            <v>zyklisch</v>
          </cell>
          <cell r="F312">
            <v>0</v>
          </cell>
          <cell r="G312">
            <v>4</v>
          </cell>
          <cell r="H312">
            <v>0</v>
          </cell>
          <cell r="I312" t="str">
            <v>CRASH_ST</v>
          </cell>
          <cell r="J312" t="str">
            <v>Status Crashsignal von Airbag-SG</v>
          </cell>
          <cell r="K312">
            <v>2</v>
          </cell>
          <cell r="L312">
            <v>0</v>
          </cell>
          <cell r="M312">
            <v>4</v>
          </cell>
          <cell r="N312">
            <v>1</v>
          </cell>
          <cell r="O312" t="str">
            <v>CRASH_CNF</v>
          </cell>
          <cell r="P312" t="str">
            <v>CRASH-Confirmbit</v>
          </cell>
          <cell r="Q312">
            <v>1</v>
          </cell>
          <cell r="R312">
            <v>0</v>
          </cell>
          <cell r="S312" t="str">
            <v>0h</v>
          </cell>
          <cell r="T312" t="str">
            <v>-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 t="str">
            <v>e</v>
          </cell>
          <cell r="Z312">
            <v>0</v>
          </cell>
          <cell r="AA312">
            <v>0</v>
          </cell>
          <cell r="AB312" t="str">
            <v>s</v>
          </cell>
        </row>
        <row r="313">
          <cell r="A313" t="str">
            <v>EZS</v>
          </cell>
          <cell r="B313" t="str">
            <v>240h</v>
          </cell>
          <cell r="C313" t="str">
            <v>EZS_240h</v>
          </cell>
          <cell r="D313" t="str">
            <v>20</v>
          </cell>
          <cell r="E313" t="str">
            <v>zyklisch</v>
          </cell>
          <cell r="F313">
            <v>0</v>
          </cell>
          <cell r="G313">
            <v>4</v>
          </cell>
          <cell r="H313">
            <v>2</v>
          </cell>
          <cell r="I313" t="str">
            <v>INF_RFE_SAM</v>
          </cell>
          <cell r="J313" t="str">
            <v>SAM/x: Rückfallebene EHB-ASG, x = B (230), V (211), F (240)</v>
          </cell>
          <cell r="K313">
            <v>1</v>
          </cell>
          <cell r="L313">
            <v>0</v>
          </cell>
          <cell r="M313">
            <v>4</v>
          </cell>
          <cell r="N313">
            <v>2</v>
          </cell>
          <cell r="O313" t="str">
            <v>INF_RFE_SAM</v>
          </cell>
          <cell r="P313" t="str">
            <v>SAM/x: Rückfallebene EHB-ASG, x = B (230), V (211)</v>
          </cell>
          <cell r="Q313">
            <v>1</v>
          </cell>
          <cell r="R313">
            <v>0</v>
          </cell>
          <cell r="S313" t="str">
            <v>0h</v>
          </cell>
          <cell r="T313" t="str">
            <v>-</v>
          </cell>
          <cell r="U313">
            <v>0</v>
          </cell>
          <cell r="V313">
            <v>0</v>
          </cell>
          <cell r="W313">
            <v>0</v>
          </cell>
          <cell r="X313" t="str">
            <v>e</v>
          </cell>
          <cell r="Y313">
            <v>0</v>
          </cell>
          <cell r="Z313">
            <v>0</v>
          </cell>
          <cell r="AA313">
            <v>0</v>
          </cell>
          <cell r="AB313" t="str">
            <v>s</v>
          </cell>
        </row>
        <row r="314">
          <cell r="A314" t="str">
            <v>EZS</v>
          </cell>
          <cell r="B314" t="str">
            <v>240h</v>
          </cell>
          <cell r="C314" t="str">
            <v>EZS_240h</v>
          </cell>
          <cell r="D314" t="str">
            <v>20</v>
          </cell>
          <cell r="E314" t="str">
            <v>zyklisch</v>
          </cell>
          <cell r="F314">
            <v>0</v>
          </cell>
          <cell r="G314">
            <v>4</v>
          </cell>
          <cell r="H314">
            <v>3</v>
          </cell>
          <cell r="I314" t="str">
            <v>VSTAT_A</v>
          </cell>
          <cell r="J314" t="str">
            <v>SAM/x: v-Signal EHB-ASG, x = B (230), V (211), F (240)</v>
          </cell>
          <cell r="K314">
            <v>1</v>
          </cell>
          <cell r="L314">
            <v>0</v>
          </cell>
          <cell r="M314">
            <v>4</v>
          </cell>
          <cell r="N314">
            <v>3</v>
          </cell>
          <cell r="O314" t="str">
            <v>VSTAT_A</v>
          </cell>
          <cell r="P314" t="str">
            <v>SAM/x: v-Signal EHB-ASG, x = B (230), V (211)</v>
          </cell>
          <cell r="Q314">
            <v>1</v>
          </cell>
          <cell r="R314">
            <v>0</v>
          </cell>
          <cell r="S314" t="str">
            <v>0h</v>
          </cell>
          <cell r="T314" t="str">
            <v>-</v>
          </cell>
          <cell r="U314">
            <v>0</v>
          </cell>
          <cell r="V314">
            <v>0</v>
          </cell>
          <cell r="W314">
            <v>0</v>
          </cell>
          <cell r="X314" t="str">
            <v>e</v>
          </cell>
          <cell r="Y314">
            <v>0</v>
          </cell>
          <cell r="Z314">
            <v>0</v>
          </cell>
          <cell r="AA314">
            <v>0</v>
          </cell>
          <cell r="AB314" t="str">
            <v>s</v>
          </cell>
        </row>
        <row r="315">
          <cell r="A315" t="str">
            <v>EZS</v>
          </cell>
          <cell r="B315" t="str">
            <v>240h</v>
          </cell>
          <cell r="C315" t="str">
            <v>EZS_240h</v>
          </cell>
          <cell r="D315" t="str">
            <v>20</v>
          </cell>
          <cell r="E315" t="str">
            <v>zyklisch</v>
          </cell>
          <cell r="F315">
            <v>0</v>
          </cell>
          <cell r="G315">
            <v>4</v>
          </cell>
          <cell r="H315">
            <v>4</v>
          </cell>
          <cell r="I315" t="str">
            <v>-</v>
          </cell>
          <cell r="J315" t="str">
            <v>- (Reserviert für EHB)</v>
          </cell>
          <cell r="K315">
            <v>1</v>
          </cell>
          <cell r="L315">
            <v>0</v>
          </cell>
          <cell r="M315">
            <v>4</v>
          </cell>
          <cell r="N315">
            <v>4</v>
          </cell>
          <cell r="O315" t="str">
            <v>-</v>
          </cell>
          <cell r="P315" t="str">
            <v>- (Reserviert für EHB)</v>
          </cell>
          <cell r="Q315">
            <v>1</v>
          </cell>
          <cell r="R315">
            <v>0</v>
          </cell>
          <cell r="S315" t="str">
            <v>0h</v>
          </cell>
          <cell r="T315" t="str">
            <v>-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 t="str">
            <v>s</v>
          </cell>
        </row>
        <row r="316">
          <cell r="A316" t="str">
            <v>EZS</v>
          </cell>
          <cell r="B316" t="str">
            <v>240h</v>
          </cell>
          <cell r="C316" t="str">
            <v>EZS_240h</v>
          </cell>
          <cell r="D316" t="str">
            <v>20</v>
          </cell>
          <cell r="E316" t="str">
            <v>zyklisch</v>
          </cell>
          <cell r="F316">
            <v>0</v>
          </cell>
          <cell r="G316">
            <v>4</v>
          </cell>
          <cell r="H316">
            <v>5</v>
          </cell>
          <cell r="I316" t="str">
            <v>BN_SOCS</v>
          </cell>
          <cell r="J316" t="str">
            <v>Bordnetz-Warnung: Starterbatterie State of Charge</v>
          </cell>
          <cell r="K316">
            <v>1</v>
          </cell>
          <cell r="L316">
            <v>0</v>
          </cell>
          <cell r="M316">
            <v>4</v>
          </cell>
          <cell r="N316">
            <v>5</v>
          </cell>
          <cell r="O316" t="str">
            <v>BN_SOCS</v>
          </cell>
          <cell r="P316" t="str">
            <v>Bordnetz-Warnung: Starterbatterie State of Charge</v>
          </cell>
          <cell r="Q316">
            <v>1</v>
          </cell>
          <cell r="R316">
            <v>0</v>
          </cell>
          <cell r="S316" t="str">
            <v>0h</v>
          </cell>
          <cell r="T316" t="str">
            <v>-</v>
          </cell>
          <cell r="U316">
            <v>0</v>
          </cell>
          <cell r="V316">
            <v>0</v>
          </cell>
          <cell r="W316">
            <v>0</v>
          </cell>
          <cell r="X316" t="str">
            <v>e</v>
          </cell>
          <cell r="Y316">
            <v>0</v>
          </cell>
          <cell r="Z316">
            <v>0</v>
          </cell>
          <cell r="AA316">
            <v>0</v>
          </cell>
          <cell r="AB316" t="str">
            <v>s</v>
          </cell>
        </row>
        <row r="317">
          <cell r="A317" t="str">
            <v>EZS</v>
          </cell>
          <cell r="B317" t="str">
            <v>240h</v>
          </cell>
          <cell r="C317" t="str">
            <v>EZS_240h</v>
          </cell>
          <cell r="D317" t="str">
            <v>20</v>
          </cell>
          <cell r="E317" t="str">
            <v>zyklisch</v>
          </cell>
          <cell r="F317">
            <v>0</v>
          </cell>
          <cell r="G317">
            <v>4</v>
          </cell>
          <cell r="H317">
            <v>6</v>
          </cell>
          <cell r="I317" t="str">
            <v>BLS_A</v>
          </cell>
          <cell r="J317" t="str">
            <v>SAM/x: BLS-Ausgang EHB-ASG, x = B (230), V (211), F (240)</v>
          </cell>
          <cell r="K317">
            <v>1</v>
          </cell>
          <cell r="L317">
            <v>0</v>
          </cell>
          <cell r="M317">
            <v>4</v>
          </cell>
          <cell r="N317">
            <v>6</v>
          </cell>
          <cell r="O317" t="str">
            <v>BLS_A</v>
          </cell>
          <cell r="P317" t="str">
            <v>SAM/x: BLS-Ausgang EHB-ASG, x = B (230), V (211)</v>
          </cell>
          <cell r="Q317">
            <v>1</v>
          </cell>
          <cell r="R317">
            <v>0</v>
          </cell>
          <cell r="S317" t="str">
            <v>0h</v>
          </cell>
          <cell r="T317" t="str">
            <v>-</v>
          </cell>
          <cell r="U317">
            <v>0</v>
          </cell>
          <cell r="V317">
            <v>0</v>
          </cell>
          <cell r="W317">
            <v>0</v>
          </cell>
          <cell r="X317" t="str">
            <v>e</v>
          </cell>
          <cell r="Y317">
            <v>0</v>
          </cell>
          <cell r="Z317">
            <v>0</v>
          </cell>
          <cell r="AA317">
            <v>0</v>
          </cell>
          <cell r="AB317" t="str">
            <v>s</v>
          </cell>
        </row>
        <row r="318">
          <cell r="A318" t="str">
            <v>EZS</v>
          </cell>
          <cell r="B318" t="str">
            <v>240h</v>
          </cell>
          <cell r="C318" t="str">
            <v>EZS_240h</v>
          </cell>
          <cell r="D318" t="str">
            <v>20</v>
          </cell>
          <cell r="E318" t="str">
            <v>zyklisch</v>
          </cell>
          <cell r="F318">
            <v>0</v>
          </cell>
          <cell r="G318">
            <v>4</v>
          </cell>
          <cell r="H318">
            <v>7</v>
          </cell>
          <cell r="I318" t="str">
            <v>SAM_PAS</v>
          </cell>
          <cell r="J318" t="str">
            <v>SAM/x passiv, x = B (230), V (211), F (240)</v>
          </cell>
          <cell r="K318">
            <v>1</v>
          </cell>
          <cell r="L318">
            <v>0</v>
          </cell>
          <cell r="M318">
            <v>4</v>
          </cell>
          <cell r="N318">
            <v>7</v>
          </cell>
          <cell r="O318" t="str">
            <v>SAM_PAS</v>
          </cell>
          <cell r="P318" t="str">
            <v>SAM/x passiv, x = B (230), V (211)</v>
          </cell>
          <cell r="Q318">
            <v>1</v>
          </cell>
          <cell r="R318">
            <v>0</v>
          </cell>
          <cell r="S318" t="str">
            <v>1h</v>
          </cell>
          <cell r="T318" t="str">
            <v>-</v>
          </cell>
          <cell r="U318">
            <v>0</v>
          </cell>
          <cell r="V318">
            <v>0</v>
          </cell>
          <cell r="W318">
            <v>0</v>
          </cell>
          <cell r="X318" t="str">
            <v>e</v>
          </cell>
          <cell r="Y318">
            <v>0</v>
          </cell>
          <cell r="Z318">
            <v>0</v>
          </cell>
          <cell r="AA318">
            <v>0</v>
          </cell>
          <cell r="AB318" t="str">
            <v>s</v>
          </cell>
        </row>
        <row r="319">
          <cell r="A319" t="str">
            <v>EZS</v>
          </cell>
          <cell r="B319" t="str">
            <v>240h</v>
          </cell>
          <cell r="C319" t="str">
            <v>EZS_240h</v>
          </cell>
          <cell r="D319" t="str">
            <v>20</v>
          </cell>
          <cell r="E319" t="str">
            <v>zyklisch</v>
          </cell>
          <cell r="F319">
            <v>0</v>
          </cell>
          <cell r="G319">
            <v>5</v>
          </cell>
          <cell r="H319">
            <v>0</v>
          </cell>
          <cell r="I319" t="str">
            <v>BLI_ST</v>
          </cell>
          <cell r="J319" t="str">
            <v>Status Blinker</v>
          </cell>
          <cell r="K319">
            <v>2</v>
          </cell>
          <cell r="L319">
            <v>0</v>
          </cell>
          <cell r="M319">
            <v>5</v>
          </cell>
          <cell r="N319">
            <v>0</v>
          </cell>
          <cell r="O319" t="str">
            <v>BLI_LI</v>
          </cell>
          <cell r="P319" t="str">
            <v>Blinker links ein</v>
          </cell>
          <cell r="Q319">
            <v>1</v>
          </cell>
          <cell r="R319">
            <v>0</v>
          </cell>
          <cell r="S319" t="str">
            <v>0h</v>
          </cell>
          <cell r="T319" t="str">
            <v>-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 t="str">
            <v>s</v>
          </cell>
          <cell r="AC319">
            <v>0</v>
          </cell>
          <cell r="AD319">
            <v>0</v>
          </cell>
          <cell r="AE319">
            <v>0</v>
          </cell>
          <cell r="AF319" t="str">
            <v>e</v>
          </cell>
        </row>
        <row r="320">
          <cell r="A320" t="str">
            <v>EZS</v>
          </cell>
          <cell r="B320" t="str">
            <v>240h</v>
          </cell>
          <cell r="C320" t="str">
            <v>EZS_240h</v>
          </cell>
          <cell r="D320" t="str">
            <v>20</v>
          </cell>
          <cell r="E320" t="str">
            <v>zyklisch</v>
          </cell>
          <cell r="F320">
            <v>0</v>
          </cell>
          <cell r="G320">
            <v>5</v>
          </cell>
          <cell r="H320">
            <v>0</v>
          </cell>
          <cell r="I320" t="str">
            <v>BLI_ST</v>
          </cell>
          <cell r="J320" t="str">
            <v>Status Blinker</v>
          </cell>
          <cell r="K320">
            <v>2</v>
          </cell>
          <cell r="L320">
            <v>0</v>
          </cell>
          <cell r="M320">
            <v>5</v>
          </cell>
          <cell r="N320">
            <v>1</v>
          </cell>
          <cell r="O320" t="str">
            <v>BLI_RE</v>
          </cell>
          <cell r="P320" t="str">
            <v>Blinker rechts ein</v>
          </cell>
          <cell r="Q320">
            <v>1</v>
          </cell>
          <cell r="R320">
            <v>0</v>
          </cell>
          <cell r="S320" t="str">
            <v>0h</v>
          </cell>
          <cell r="T320" t="str">
            <v>-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 t="str">
            <v>s</v>
          </cell>
          <cell r="AC320">
            <v>0</v>
          </cell>
          <cell r="AD320">
            <v>0</v>
          </cell>
          <cell r="AE320">
            <v>0</v>
          </cell>
          <cell r="AF320" t="str">
            <v>e</v>
          </cell>
        </row>
        <row r="321">
          <cell r="A321" t="str">
            <v>EZS</v>
          </cell>
          <cell r="B321" t="str">
            <v>240h</v>
          </cell>
          <cell r="C321" t="str">
            <v>EZS_240h</v>
          </cell>
          <cell r="D321" t="str">
            <v>20</v>
          </cell>
          <cell r="E321" t="str">
            <v>zyklisch</v>
          </cell>
          <cell r="F321">
            <v>0</v>
          </cell>
          <cell r="G321">
            <v>5</v>
          </cell>
          <cell r="H321">
            <v>2</v>
          </cell>
          <cell r="I321" t="str">
            <v>-</v>
          </cell>
          <cell r="J321" t="str">
            <v>-</v>
          </cell>
          <cell r="K321">
            <v>1</v>
          </cell>
          <cell r="L321">
            <v>0</v>
          </cell>
          <cell r="M321">
            <v>5</v>
          </cell>
          <cell r="N321">
            <v>2</v>
          </cell>
          <cell r="O321" t="str">
            <v>-</v>
          </cell>
          <cell r="P321" t="str">
            <v>-</v>
          </cell>
          <cell r="Q321">
            <v>1</v>
          </cell>
          <cell r="R321">
            <v>0</v>
          </cell>
          <cell r="S321" t="str">
            <v>0h</v>
          </cell>
          <cell r="T321" t="str">
            <v>-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 t="str">
            <v>s</v>
          </cell>
        </row>
        <row r="322">
          <cell r="A322" t="str">
            <v>EZS</v>
          </cell>
          <cell r="B322" t="str">
            <v>240h</v>
          </cell>
          <cell r="C322" t="str">
            <v>EZS_240h</v>
          </cell>
          <cell r="D322" t="str">
            <v>20</v>
          </cell>
          <cell r="E322" t="str">
            <v>zyklisch</v>
          </cell>
          <cell r="F322">
            <v>0</v>
          </cell>
          <cell r="G322">
            <v>5</v>
          </cell>
          <cell r="H322">
            <v>3</v>
          </cell>
          <cell r="I322" t="str">
            <v>KL_31B</v>
          </cell>
          <cell r="J322" t="str">
            <v>Wischer außerhalb Parkstellung</v>
          </cell>
          <cell r="K322">
            <v>1</v>
          </cell>
          <cell r="L322">
            <v>0</v>
          </cell>
          <cell r="M322">
            <v>5</v>
          </cell>
          <cell r="N322">
            <v>3</v>
          </cell>
          <cell r="O322" t="str">
            <v>KL_31B</v>
          </cell>
          <cell r="P322" t="str">
            <v>Wischer außerhalb Parkstellung</v>
          </cell>
          <cell r="Q322">
            <v>1</v>
          </cell>
          <cell r="R322">
            <v>0</v>
          </cell>
          <cell r="S322" t="str">
            <v>0h</v>
          </cell>
          <cell r="T322" t="str">
            <v>-</v>
          </cell>
          <cell r="U322">
            <v>0</v>
          </cell>
          <cell r="V322">
            <v>0</v>
          </cell>
          <cell r="W322">
            <v>0</v>
          </cell>
          <cell r="X322" t="str">
            <v>e</v>
          </cell>
          <cell r="Y322">
            <v>0</v>
          </cell>
          <cell r="Z322">
            <v>0</v>
          </cell>
          <cell r="AA322">
            <v>0</v>
          </cell>
          <cell r="AB322" t="str">
            <v>s</v>
          </cell>
        </row>
        <row r="323">
          <cell r="A323" t="str">
            <v>EZS</v>
          </cell>
          <cell r="B323" t="str">
            <v>240h</v>
          </cell>
          <cell r="C323" t="str">
            <v>EZS_240h</v>
          </cell>
          <cell r="D323" t="str">
            <v>20</v>
          </cell>
          <cell r="E323" t="str">
            <v>zyklisch</v>
          </cell>
          <cell r="F323">
            <v>0</v>
          </cell>
          <cell r="G323">
            <v>5</v>
          </cell>
          <cell r="H323">
            <v>4</v>
          </cell>
          <cell r="I323" t="str">
            <v>HAS_KL</v>
          </cell>
          <cell r="J323" t="str">
            <v>Handbremse angezogen</v>
          </cell>
          <cell r="K323">
            <v>1</v>
          </cell>
          <cell r="L323">
            <v>0</v>
          </cell>
          <cell r="M323">
            <v>5</v>
          </cell>
          <cell r="N323">
            <v>4</v>
          </cell>
          <cell r="O323" t="str">
            <v>HAS_KL</v>
          </cell>
          <cell r="P323" t="str">
            <v>Handbremse angezogen</v>
          </cell>
          <cell r="Q323">
            <v>1</v>
          </cell>
          <cell r="R323">
            <v>0</v>
          </cell>
          <cell r="S323" t="str">
            <v>0h</v>
          </cell>
          <cell r="T323" t="str">
            <v>-</v>
          </cell>
          <cell r="U323">
            <v>0</v>
          </cell>
          <cell r="V323">
            <v>0</v>
          </cell>
          <cell r="W323">
            <v>0</v>
          </cell>
          <cell r="X323" t="str">
            <v>e</v>
          </cell>
          <cell r="Y323">
            <v>0</v>
          </cell>
          <cell r="Z323">
            <v>0</v>
          </cell>
          <cell r="AA323">
            <v>0</v>
          </cell>
          <cell r="AB323" t="str">
            <v>s</v>
          </cell>
        </row>
        <row r="324">
          <cell r="A324" t="str">
            <v>EZS</v>
          </cell>
          <cell r="B324" t="str">
            <v>240h</v>
          </cell>
          <cell r="C324" t="str">
            <v>EZS_240h</v>
          </cell>
          <cell r="D324" t="str">
            <v>20</v>
          </cell>
          <cell r="E324" t="str">
            <v>zyklisch</v>
          </cell>
          <cell r="F324">
            <v>0</v>
          </cell>
          <cell r="G324">
            <v>5</v>
          </cell>
          <cell r="H324">
            <v>5</v>
          </cell>
          <cell r="I324" t="str">
            <v>ESP_BET</v>
          </cell>
          <cell r="J324" t="str">
            <v>ESP ein/aus betätigt</v>
          </cell>
          <cell r="K324">
            <v>2</v>
          </cell>
          <cell r="L324">
            <v>0</v>
          </cell>
          <cell r="M324">
            <v>5</v>
          </cell>
          <cell r="N324">
            <v>5</v>
          </cell>
          <cell r="O324" t="str">
            <v>ESP_BET</v>
          </cell>
          <cell r="P324" t="str">
            <v>ESP ein/aus betätigt</v>
          </cell>
          <cell r="Q324">
            <v>2</v>
          </cell>
          <cell r="R324">
            <v>40</v>
          </cell>
          <cell r="S324" t="str">
            <v>3h</v>
          </cell>
          <cell r="T324" t="str">
            <v>3h</v>
          </cell>
          <cell r="U324">
            <v>0</v>
          </cell>
          <cell r="V324">
            <v>0</v>
          </cell>
          <cell r="W324">
            <v>0</v>
          </cell>
          <cell r="X324" t="str">
            <v>e</v>
          </cell>
          <cell r="Y324">
            <v>0</v>
          </cell>
          <cell r="Z324">
            <v>0</v>
          </cell>
          <cell r="AA324">
            <v>0</v>
          </cell>
          <cell r="AB324" t="str">
            <v>s</v>
          </cell>
        </row>
        <row r="325">
          <cell r="A325" t="str">
            <v>EZS</v>
          </cell>
          <cell r="B325" t="str">
            <v>240h</v>
          </cell>
          <cell r="C325" t="str">
            <v>EZS_240h</v>
          </cell>
          <cell r="D325" t="str">
            <v>20</v>
          </cell>
          <cell r="E325" t="str">
            <v>zyklisch</v>
          </cell>
          <cell r="F325">
            <v>0</v>
          </cell>
          <cell r="G325">
            <v>5</v>
          </cell>
          <cell r="H325">
            <v>7</v>
          </cell>
          <cell r="I325" t="str">
            <v>BN_NTLF</v>
          </cell>
          <cell r="J325" t="str">
            <v>Bordnetz Notlauf (Verbraucher abschalten)</v>
          </cell>
          <cell r="K325">
            <v>1</v>
          </cell>
          <cell r="L325">
            <v>0</v>
          </cell>
          <cell r="M325">
            <v>5</v>
          </cell>
          <cell r="N325">
            <v>7</v>
          </cell>
          <cell r="O325" t="str">
            <v>BN_NTLF</v>
          </cell>
          <cell r="P325" t="str">
            <v>Bordnetz Notlauf (Verbraucher abschalten)</v>
          </cell>
          <cell r="Q325">
            <v>1</v>
          </cell>
          <cell r="R325">
            <v>0</v>
          </cell>
          <cell r="S325" t="str">
            <v>0h</v>
          </cell>
          <cell r="T325" t="str">
            <v>-</v>
          </cell>
          <cell r="U325">
            <v>0</v>
          </cell>
          <cell r="V325">
            <v>0</v>
          </cell>
          <cell r="W325">
            <v>0</v>
          </cell>
          <cell r="X325" t="str">
            <v>e</v>
          </cell>
          <cell r="Y325" t="str">
            <v>e</v>
          </cell>
          <cell r="Z325">
            <v>0</v>
          </cell>
          <cell r="AA325">
            <v>0</v>
          </cell>
          <cell r="AB325" t="str">
            <v>s</v>
          </cell>
          <cell r="AC325">
            <v>0</v>
          </cell>
          <cell r="AD325">
            <v>0</v>
          </cell>
          <cell r="AE325">
            <v>0</v>
          </cell>
          <cell r="AF325" t="str">
            <v>e</v>
          </cell>
        </row>
        <row r="326">
          <cell r="A326" t="str">
            <v>EZS</v>
          </cell>
          <cell r="B326" t="str">
            <v>240h</v>
          </cell>
          <cell r="C326" t="str">
            <v>EZS_240h</v>
          </cell>
          <cell r="D326" t="str">
            <v>20</v>
          </cell>
          <cell r="E326" t="str">
            <v>zyklisch</v>
          </cell>
          <cell r="F326">
            <v>0</v>
          </cell>
          <cell r="G326">
            <v>6</v>
          </cell>
          <cell r="H326">
            <v>0</v>
          </cell>
          <cell r="I326" t="str">
            <v>KL54_RM</v>
          </cell>
          <cell r="J326" t="str">
            <v>Klemme 54 (Bremslicht) Rückmeldung von SAM/H</v>
          </cell>
          <cell r="K326">
            <v>1</v>
          </cell>
          <cell r="L326">
            <v>0</v>
          </cell>
          <cell r="M326">
            <v>6</v>
          </cell>
          <cell r="N326">
            <v>0</v>
          </cell>
          <cell r="O326" t="str">
            <v>KL54_RM</v>
          </cell>
          <cell r="P326" t="str">
            <v>Klemme 54 (Bremslicht) Rückmeldung von SAM/H</v>
          </cell>
          <cell r="Q326">
            <v>1</v>
          </cell>
          <cell r="R326">
            <v>0</v>
          </cell>
          <cell r="S326" t="str">
            <v>0h</v>
          </cell>
          <cell r="T326" t="str">
            <v>-</v>
          </cell>
          <cell r="U326">
            <v>0</v>
          </cell>
          <cell r="V326">
            <v>0</v>
          </cell>
          <cell r="W326">
            <v>0</v>
          </cell>
          <cell r="X326" t="str">
            <v>e</v>
          </cell>
          <cell r="Y326">
            <v>0</v>
          </cell>
          <cell r="Z326">
            <v>0</v>
          </cell>
          <cell r="AA326" t="str">
            <v>e</v>
          </cell>
          <cell r="AB326" t="str">
            <v>s</v>
          </cell>
        </row>
        <row r="327">
          <cell r="A327" t="str">
            <v>EZS</v>
          </cell>
          <cell r="B327" t="str">
            <v>240h</v>
          </cell>
          <cell r="C327" t="str">
            <v>EZS_240h</v>
          </cell>
          <cell r="D327" t="str">
            <v>20</v>
          </cell>
          <cell r="E327" t="str">
            <v>zyklisch</v>
          </cell>
          <cell r="F327">
            <v>0</v>
          </cell>
          <cell r="G327">
            <v>6</v>
          </cell>
          <cell r="H327">
            <v>1</v>
          </cell>
          <cell r="I327" t="str">
            <v>ABL_EIN</v>
          </cell>
          <cell r="J327" t="str">
            <v>Abblendlicht ein</v>
          </cell>
          <cell r="K327">
            <v>1</v>
          </cell>
          <cell r="L327">
            <v>0</v>
          </cell>
          <cell r="M327">
            <v>6</v>
          </cell>
          <cell r="N327">
            <v>1</v>
          </cell>
          <cell r="O327" t="str">
            <v>ABL_EIN</v>
          </cell>
          <cell r="P327" t="str">
            <v>Abblendlicht ein</v>
          </cell>
          <cell r="Q327">
            <v>1</v>
          </cell>
          <cell r="R327">
            <v>0</v>
          </cell>
          <cell r="S327" t="str">
            <v>0h</v>
          </cell>
          <cell r="T327" t="str">
            <v>-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 t="str">
            <v>s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 t="str">
            <v>e</v>
          </cell>
        </row>
        <row r="328">
          <cell r="A328" t="str">
            <v>EZS</v>
          </cell>
          <cell r="B328" t="str">
            <v>240h</v>
          </cell>
          <cell r="C328" t="str">
            <v>EZS_240h</v>
          </cell>
          <cell r="D328" t="str">
            <v>20</v>
          </cell>
          <cell r="E328" t="str">
            <v>zyklisch</v>
          </cell>
          <cell r="F328">
            <v>0</v>
          </cell>
          <cell r="G328">
            <v>6</v>
          </cell>
          <cell r="H328">
            <v>2</v>
          </cell>
          <cell r="I328" t="str">
            <v>ART_ABW_BET</v>
          </cell>
          <cell r="J328" t="str">
            <v>ART-Abstandswarnung ein/aus betätigt</v>
          </cell>
          <cell r="K328">
            <v>2</v>
          </cell>
          <cell r="L328">
            <v>0</v>
          </cell>
          <cell r="M328">
            <v>6</v>
          </cell>
          <cell r="N328">
            <v>2</v>
          </cell>
          <cell r="O328" t="str">
            <v>ART_ABW_BET</v>
          </cell>
          <cell r="P328" t="str">
            <v>ART-Abstandswarnung ein/aus betätigt</v>
          </cell>
          <cell r="Q328">
            <v>2</v>
          </cell>
          <cell r="R328">
            <v>29</v>
          </cell>
          <cell r="S328" t="str">
            <v>3h</v>
          </cell>
          <cell r="T328" t="str">
            <v>3h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 t="str">
            <v>s</v>
          </cell>
          <cell r="AC328">
            <v>0</v>
          </cell>
          <cell r="AD328">
            <v>0</v>
          </cell>
          <cell r="AE328">
            <v>0</v>
          </cell>
          <cell r="AF328" t="str">
            <v>e</v>
          </cell>
        </row>
        <row r="329">
          <cell r="A329" t="str">
            <v>EZS</v>
          </cell>
          <cell r="B329" t="str">
            <v>240h</v>
          </cell>
          <cell r="C329" t="str">
            <v>EZS_240h</v>
          </cell>
          <cell r="D329" t="str">
            <v>20</v>
          </cell>
          <cell r="E329" t="str">
            <v>zyklisch</v>
          </cell>
          <cell r="F329">
            <v>0</v>
          </cell>
          <cell r="G329">
            <v>6</v>
          </cell>
          <cell r="H329">
            <v>4</v>
          </cell>
          <cell r="I329" t="str">
            <v>ST3_BET</v>
          </cell>
          <cell r="J329" t="str">
            <v>LF/ABC 3-stufiger Schalter bet. (invert. bei OBF 220 ab ÄJ 99/X)</v>
          </cell>
          <cell r="K329">
            <v>2</v>
          </cell>
          <cell r="L329">
            <v>0</v>
          </cell>
          <cell r="M329">
            <v>6</v>
          </cell>
          <cell r="N329">
            <v>4</v>
          </cell>
          <cell r="O329" t="str">
            <v>ST3_BET</v>
          </cell>
          <cell r="P329" t="str">
            <v>LF/ABC 3-stufiger Schalter bet. (invert. bei OBF 220 ab ÄJ 99/X)</v>
          </cell>
          <cell r="Q329">
            <v>2</v>
          </cell>
          <cell r="R329">
            <v>41</v>
          </cell>
          <cell r="S329" t="str">
            <v>0h</v>
          </cell>
          <cell r="T329" t="str">
            <v>-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 t="str">
            <v>s</v>
          </cell>
          <cell r="AC329">
            <v>0</v>
          </cell>
          <cell r="AD329">
            <v>0</v>
          </cell>
          <cell r="AE329" t="str">
            <v>e</v>
          </cell>
        </row>
        <row r="330">
          <cell r="A330" t="str">
            <v>EZS</v>
          </cell>
          <cell r="B330" t="str">
            <v>240h</v>
          </cell>
          <cell r="C330" t="str">
            <v>EZS_240h</v>
          </cell>
          <cell r="D330" t="str">
            <v>20</v>
          </cell>
          <cell r="E330" t="str">
            <v>zyklisch</v>
          </cell>
          <cell r="F330">
            <v>0</v>
          </cell>
          <cell r="G330">
            <v>6</v>
          </cell>
          <cell r="H330">
            <v>6</v>
          </cell>
          <cell r="I330" t="str">
            <v>ST2_BET</v>
          </cell>
          <cell r="J330" t="str">
            <v>LF/ABC 2-stufiger Schalter bet. (invert. bei OBF 220 ab ÄJ 99/X)</v>
          </cell>
          <cell r="K330">
            <v>2</v>
          </cell>
          <cell r="L330">
            <v>0</v>
          </cell>
          <cell r="M330">
            <v>6</v>
          </cell>
          <cell r="N330">
            <v>6</v>
          </cell>
          <cell r="O330" t="str">
            <v>ST2_BET</v>
          </cell>
          <cell r="P330" t="str">
            <v>LF/ABC 2-stufiger Schalter bet. (invert. bei OBF 220 ab ÄJ 99/X)</v>
          </cell>
          <cell r="Q330">
            <v>2</v>
          </cell>
          <cell r="R330">
            <v>41</v>
          </cell>
          <cell r="S330" t="str">
            <v>0h</v>
          </cell>
          <cell r="T330" t="str">
            <v>-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 t="str">
            <v>s</v>
          </cell>
          <cell r="AC330">
            <v>0</v>
          </cell>
          <cell r="AD330">
            <v>0</v>
          </cell>
          <cell r="AE330" t="str">
            <v>e</v>
          </cell>
        </row>
        <row r="331">
          <cell r="A331" t="str">
            <v>EZS</v>
          </cell>
          <cell r="B331" t="str">
            <v>240h</v>
          </cell>
          <cell r="C331" t="str">
            <v>EZS_240h</v>
          </cell>
          <cell r="D331" t="str">
            <v>20</v>
          </cell>
          <cell r="E331" t="str">
            <v>zyklisch</v>
          </cell>
          <cell r="F331">
            <v>0</v>
          </cell>
          <cell r="G331">
            <v>7</v>
          </cell>
          <cell r="H331">
            <v>0</v>
          </cell>
          <cell r="I331" t="str">
            <v>ART_ABSTAND</v>
          </cell>
          <cell r="J331" t="str">
            <v>Abstandsfaktor</v>
          </cell>
          <cell r="K331">
            <v>8</v>
          </cell>
          <cell r="L331">
            <v>0</v>
          </cell>
          <cell r="M331">
            <v>7</v>
          </cell>
          <cell r="N331">
            <v>0</v>
          </cell>
          <cell r="O331" t="str">
            <v>ART_ABSTAND</v>
          </cell>
          <cell r="P331" t="str">
            <v>Abstandsfaktor</v>
          </cell>
          <cell r="Q331">
            <v>8</v>
          </cell>
          <cell r="R331">
            <v>0</v>
          </cell>
          <cell r="S331" t="str">
            <v>FFh</v>
          </cell>
          <cell r="T331" t="str">
            <v>FFh</v>
          </cell>
          <cell r="U331" t="str">
            <v>0 - 200</v>
          </cell>
          <cell r="V331" t="str">
            <v>0 - 200</v>
          </cell>
          <cell r="W331" t="str">
            <v>1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 t="str">
            <v>s</v>
          </cell>
          <cell r="AC331">
            <v>0</v>
          </cell>
          <cell r="AD331">
            <v>0</v>
          </cell>
          <cell r="AE331">
            <v>0</v>
          </cell>
          <cell r="AF331" t="str">
            <v>e</v>
          </cell>
        </row>
        <row r="332">
          <cell r="A332" t="str">
            <v>EZS</v>
          </cell>
          <cell r="B332" t="str">
            <v>240h</v>
          </cell>
          <cell r="C332" t="str">
            <v>EZS_240h</v>
          </cell>
          <cell r="D332" t="str">
            <v>20</v>
          </cell>
          <cell r="E332" t="str">
            <v>zyklisch</v>
          </cell>
          <cell r="F332">
            <v>0</v>
          </cell>
          <cell r="G332">
            <v>8</v>
          </cell>
          <cell r="H332">
            <v>0</v>
          </cell>
          <cell r="I332" t="str">
            <v>LDC</v>
          </cell>
          <cell r="J332" t="str">
            <v>Ländercode</v>
          </cell>
          <cell r="K332">
            <v>2</v>
          </cell>
          <cell r="L332">
            <v>0</v>
          </cell>
          <cell r="M332">
            <v>8</v>
          </cell>
          <cell r="N332">
            <v>0</v>
          </cell>
          <cell r="O332" t="str">
            <v>LDC</v>
          </cell>
          <cell r="P332" t="str">
            <v>Ländercode</v>
          </cell>
          <cell r="Q332">
            <v>2</v>
          </cell>
          <cell r="R332">
            <v>18</v>
          </cell>
          <cell r="S332" t="str">
            <v>3h</v>
          </cell>
          <cell r="T332" t="str">
            <v>3h</v>
          </cell>
          <cell r="U332">
            <v>0</v>
          </cell>
          <cell r="V332">
            <v>0</v>
          </cell>
          <cell r="W332">
            <v>0</v>
          </cell>
          <cell r="X332" t="str">
            <v>e</v>
          </cell>
          <cell r="Y332">
            <v>0</v>
          </cell>
          <cell r="Z332">
            <v>0</v>
          </cell>
          <cell r="AA332">
            <v>0</v>
          </cell>
          <cell r="AB332" t="str">
            <v>s</v>
          </cell>
          <cell r="AC332">
            <v>0</v>
          </cell>
          <cell r="AD332">
            <v>0</v>
          </cell>
          <cell r="AE332" t="str">
            <v>e</v>
          </cell>
          <cell r="AF332" t="str">
            <v>e</v>
          </cell>
        </row>
        <row r="333">
          <cell r="A333" t="str">
            <v>EZS</v>
          </cell>
          <cell r="B333" t="str">
            <v>240h</v>
          </cell>
          <cell r="C333" t="str">
            <v>EZS_240h</v>
          </cell>
          <cell r="D333" t="str">
            <v>20</v>
          </cell>
          <cell r="E333" t="str">
            <v>zyklisch</v>
          </cell>
          <cell r="F333">
            <v>0</v>
          </cell>
          <cell r="G333">
            <v>8</v>
          </cell>
          <cell r="H333">
            <v>2</v>
          </cell>
          <cell r="I333" t="str">
            <v>FZGVERSN</v>
          </cell>
          <cell r="J333" t="str">
            <v>Baureihenabhängige Fahrzeugversion (nur 220/215/230)</v>
          </cell>
          <cell r="K333">
            <v>3</v>
          </cell>
          <cell r="L333">
            <v>0</v>
          </cell>
          <cell r="M333">
            <v>8</v>
          </cell>
          <cell r="N333">
            <v>2</v>
          </cell>
          <cell r="O333" t="str">
            <v>FZGVERSN</v>
          </cell>
          <cell r="P333" t="str">
            <v>Baureihenabhängige Fahrzeugversion (nur 220/215/230)</v>
          </cell>
          <cell r="Q333">
            <v>3</v>
          </cell>
          <cell r="R333">
            <v>39</v>
          </cell>
          <cell r="S333" t="str">
            <v>0h</v>
          </cell>
          <cell r="T333" t="str">
            <v>-</v>
          </cell>
          <cell r="U333">
            <v>0</v>
          </cell>
          <cell r="V333">
            <v>0</v>
          </cell>
          <cell r="W333">
            <v>0</v>
          </cell>
          <cell r="X333" t="str">
            <v>e</v>
          </cell>
          <cell r="Y333">
            <v>0</v>
          </cell>
          <cell r="Z333">
            <v>0</v>
          </cell>
          <cell r="AA333">
            <v>0</v>
          </cell>
          <cell r="AB333" t="str">
            <v>s</v>
          </cell>
          <cell r="AC333">
            <v>0</v>
          </cell>
          <cell r="AD333">
            <v>0</v>
          </cell>
          <cell r="AE333" t="str">
            <v>e</v>
          </cell>
        </row>
        <row r="334">
          <cell r="A334" t="str">
            <v>EZS</v>
          </cell>
          <cell r="B334" t="str">
            <v>240h</v>
          </cell>
          <cell r="C334" t="str">
            <v>EZS_240h</v>
          </cell>
          <cell r="D334" t="str">
            <v>20</v>
          </cell>
          <cell r="E334" t="str">
            <v>zyklisch</v>
          </cell>
          <cell r="F334">
            <v>0</v>
          </cell>
          <cell r="G334">
            <v>8</v>
          </cell>
          <cell r="H334">
            <v>5</v>
          </cell>
          <cell r="I334" t="str">
            <v>-</v>
          </cell>
          <cell r="J334" t="str">
            <v>- (Reserviert für FZGVERSN)</v>
          </cell>
          <cell r="K334">
            <v>1</v>
          </cell>
          <cell r="L334">
            <v>0</v>
          </cell>
          <cell r="M334">
            <v>8</v>
          </cell>
          <cell r="N334">
            <v>5</v>
          </cell>
          <cell r="O334" t="str">
            <v>-</v>
          </cell>
          <cell r="P334" t="str">
            <v>- (Reserviert für FZGVERSN)</v>
          </cell>
          <cell r="Q334">
            <v>1</v>
          </cell>
          <cell r="R334">
            <v>0</v>
          </cell>
          <cell r="S334" t="str">
            <v>0h</v>
          </cell>
          <cell r="T334" t="str">
            <v>-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 t="str">
            <v>s</v>
          </cell>
        </row>
        <row r="335">
          <cell r="A335" t="str">
            <v>EZS</v>
          </cell>
          <cell r="B335" t="str">
            <v>240h</v>
          </cell>
          <cell r="C335" t="str">
            <v>EZS_240h</v>
          </cell>
          <cell r="D335" t="str">
            <v>20</v>
          </cell>
          <cell r="E335" t="str">
            <v>zyklisch</v>
          </cell>
          <cell r="F335">
            <v>0</v>
          </cell>
          <cell r="G335">
            <v>8</v>
          </cell>
          <cell r="H335">
            <v>6</v>
          </cell>
          <cell r="I335" t="str">
            <v>GBL_AUS</v>
          </cell>
          <cell r="J335" t="str">
            <v>E-Sauglüfter: Grundbelüftung aus</v>
          </cell>
          <cell r="K335">
            <v>1</v>
          </cell>
          <cell r="L335">
            <v>0</v>
          </cell>
          <cell r="M335">
            <v>8</v>
          </cell>
          <cell r="N335">
            <v>6</v>
          </cell>
          <cell r="O335" t="str">
            <v>GBL_AUS</v>
          </cell>
          <cell r="P335" t="str">
            <v>E-Sauglüfter: Grundbelüftung aus</v>
          </cell>
          <cell r="Q335">
            <v>1</v>
          </cell>
          <cell r="R335">
            <v>0</v>
          </cell>
          <cell r="S335" t="str">
            <v>0h</v>
          </cell>
          <cell r="T335" t="str">
            <v>-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 t="str">
            <v>e</v>
          </cell>
          <cell r="Z335">
            <v>0</v>
          </cell>
          <cell r="AA335">
            <v>0</v>
          </cell>
          <cell r="AB335" t="str">
            <v>s</v>
          </cell>
        </row>
        <row r="336">
          <cell r="A336" t="str">
            <v>EZS</v>
          </cell>
          <cell r="B336" t="str">
            <v>240h</v>
          </cell>
          <cell r="C336" t="str">
            <v>EZS_240h</v>
          </cell>
          <cell r="D336" t="str">
            <v>20</v>
          </cell>
          <cell r="E336" t="str">
            <v>zyklisch</v>
          </cell>
          <cell r="F336">
            <v>0</v>
          </cell>
          <cell r="G336">
            <v>8</v>
          </cell>
          <cell r="H336">
            <v>7</v>
          </cell>
          <cell r="I336" t="str">
            <v>ART_VH</v>
          </cell>
          <cell r="J336" t="str">
            <v>Abstandsregeltempomat vorhanden</v>
          </cell>
          <cell r="K336">
            <v>1</v>
          </cell>
          <cell r="L336">
            <v>0</v>
          </cell>
          <cell r="M336">
            <v>8</v>
          </cell>
          <cell r="N336">
            <v>7</v>
          </cell>
          <cell r="O336" t="str">
            <v>ART_VH</v>
          </cell>
          <cell r="P336" t="str">
            <v>Abstandsregeltempomat vorhanden</v>
          </cell>
          <cell r="Q336">
            <v>1</v>
          </cell>
          <cell r="R336">
            <v>0</v>
          </cell>
          <cell r="S336" t="str">
            <v>0h</v>
          </cell>
          <cell r="T336" t="str">
            <v>-</v>
          </cell>
          <cell r="U336">
            <v>0</v>
          </cell>
          <cell r="V336">
            <v>0</v>
          </cell>
          <cell r="W336">
            <v>0</v>
          </cell>
          <cell r="X336" t="str">
            <v>e</v>
          </cell>
          <cell r="Y336">
            <v>0</v>
          </cell>
          <cell r="Z336">
            <v>0</v>
          </cell>
          <cell r="AA336">
            <v>0</v>
          </cell>
          <cell r="AB336" t="str">
            <v>s</v>
          </cell>
        </row>
        <row r="337">
          <cell r="A337" t="str">
            <v>EZS</v>
          </cell>
          <cell r="B337" t="str">
            <v>410h</v>
          </cell>
          <cell r="C337" t="str">
            <v>KLA_410h</v>
          </cell>
          <cell r="D337" t="str">
            <v>20</v>
          </cell>
          <cell r="E337" t="str">
            <v>zyklisch</v>
          </cell>
          <cell r="F337">
            <v>0</v>
          </cell>
          <cell r="G337">
            <v>1</v>
          </cell>
          <cell r="H337">
            <v>0</v>
          </cell>
          <cell r="I337" t="str">
            <v>KOMP_EIN</v>
          </cell>
          <cell r="J337" t="str">
            <v>Klima-Kompressor eingeschaltet</v>
          </cell>
          <cell r="K337">
            <v>1</v>
          </cell>
          <cell r="L337">
            <v>0</v>
          </cell>
          <cell r="M337">
            <v>1</v>
          </cell>
          <cell r="N337">
            <v>0</v>
          </cell>
          <cell r="O337" t="str">
            <v>KOMP_EIN</v>
          </cell>
          <cell r="P337" t="str">
            <v>Klima-Kompressor eingeschaltet</v>
          </cell>
          <cell r="Q337">
            <v>1</v>
          </cell>
          <cell r="R337">
            <v>0</v>
          </cell>
          <cell r="S337" t="str">
            <v>0h</v>
          </cell>
          <cell r="T337" t="str">
            <v>-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 t="str">
            <v>e</v>
          </cell>
          <cell r="Z337" t="str">
            <v>e</v>
          </cell>
          <cell r="AA337">
            <v>0</v>
          </cell>
          <cell r="AB337" t="str">
            <v>s</v>
          </cell>
          <cell r="AC337" t="str">
            <v>s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 t="str">
            <v>s</v>
          </cell>
        </row>
        <row r="338">
          <cell r="A338" t="str">
            <v>EZS</v>
          </cell>
          <cell r="B338" t="str">
            <v>410h</v>
          </cell>
          <cell r="C338" t="str">
            <v>KLA_410h</v>
          </cell>
          <cell r="D338" t="str">
            <v>20</v>
          </cell>
          <cell r="E338" t="str">
            <v>zyklisch</v>
          </cell>
          <cell r="F338">
            <v>0</v>
          </cell>
          <cell r="G338">
            <v>1</v>
          </cell>
          <cell r="H338">
            <v>1</v>
          </cell>
          <cell r="I338" t="str">
            <v>-</v>
          </cell>
          <cell r="J338" t="str">
            <v>- (Reserviert für AAM 163)</v>
          </cell>
          <cell r="K338">
            <v>4</v>
          </cell>
          <cell r="L338">
            <v>0</v>
          </cell>
          <cell r="M338">
            <v>1</v>
          </cell>
          <cell r="N338">
            <v>1</v>
          </cell>
          <cell r="O338" t="str">
            <v>-</v>
          </cell>
          <cell r="P338" t="str">
            <v>- (Reserviert für AAM 163)</v>
          </cell>
          <cell r="Q338">
            <v>4</v>
          </cell>
          <cell r="R338">
            <v>0</v>
          </cell>
          <cell r="S338" t="str">
            <v>0h</v>
          </cell>
          <cell r="T338" t="str">
            <v>-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 t="str">
            <v>s</v>
          </cell>
          <cell r="AC338" t="str">
            <v>s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 t="str">
            <v>s</v>
          </cell>
        </row>
        <row r="339">
          <cell r="A339" t="str">
            <v>EZS</v>
          </cell>
          <cell r="B339" t="str">
            <v>410h</v>
          </cell>
          <cell r="C339" t="str">
            <v>KLA_410h</v>
          </cell>
          <cell r="D339" t="str">
            <v>20</v>
          </cell>
          <cell r="E339" t="str">
            <v>zyklisch</v>
          </cell>
          <cell r="F339">
            <v>0</v>
          </cell>
          <cell r="G339">
            <v>1</v>
          </cell>
          <cell r="H339">
            <v>5</v>
          </cell>
          <cell r="I339" t="str">
            <v>-</v>
          </cell>
          <cell r="J339" t="str">
            <v>-</v>
          </cell>
          <cell r="K339">
            <v>1</v>
          </cell>
          <cell r="L339">
            <v>0</v>
          </cell>
          <cell r="M339">
            <v>1</v>
          </cell>
          <cell r="N339">
            <v>5</v>
          </cell>
          <cell r="O339" t="str">
            <v>-</v>
          </cell>
          <cell r="P339" t="str">
            <v>-</v>
          </cell>
          <cell r="Q339">
            <v>1</v>
          </cell>
          <cell r="R339">
            <v>0</v>
          </cell>
          <cell r="S339" t="str">
            <v>0h</v>
          </cell>
          <cell r="T339" t="str">
            <v>-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 t="str">
            <v>s</v>
          </cell>
          <cell r="AC339" t="str">
            <v>s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 t="str">
            <v>s</v>
          </cell>
        </row>
        <row r="340">
          <cell r="A340" t="str">
            <v>EZS</v>
          </cell>
          <cell r="B340" t="str">
            <v>410h</v>
          </cell>
          <cell r="C340" t="str">
            <v>KLA_410h</v>
          </cell>
          <cell r="D340" t="str">
            <v>20</v>
          </cell>
          <cell r="E340" t="str">
            <v>zyklisch</v>
          </cell>
          <cell r="F340">
            <v>0</v>
          </cell>
          <cell r="G340">
            <v>1</v>
          </cell>
          <cell r="H340">
            <v>6</v>
          </cell>
          <cell r="I340" t="str">
            <v>LL_DZA</v>
          </cell>
          <cell r="J340" t="str">
            <v>Leerlauf-Drehzahlanhebung zur Kälteleistungserhöhung</v>
          </cell>
          <cell r="K340">
            <v>1</v>
          </cell>
          <cell r="L340">
            <v>0</v>
          </cell>
          <cell r="M340">
            <v>1</v>
          </cell>
          <cell r="N340">
            <v>6</v>
          </cell>
          <cell r="O340" t="str">
            <v>LL_DZA</v>
          </cell>
          <cell r="P340" t="str">
            <v>Leerlauf-Drehzahlanhebung zur Kälteleistungserhöhung</v>
          </cell>
          <cell r="Q340">
            <v>1</v>
          </cell>
          <cell r="R340">
            <v>0</v>
          </cell>
          <cell r="S340" t="str">
            <v>0h</v>
          </cell>
          <cell r="T340" t="str">
            <v>-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 t="str">
            <v>e</v>
          </cell>
          <cell r="Z340">
            <v>0</v>
          </cell>
          <cell r="AA340">
            <v>0</v>
          </cell>
          <cell r="AB340" t="str">
            <v>s</v>
          </cell>
          <cell r="AC340" t="str">
            <v>s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 t="str">
            <v>s</v>
          </cell>
        </row>
        <row r="341">
          <cell r="A341" t="str">
            <v>EZS</v>
          </cell>
          <cell r="B341" t="str">
            <v>410h</v>
          </cell>
          <cell r="C341" t="str">
            <v>KLA_410h</v>
          </cell>
          <cell r="D341" t="str">
            <v>20</v>
          </cell>
          <cell r="E341" t="str">
            <v>zyklisch</v>
          </cell>
          <cell r="F341">
            <v>0</v>
          </cell>
          <cell r="G341">
            <v>1</v>
          </cell>
          <cell r="H341">
            <v>7</v>
          </cell>
          <cell r="I341" t="str">
            <v>ZH_EIN_OK</v>
          </cell>
          <cell r="J341" t="str">
            <v>Zuheizer einschalten erlaubt</v>
          </cell>
          <cell r="K341">
            <v>1</v>
          </cell>
          <cell r="L341">
            <v>0</v>
          </cell>
          <cell r="M341">
            <v>1</v>
          </cell>
          <cell r="N341">
            <v>7</v>
          </cell>
          <cell r="O341" t="str">
            <v>ZH_EIN_OK</v>
          </cell>
          <cell r="P341" t="str">
            <v>Zuheizer einschalten erlaubt</v>
          </cell>
          <cell r="Q341">
            <v>1</v>
          </cell>
          <cell r="R341">
            <v>0</v>
          </cell>
          <cell r="S341" t="str">
            <v>0h</v>
          </cell>
          <cell r="T341" t="str">
            <v>-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 t="str">
            <v>e</v>
          </cell>
          <cell r="Z341">
            <v>0</v>
          </cell>
          <cell r="AA341">
            <v>0</v>
          </cell>
          <cell r="AB341" t="str">
            <v>s</v>
          </cell>
          <cell r="AC341" t="str">
            <v>s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 t="str">
            <v>s</v>
          </cell>
        </row>
        <row r="342">
          <cell r="A342" t="str">
            <v>EZS</v>
          </cell>
          <cell r="B342" t="str">
            <v>410h</v>
          </cell>
          <cell r="C342" t="str">
            <v>KLA_410h</v>
          </cell>
          <cell r="D342" t="str">
            <v>20</v>
          </cell>
          <cell r="E342" t="str">
            <v>zyklisch</v>
          </cell>
          <cell r="F342">
            <v>0</v>
          </cell>
          <cell r="G342">
            <v>2</v>
          </cell>
          <cell r="H342">
            <v>0</v>
          </cell>
          <cell r="I342" t="str">
            <v>P_KAELTE</v>
          </cell>
          <cell r="J342" t="str">
            <v>Kältemitteldruck</v>
          </cell>
          <cell r="K342">
            <v>8</v>
          </cell>
          <cell r="L342">
            <v>0</v>
          </cell>
          <cell r="M342">
            <v>2</v>
          </cell>
          <cell r="N342">
            <v>0</v>
          </cell>
          <cell r="O342" t="str">
            <v>P_KAELTE</v>
          </cell>
          <cell r="P342" t="str">
            <v>Kältemitteldruck</v>
          </cell>
          <cell r="Q342">
            <v>8</v>
          </cell>
          <cell r="R342">
            <v>0</v>
          </cell>
          <cell r="S342" t="str">
            <v>FFh</v>
          </cell>
          <cell r="T342" t="str">
            <v>FFh</v>
          </cell>
          <cell r="U342" t="str">
            <v>0 - 40 bar</v>
          </cell>
          <cell r="V342" t="str">
            <v>0 - 80</v>
          </cell>
          <cell r="W342" t="str">
            <v>0,5 bar</v>
          </cell>
          <cell r="X342">
            <v>0</v>
          </cell>
          <cell r="Y342" t="str">
            <v>e</v>
          </cell>
          <cell r="Z342">
            <v>0</v>
          </cell>
          <cell r="AA342">
            <v>0</v>
          </cell>
          <cell r="AB342" t="str">
            <v>s</v>
          </cell>
          <cell r="AC342" t="str">
            <v>s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 t="str">
            <v>s</v>
          </cell>
        </row>
        <row r="343">
          <cell r="A343" t="str">
            <v>EZS</v>
          </cell>
          <cell r="B343" t="str">
            <v>410h</v>
          </cell>
          <cell r="C343" t="str">
            <v>KLA_410h</v>
          </cell>
          <cell r="D343" t="str">
            <v>20</v>
          </cell>
          <cell r="E343" t="str">
            <v>zyklisch</v>
          </cell>
          <cell r="F343">
            <v>0</v>
          </cell>
          <cell r="G343">
            <v>3</v>
          </cell>
          <cell r="H343">
            <v>0</v>
          </cell>
          <cell r="I343" t="str">
            <v>M_KOMP</v>
          </cell>
          <cell r="J343" t="str">
            <v>Klima-Kompressormoment</v>
          </cell>
          <cell r="K343">
            <v>8</v>
          </cell>
          <cell r="L343">
            <v>0</v>
          </cell>
          <cell r="M343">
            <v>3</v>
          </cell>
          <cell r="N343">
            <v>0</v>
          </cell>
          <cell r="O343" t="str">
            <v>M_KOMP</v>
          </cell>
          <cell r="P343" t="str">
            <v>Klima-Kompressormoment</v>
          </cell>
          <cell r="Q343">
            <v>8</v>
          </cell>
          <cell r="R343">
            <v>0</v>
          </cell>
          <cell r="S343" t="str">
            <v>FFh</v>
          </cell>
          <cell r="T343" t="str">
            <v>FFh</v>
          </cell>
          <cell r="U343" t="str">
            <v>0 - 762 Nm</v>
          </cell>
          <cell r="V343" t="str">
            <v>0 - 254</v>
          </cell>
          <cell r="W343" t="str">
            <v>3 Nm</v>
          </cell>
          <cell r="X343">
            <v>0</v>
          </cell>
          <cell r="Y343" t="str">
            <v>e</v>
          </cell>
          <cell r="Z343">
            <v>0</v>
          </cell>
          <cell r="AA343">
            <v>0</v>
          </cell>
          <cell r="AB343" t="str">
            <v>s</v>
          </cell>
          <cell r="AC343" t="str">
            <v>s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 t="str">
            <v>s</v>
          </cell>
        </row>
        <row r="344">
          <cell r="A344" t="str">
            <v>EZS</v>
          </cell>
          <cell r="B344" t="str">
            <v>410h</v>
          </cell>
          <cell r="C344" t="str">
            <v>KLA_410h</v>
          </cell>
          <cell r="D344" t="str">
            <v>20</v>
          </cell>
          <cell r="E344" t="str">
            <v>zyklisch</v>
          </cell>
          <cell r="F344">
            <v>0</v>
          </cell>
          <cell r="G344">
            <v>4</v>
          </cell>
          <cell r="H344">
            <v>0</v>
          </cell>
          <cell r="I344" t="str">
            <v>NLFTS</v>
          </cell>
          <cell r="J344" t="str">
            <v>Motorlüfter Solldrehzahl</v>
          </cell>
          <cell r="K344">
            <v>8</v>
          </cell>
          <cell r="L344">
            <v>0</v>
          </cell>
          <cell r="M344">
            <v>4</v>
          </cell>
          <cell r="N344">
            <v>0</v>
          </cell>
          <cell r="O344" t="str">
            <v>NLFTS</v>
          </cell>
          <cell r="P344" t="str">
            <v>Motorlüfter Solldrehzahl</v>
          </cell>
          <cell r="Q344">
            <v>8</v>
          </cell>
          <cell r="R344">
            <v>0</v>
          </cell>
          <cell r="S344" t="str">
            <v>FFh</v>
          </cell>
          <cell r="T344" t="str">
            <v>FFh</v>
          </cell>
          <cell r="U344" t="str">
            <v>0 - 100 %</v>
          </cell>
          <cell r="V344" t="str">
            <v>0 - 100</v>
          </cell>
          <cell r="W344" t="str">
            <v>1 %</v>
          </cell>
          <cell r="X344">
            <v>0</v>
          </cell>
          <cell r="Y344" t="str">
            <v>e</v>
          </cell>
          <cell r="Z344">
            <v>0</v>
          </cell>
          <cell r="AA344">
            <v>0</v>
          </cell>
          <cell r="AB344" t="str">
            <v>s</v>
          </cell>
          <cell r="AC344" t="str">
            <v>s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 t="str">
            <v>s</v>
          </cell>
        </row>
        <row r="345">
          <cell r="A345" t="str">
            <v>EZS</v>
          </cell>
          <cell r="B345" t="str">
            <v>60Eh</v>
          </cell>
          <cell r="C345" t="str">
            <v>EZS_MESS1</v>
          </cell>
          <cell r="D345">
            <v>0</v>
          </cell>
          <cell r="E345" t="str">
            <v>spontan</v>
          </cell>
          <cell r="F345">
            <v>0</v>
          </cell>
          <cell r="G345">
            <v>8</v>
          </cell>
          <cell r="H345">
            <v>0</v>
          </cell>
          <cell r="I345" t="str">
            <v>MESS1</v>
          </cell>
          <cell r="J345" t="str">
            <v>Meßwerte</v>
          </cell>
          <cell r="K345">
            <v>64</v>
          </cell>
          <cell r="L345">
            <v>0</v>
          </cell>
          <cell r="M345">
            <v>8</v>
          </cell>
          <cell r="N345">
            <v>0</v>
          </cell>
          <cell r="O345" t="str">
            <v>MESS1</v>
          </cell>
          <cell r="P345" t="str">
            <v>Meßwerte</v>
          </cell>
          <cell r="Q345">
            <v>64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 t="str">
            <v>s</v>
          </cell>
        </row>
        <row r="346">
          <cell r="A346" t="str">
            <v>KOMBI</v>
          </cell>
          <cell r="B346" t="str">
            <v>408h</v>
          </cell>
          <cell r="C346" t="str">
            <v>KOMBI_408h</v>
          </cell>
          <cell r="D346" t="str">
            <v>100</v>
          </cell>
          <cell r="E346" t="str">
            <v>zyklisch</v>
          </cell>
          <cell r="F346">
            <v>0</v>
          </cell>
          <cell r="G346">
            <v>1</v>
          </cell>
          <cell r="H346">
            <v>0</v>
          </cell>
          <cell r="I346" t="str">
            <v>TANK_FS</v>
          </cell>
          <cell r="J346" t="str">
            <v>Tank-Füllstand</v>
          </cell>
          <cell r="K346">
            <v>8</v>
          </cell>
          <cell r="L346">
            <v>0</v>
          </cell>
          <cell r="M346">
            <v>1</v>
          </cell>
          <cell r="N346">
            <v>0</v>
          </cell>
          <cell r="O346" t="str">
            <v>TANK_FS</v>
          </cell>
          <cell r="P346" t="str">
            <v>Tank-Füllstand</v>
          </cell>
          <cell r="Q346">
            <v>8</v>
          </cell>
          <cell r="R346">
            <v>0</v>
          </cell>
          <cell r="S346" t="str">
            <v>FFh</v>
          </cell>
          <cell r="T346" t="str">
            <v>FFh</v>
          </cell>
          <cell r="U346" t="str">
            <v>0 - 100 l</v>
          </cell>
          <cell r="V346" t="str">
            <v>0 - 100</v>
          </cell>
          <cell r="W346" t="str">
            <v>1 l</v>
          </cell>
          <cell r="X346">
            <v>0</v>
          </cell>
          <cell r="Y346" t="str">
            <v>e</v>
          </cell>
          <cell r="Z346">
            <v>0</v>
          </cell>
          <cell r="AA346">
            <v>0</v>
          </cell>
          <cell r="AB346" t="str">
            <v>e</v>
          </cell>
          <cell r="AC346" t="str">
            <v>s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 t="str">
            <v>e</v>
          </cell>
          <cell r="AI346">
            <v>0</v>
          </cell>
          <cell r="AJ346" t="str">
            <v>e</v>
          </cell>
        </row>
        <row r="347">
          <cell r="A347" t="str">
            <v>KOMBI</v>
          </cell>
          <cell r="B347" t="str">
            <v>408h</v>
          </cell>
          <cell r="C347" t="str">
            <v>KOMBI_408h</v>
          </cell>
          <cell r="D347" t="str">
            <v>100</v>
          </cell>
          <cell r="E347" t="str">
            <v>zyklisch</v>
          </cell>
          <cell r="F347">
            <v>0</v>
          </cell>
          <cell r="G347">
            <v>2</v>
          </cell>
          <cell r="H347">
            <v>0</v>
          </cell>
          <cell r="I347" t="str">
            <v>KL_61E</v>
          </cell>
          <cell r="J347" t="str">
            <v>Klemme 61 entkoppelt</v>
          </cell>
          <cell r="K347">
            <v>1</v>
          </cell>
          <cell r="L347">
            <v>0</v>
          </cell>
          <cell r="M347">
            <v>2</v>
          </cell>
          <cell r="N347">
            <v>0</v>
          </cell>
          <cell r="O347" t="str">
            <v>KL_61E</v>
          </cell>
          <cell r="P347" t="str">
            <v>Klemme 61 entkoppelt</v>
          </cell>
          <cell r="Q347">
            <v>1</v>
          </cell>
          <cell r="R347">
            <v>0</v>
          </cell>
          <cell r="S347" t="str">
            <v>0h</v>
          </cell>
          <cell r="T347" t="str">
            <v>-</v>
          </cell>
          <cell r="U347">
            <v>0</v>
          </cell>
          <cell r="V347">
            <v>0</v>
          </cell>
          <cell r="W347">
            <v>0</v>
          </cell>
          <cell r="X347" t="str">
            <v>e</v>
          </cell>
          <cell r="Y347" t="str">
            <v>e</v>
          </cell>
          <cell r="Z347">
            <v>0</v>
          </cell>
          <cell r="AA347">
            <v>0</v>
          </cell>
          <cell r="AB347">
            <v>0</v>
          </cell>
          <cell r="AC347" t="str">
            <v>s</v>
          </cell>
          <cell r="AD347">
            <v>0</v>
          </cell>
          <cell r="AE347" t="str">
            <v>e</v>
          </cell>
          <cell r="AF347">
            <v>0</v>
          </cell>
          <cell r="AG347" t="str">
            <v>e</v>
          </cell>
          <cell r="AH347" t="str">
            <v>e</v>
          </cell>
          <cell r="AI347" t="str">
            <v>e</v>
          </cell>
        </row>
        <row r="348">
          <cell r="A348" t="str">
            <v>KOMBI</v>
          </cell>
          <cell r="B348" t="str">
            <v>408h</v>
          </cell>
          <cell r="C348" t="str">
            <v>KOMBI_408h</v>
          </cell>
          <cell r="D348" t="str">
            <v>100</v>
          </cell>
          <cell r="E348" t="str">
            <v>zyklisch</v>
          </cell>
          <cell r="F348">
            <v>0</v>
          </cell>
          <cell r="G348">
            <v>2</v>
          </cell>
          <cell r="H348">
            <v>1</v>
          </cell>
          <cell r="I348" t="str">
            <v>TFSM</v>
          </cell>
          <cell r="J348" t="str">
            <v>Tankfüllstandsminimum</v>
          </cell>
          <cell r="K348">
            <v>1</v>
          </cell>
          <cell r="L348">
            <v>0</v>
          </cell>
          <cell r="M348">
            <v>2</v>
          </cell>
          <cell r="N348">
            <v>1</v>
          </cell>
          <cell r="O348" t="str">
            <v>TFSM</v>
          </cell>
          <cell r="P348" t="str">
            <v>Tankfüllstandsminimum</v>
          </cell>
          <cell r="Q348">
            <v>1</v>
          </cell>
          <cell r="R348">
            <v>0</v>
          </cell>
          <cell r="S348" t="str">
            <v>0h</v>
          </cell>
          <cell r="T348" t="str">
            <v>-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 t="str">
            <v>e</v>
          </cell>
          <cell r="Z348">
            <v>0</v>
          </cell>
          <cell r="AA348">
            <v>0</v>
          </cell>
          <cell r="AB348">
            <v>0</v>
          </cell>
          <cell r="AC348" t="str">
            <v>s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 t="str">
            <v>e</v>
          </cell>
        </row>
        <row r="349">
          <cell r="A349" t="str">
            <v>KOMBI</v>
          </cell>
          <cell r="B349" t="str">
            <v>408h</v>
          </cell>
          <cell r="C349" t="str">
            <v>KOMBI_408h</v>
          </cell>
          <cell r="D349" t="str">
            <v>100</v>
          </cell>
          <cell r="E349" t="str">
            <v>zyklisch</v>
          </cell>
          <cell r="F349">
            <v>0</v>
          </cell>
          <cell r="G349">
            <v>2</v>
          </cell>
          <cell r="H349">
            <v>2</v>
          </cell>
          <cell r="I349" t="str">
            <v>VGL_KL_DEF</v>
          </cell>
          <cell r="J349" t="str">
            <v>Vorglüh Kontrollampe defekt</v>
          </cell>
          <cell r="K349">
            <v>1</v>
          </cell>
          <cell r="L349">
            <v>0</v>
          </cell>
          <cell r="M349">
            <v>2</v>
          </cell>
          <cell r="N349">
            <v>2</v>
          </cell>
          <cell r="O349" t="str">
            <v>VGL_KL_DEF</v>
          </cell>
          <cell r="P349" t="str">
            <v>Vorglüh Kontrollampe defekt</v>
          </cell>
          <cell r="Q349">
            <v>1</v>
          </cell>
          <cell r="R349">
            <v>0</v>
          </cell>
          <cell r="S349" t="str">
            <v>0h</v>
          </cell>
          <cell r="T349" t="str">
            <v>-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 t="str">
            <v>e</v>
          </cell>
          <cell r="Z349">
            <v>0</v>
          </cell>
          <cell r="AA349">
            <v>0</v>
          </cell>
          <cell r="AB349">
            <v>0</v>
          </cell>
          <cell r="AC349" t="str">
            <v>s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 t="str">
            <v>e</v>
          </cell>
        </row>
        <row r="350">
          <cell r="A350" t="str">
            <v>KOMBI</v>
          </cell>
          <cell r="B350" t="str">
            <v>408h</v>
          </cell>
          <cell r="C350" t="str">
            <v>KOMBI_408h</v>
          </cell>
          <cell r="D350" t="str">
            <v>100</v>
          </cell>
          <cell r="E350" t="str">
            <v>zyklisch</v>
          </cell>
          <cell r="F350">
            <v>0</v>
          </cell>
          <cell r="G350">
            <v>2</v>
          </cell>
          <cell r="H350">
            <v>3</v>
          </cell>
          <cell r="I350" t="str">
            <v>KLA_VH</v>
          </cell>
          <cell r="J350" t="str">
            <v>Klimaanlage vorhanden</v>
          </cell>
          <cell r="K350">
            <v>1</v>
          </cell>
          <cell r="L350">
            <v>0</v>
          </cell>
          <cell r="M350">
            <v>2</v>
          </cell>
          <cell r="N350">
            <v>3</v>
          </cell>
          <cell r="O350" t="str">
            <v>KLA_VH</v>
          </cell>
          <cell r="P350" t="str">
            <v>Klimaanlage vorhanden</v>
          </cell>
          <cell r="Q350">
            <v>1</v>
          </cell>
          <cell r="R350">
            <v>0</v>
          </cell>
          <cell r="S350" t="str">
            <v>0h</v>
          </cell>
          <cell r="T350" t="str">
            <v>-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 t="str">
            <v>e</v>
          </cell>
          <cell r="Z350">
            <v>0</v>
          </cell>
          <cell r="AA350">
            <v>0</v>
          </cell>
          <cell r="AB350">
            <v>0</v>
          </cell>
          <cell r="AC350" t="str">
            <v>s</v>
          </cell>
        </row>
        <row r="351">
          <cell r="A351" t="str">
            <v>KOMBI</v>
          </cell>
          <cell r="B351" t="str">
            <v>408h</v>
          </cell>
          <cell r="C351" t="str">
            <v>KOMBI_408h</v>
          </cell>
          <cell r="D351" t="str">
            <v>100</v>
          </cell>
          <cell r="E351" t="str">
            <v>zyklisch</v>
          </cell>
          <cell r="F351">
            <v>0</v>
          </cell>
          <cell r="G351">
            <v>2</v>
          </cell>
          <cell r="H351">
            <v>4</v>
          </cell>
          <cell r="I351" t="str">
            <v>V_MPH</v>
          </cell>
          <cell r="J351" t="str">
            <v>mph statt km/h (variable Geschwindigkeitsbegr.)</v>
          </cell>
          <cell r="K351">
            <v>1</v>
          </cell>
          <cell r="L351">
            <v>0</v>
          </cell>
          <cell r="M351">
            <v>2</v>
          </cell>
          <cell r="N351">
            <v>4</v>
          </cell>
          <cell r="O351" t="str">
            <v>V_MPH</v>
          </cell>
          <cell r="P351" t="str">
            <v>mph statt km/h (variable Geschwindigkeitsbegr.)</v>
          </cell>
          <cell r="Q351">
            <v>1</v>
          </cell>
          <cell r="R351">
            <v>0</v>
          </cell>
          <cell r="S351" t="str">
            <v>0h</v>
          </cell>
          <cell r="T351" t="str">
            <v>-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 t="str">
            <v>e</v>
          </cell>
          <cell r="Z351">
            <v>0</v>
          </cell>
          <cell r="AA351">
            <v>0</v>
          </cell>
          <cell r="AB351">
            <v>0</v>
          </cell>
          <cell r="AC351" t="str">
            <v>s</v>
          </cell>
          <cell r="AD351">
            <v>0</v>
          </cell>
          <cell r="AE351">
            <v>0</v>
          </cell>
          <cell r="AF351" t="str">
            <v>e</v>
          </cell>
        </row>
        <row r="352">
          <cell r="A352" t="str">
            <v>KOMBI</v>
          </cell>
          <cell r="B352" t="str">
            <v>408h</v>
          </cell>
          <cell r="C352" t="str">
            <v>KOMBI_408h</v>
          </cell>
          <cell r="D352" t="str">
            <v>100</v>
          </cell>
          <cell r="E352" t="str">
            <v>zyklisch</v>
          </cell>
          <cell r="F352">
            <v>0</v>
          </cell>
          <cell r="G352">
            <v>2</v>
          </cell>
          <cell r="H352">
            <v>5</v>
          </cell>
          <cell r="I352" t="str">
            <v>TACHO_SYM</v>
          </cell>
          <cell r="J352" t="str">
            <v>Tachoeichung (symmetrisch [1], unsymmetrisch [0])</v>
          </cell>
          <cell r="K352">
            <v>1</v>
          </cell>
          <cell r="L352">
            <v>0</v>
          </cell>
          <cell r="M352">
            <v>2</v>
          </cell>
          <cell r="N352">
            <v>5</v>
          </cell>
          <cell r="O352" t="str">
            <v>TACHO_SYM</v>
          </cell>
          <cell r="P352" t="str">
            <v>Tachoeichung (symmetrisch [1], unsymmetrisch [0])</v>
          </cell>
          <cell r="Q352">
            <v>1</v>
          </cell>
          <cell r="R352">
            <v>0</v>
          </cell>
          <cell r="S352" t="str">
            <v>0h</v>
          </cell>
          <cell r="T352" t="str">
            <v>-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 t="str">
            <v>e</v>
          </cell>
          <cell r="Z352">
            <v>0</v>
          </cell>
          <cell r="AA352">
            <v>0</v>
          </cell>
          <cell r="AB352">
            <v>0</v>
          </cell>
          <cell r="AC352" t="str">
            <v>s</v>
          </cell>
          <cell r="AD352">
            <v>0</v>
          </cell>
          <cell r="AE352">
            <v>0</v>
          </cell>
          <cell r="AF352" t="str">
            <v>e</v>
          </cell>
        </row>
        <row r="353">
          <cell r="A353" t="str">
            <v>KOMBI</v>
          </cell>
          <cell r="B353" t="str">
            <v>408h</v>
          </cell>
          <cell r="C353" t="str">
            <v>KOMBI_408h</v>
          </cell>
          <cell r="D353" t="str">
            <v>100</v>
          </cell>
          <cell r="E353" t="str">
            <v>zyklisch</v>
          </cell>
          <cell r="F353">
            <v>0</v>
          </cell>
          <cell r="G353">
            <v>2</v>
          </cell>
          <cell r="H353">
            <v>6</v>
          </cell>
          <cell r="I353" t="str">
            <v>V_DSPL_AUS</v>
          </cell>
          <cell r="J353" t="str">
            <v>Geschw.begrenzer-/Tempomat-Anzeige nicht möglich</v>
          </cell>
          <cell r="K353">
            <v>1</v>
          </cell>
          <cell r="L353">
            <v>0</v>
          </cell>
          <cell r="M353">
            <v>2</v>
          </cell>
          <cell r="N353">
            <v>6</v>
          </cell>
          <cell r="O353" t="str">
            <v>V_DSPL_AUS</v>
          </cell>
          <cell r="P353" t="str">
            <v>Geschw.begrenzer-/Tempomat-Anzeige nicht möglich</v>
          </cell>
          <cell r="Q353">
            <v>1</v>
          </cell>
          <cell r="R353">
            <v>0</v>
          </cell>
          <cell r="S353" t="str">
            <v>0h</v>
          </cell>
          <cell r="T353" t="str">
            <v>-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 t="str">
            <v>e</v>
          </cell>
          <cell r="Z353">
            <v>0</v>
          </cell>
          <cell r="AA353">
            <v>0</v>
          </cell>
          <cell r="AB353">
            <v>0</v>
          </cell>
          <cell r="AC353" t="str">
            <v>s</v>
          </cell>
          <cell r="AD353">
            <v>0</v>
          </cell>
          <cell r="AE353">
            <v>0</v>
          </cell>
          <cell r="AF353" t="str">
            <v>e</v>
          </cell>
        </row>
        <row r="354">
          <cell r="A354" t="str">
            <v>KOMBI</v>
          </cell>
          <cell r="B354" t="str">
            <v>408h</v>
          </cell>
          <cell r="C354" t="str">
            <v>KOMBI_408h</v>
          </cell>
          <cell r="D354" t="str">
            <v>100</v>
          </cell>
          <cell r="E354" t="str">
            <v>zyklisch</v>
          </cell>
          <cell r="F354">
            <v>0</v>
          </cell>
          <cell r="G354">
            <v>2</v>
          </cell>
          <cell r="H354">
            <v>7</v>
          </cell>
          <cell r="I354" t="str">
            <v>TF_AUF</v>
          </cell>
          <cell r="J354" t="str">
            <v>Fahrertür auf</v>
          </cell>
          <cell r="K354">
            <v>1</v>
          </cell>
          <cell r="L354">
            <v>0</v>
          </cell>
          <cell r="M354">
            <v>2</v>
          </cell>
          <cell r="N354">
            <v>7</v>
          </cell>
          <cell r="O354" t="str">
            <v>TF_AUF</v>
          </cell>
          <cell r="P354" t="str">
            <v>Fahrertür auf</v>
          </cell>
          <cell r="Q354">
            <v>1</v>
          </cell>
          <cell r="R354">
            <v>0</v>
          </cell>
          <cell r="S354" t="str">
            <v>0h</v>
          </cell>
          <cell r="T354" t="str">
            <v>-</v>
          </cell>
          <cell r="U354">
            <v>0</v>
          </cell>
          <cell r="V354">
            <v>0</v>
          </cell>
          <cell r="W354">
            <v>0</v>
          </cell>
          <cell r="X354" t="str">
            <v>e</v>
          </cell>
          <cell r="Y354">
            <v>0</v>
          </cell>
          <cell r="Z354" t="str">
            <v>e</v>
          </cell>
          <cell r="AA354">
            <v>0</v>
          </cell>
          <cell r="AB354">
            <v>0</v>
          </cell>
          <cell r="AC354" t="str">
            <v>s</v>
          </cell>
        </row>
        <row r="355">
          <cell r="A355" t="str">
            <v>KOMBI</v>
          </cell>
          <cell r="B355" t="str">
            <v>408h</v>
          </cell>
          <cell r="C355" t="str">
            <v>KOMBI_408h</v>
          </cell>
          <cell r="D355" t="str">
            <v>100</v>
          </cell>
          <cell r="E355" t="str">
            <v>zyklisch</v>
          </cell>
          <cell r="F355">
            <v>0</v>
          </cell>
          <cell r="G355">
            <v>3</v>
          </cell>
          <cell r="H355">
            <v>0</v>
          </cell>
          <cell r="I355" t="str">
            <v>T_AUSSEN</v>
          </cell>
          <cell r="J355" t="str">
            <v>Außenlufttemperatur</v>
          </cell>
          <cell r="K355">
            <v>8</v>
          </cell>
          <cell r="L355">
            <v>0</v>
          </cell>
          <cell r="M355">
            <v>3</v>
          </cell>
          <cell r="N355">
            <v>0</v>
          </cell>
          <cell r="O355" t="str">
            <v>T_AUSSEN</v>
          </cell>
          <cell r="P355" t="str">
            <v>Außenlufttemperatur</v>
          </cell>
          <cell r="Q355">
            <v>8</v>
          </cell>
          <cell r="R355">
            <v>0</v>
          </cell>
          <cell r="S355" t="str">
            <v>FFh</v>
          </cell>
          <cell r="T355" t="str">
            <v>FFh</v>
          </cell>
          <cell r="U355" t="str">
            <v>-40 - +63 °C</v>
          </cell>
          <cell r="V355" t="str">
            <v>0 - 206</v>
          </cell>
          <cell r="W355" t="str">
            <v>0,5 °C</v>
          </cell>
          <cell r="X355" t="str">
            <v>e</v>
          </cell>
          <cell r="Y355" t="str">
            <v>e</v>
          </cell>
          <cell r="Z355" t="str">
            <v>e</v>
          </cell>
          <cell r="AA355">
            <v>0</v>
          </cell>
          <cell r="AB355" t="str">
            <v>e</v>
          </cell>
          <cell r="AC355" t="str">
            <v>s</v>
          </cell>
          <cell r="AD355">
            <v>0</v>
          </cell>
          <cell r="AE355" t="str">
            <v>e</v>
          </cell>
          <cell r="AF355">
            <v>0</v>
          </cell>
          <cell r="AG355">
            <v>0</v>
          </cell>
          <cell r="AH355">
            <v>0</v>
          </cell>
          <cell r="AI355" t="str">
            <v>e</v>
          </cell>
        </row>
        <row r="356">
          <cell r="A356" t="str">
            <v>KOMBI</v>
          </cell>
          <cell r="B356" t="str">
            <v>408h</v>
          </cell>
          <cell r="C356" t="str">
            <v>KOMBI_408h</v>
          </cell>
          <cell r="D356" t="str">
            <v>100</v>
          </cell>
          <cell r="E356" t="str">
            <v>zyklisch</v>
          </cell>
          <cell r="F356">
            <v>0</v>
          </cell>
          <cell r="G356">
            <v>4</v>
          </cell>
          <cell r="H356">
            <v>0</v>
          </cell>
          <cell r="I356" t="str">
            <v>KL_58D</v>
          </cell>
          <cell r="J356" t="str">
            <v>Klemme 58 gedimmt</v>
          </cell>
          <cell r="K356">
            <v>8</v>
          </cell>
          <cell r="L356">
            <v>0</v>
          </cell>
          <cell r="M356">
            <v>4</v>
          </cell>
          <cell r="N356">
            <v>0</v>
          </cell>
          <cell r="O356" t="str">
            <v>KL_58D</v>
          </cell>
          <cell r="P356" t="str">
            <v>Klemme 58 gedimmt</v>
          </cell>
          <cell r="Q356">
            <v>8</v>
          </cell>
          <cell r="R356">
            <v>0</v>
          </cell>
          <cell r="S356" t="str">
            <v>FFh</v>
          </cell>
          <cell r="T356" t="str">
            <v>FFh</v>
          </cell>
          <cell r="U356" t="str">
            <v>0 - 100 %</v>
          </cell>
          <cell r="V356" t="str">
            <v>0 - 100</v>
          </cell>
          <cell r="W356" t="str">
            <v>1 %</v>
          </cell>
          <cell r="X356">
            <v>0</v>
          </cell>
          <cell r="Y356">
            <v>0</v>
          </cell>
          <cell r="Z356">
            <v>0</v>
          </cell>
          <cell r="AA356" t="str">
            <v>e</v>
          </cell>
          <cell r="AB356">
            <v>0</v>
          </cell>
          <cell r="AC356" t="str">
            <v>s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 t="str">
            <v>e</v>
          </cell>
        </row>
        <row r="357">
          <cell r="A357" t="str">
            <v>KOMBI</v>
          </cell>
          <cell r="B357" t="str">
            <v>408h</v>
          </cell>
          <cell r="C357" t="str">
            <v>KOMBI_408h</v>
          </cell>
          <cell r="D357" t="str">
            <v>100</v>
          </cell>
          <cell r="E357" t="str">
            <v>zyklisch</v>
          </cell>
          <cell r="F357">
            <v>0</v>
          </cell>
          <cell r="G357">
            <v>5</v>
          </cell>
          <cell r="H357">
            <v>0</v>
          </cell>
          <cell r="I357" t="str">
            <v>MAZ</v>
          </cell>
          <cell r="J357" t="str">
            <v>Motorabstellzeit</v>
          </cell>
          <cell r="K357">
            <v>8</v>
          </cell>
          <cell r="L357">
            <v>0</v>
          </cell>
          <cell r="M357">
            <v>5</v>
          </cell>
          <cell r="N357">
            <v>0</v>
          </cell>
          <cell r="O357" t="str">
            <v>MAZ</v>
          </cell>
          <cell r="P357" t="str">
            <v>Motorabstellzeit</v>
          </cell>
          <cell r="Q357">
            <v>8</v>
          </cell>
          <cell r="R357">
            <v>0</v>
          </cell>
          <cell r="S357" t="str">
            <v>FFh</v>
          </cell>
          <cell r="T357" t="str">
            <v>FFh</v>
          </cell>
          <cell r="U357" t="str">
            <v>0 - 254 min</v>
          </cell>
          <cell r="V357" t="str">
            <v>0 - 254</v>
          </cell>
          <cell r="W357" t="str">
            <v>1 min</v>
          </cell>
          <cell r="X357">
            <v>0</v>
          </cell>
          <cell r="Y357" t="str">
            <v>e</v>
          </cell>
          <cell r="Z357" t="str">
            <v>e</v>
          </cell>
          <cell r="AA357">
            <v>0</v>
          </cell>
          <cell r="AB357">
            <v>0</v>
          </cell>
          <cell r="AC357" t="str">
            <v>s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e</v>
          </cell>
          <cell r="AJ357" t="str">
            <v>e</v>
          </cell>
        </row>
        <row r="358">
          <cell r="A358" t="str">
            <v>KOMBI</v>
          </cell>
          <cell r="B358" t="str">
            <v>408h</v>
          </cell>
          <cell r="C358" t="str">
            <v>KOMBI_408h</v>
          </cell>
          <cell r="D358" t="str">
            <v>100</v>
          </cell>
          <cell r="E358" t="str">
            <v>zyklisch</v>
          </cell>
          <cell r="F358">
            <v>0</v>
          </cell>
          <cell r="G358">
            <v>7</v>
          </cell>
          <cell r="H358">
            <v>0</v>
          </cell>
          <cell r="I358" t="str">
            <v>KM</v>
          </cell>
          <cell r="J358" t="str">
            <v>Kilometerstand</v>
          </cell>
          <cell r="K358">
            <v>16</v>
          </cell>
          <cell r="L358">
            <v>0</v>
          </cell>
          <cell r="M358">
            <v>7</v>
          </cell>
          <cell r="N358">
            <v>0</v>
          </cell>
          <cell r="O358" t="str">
            <v>KM</v>
          </cell>
          <cell r="P358" t="str">
            <v>Kilometerstand</v>
          </cell>
          <cell r="Q358">
            <v>16</v>
          </cell>
          <cell r="R358">
            <v>0</v>
          </cell>
          <cell r="S358" t="str">
            <v>FFFFh</v>
          </cell>
          <cell r="T358" t="str">
            <v>FFFFh</v>
          </cell>
          <cell r="U358" t="str">
            <v>0 - 99998 km</v>
          </cell>
          <cell r="V358" t="str">
            <v>0 - 49999</v>
          </cell>
          <cell r="W358" t="str">
            <v>2 km</v>
          </cell>
          <cell r="X358">
            <v>0</v>
          </cell>
          <cell r="Y358" t="str">
            <v>e</v>
          </cell>
          <cell r="Z358" t="str">
            <v>e</v>
          </cell>
          <cell r="AA358">
            <v>0</v>
          </cell>
          <cell r="AB358" t="str">
            <v>e</v>
          </cell>
          <cell r="AC358" t="str">
            <v>s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e</v>
          </cell>
          <cell r="AJ358">
            <v>0</v>
          </cell>
          <cell r="AK358" t="str">
            <v>e</v>
          </cell>
        </row>
        <row r="359">
          <cell r="A359" t="str">
            <v>KOMBI</v>
          </cell>
          <cell r="B359" t="str">
            <v>408h</v>
          </cell>
          <cell r="C359" t="str">
            <v>KOMBI_408h</v>
          </cell>
          <cell r="D359" t="str">
            <v>100</v>
          </cell>
          <cell r="E359" t="str">
            <v>zyklisch</v>
          </cell>
          <cell r="F359">
            <v>0</v>
          </cell>
          <cell r="G359">
            <v>8</v>
          </cell>
          <cell r="H359">
            <v>0</v>
          </cell>
          <cell r="I359" t="str">
            <v>WRC</v>
          </cell>
          <cell r="J359" t="str">
            <v>Winterreifen-Höchstgeschwindigkeit</v>
          </cell>
          <cell r="K359">
            <v>3</v>
          </cell>
          <cell r="L359">
            <v>0</v>
          </cell>
          <cell r="M359">
            <v>8</v>
          </cell>
          <cell r="N359">
            <v>0</v>
          </cell>
          <cell r="O359" t="str">
            <v>WRC</v>
          </cell>
          <cell r="P359" t="str">
            <v>Winterreifen-Höchstgeschwindigkeit</v>
          </cell>
          <cell r="Q359">
            <v>3</v>
          </cell>
          <cell r="R359">
            <v>17</v>
          </cell>
          <cell r="S359" t="str">
            <v>0h</v>
          </cell>
          <cell r="T359" t="str">
            <v>-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 t="str">
            <v>e</v>
          </cell>
          <cell r="Z359">
            <v>0</v>
          </cell>
          <cell r="AA359">
            <v>0</v>
          </cell>
          <cell r="AB359">
            <v>0</v>
          </cell>
          <cell r="AC359" t="str">
            <v>s</v>
          </cell>
          <cell r="AD359">
            <v>0</v>
          </cell>
          <cell r="AE359">
            <v>0</v>
          </cell>
          <cell r="AF359" t="str">
            <v>e</v>
          </cell>
        </row>
        <row r="360">
          <cell r="A360" t="str">
            <v>KOMBI</v>
          </cell>
          <cell r="B360" t="str">
            <v>408h</v>
          </cell>
          <cell r="C360" t="str">
            <v>KOMBI_408h</v>
          </cell>
          <cell r="D360" t="str">
            <v>100</v>
          </cell>
          <cell r="E360" t="str">
            <v>zyklisch</v>
          </cell>
          <cell r="F360">
            <v>0</v>
          </cell>
          <cell r="G360">
            <v>8</v>
          </cell>
          <cell r="H360">
            <v>3</v>
          </cell>
          <cell r="I360" t="str">
            <v>RT_EIN</v>
          </cell>
          <cell r="J360" t="str">
            <v>Rollentestmodus ESP einschalten</v>
          </cell>
          <cell r="K360">
            <v>1</v>
          </cell>
          <cell r="L360">
            <v>0</v>
          </cell>
          <cell r="M360">
            <v>8</v>
          </cell>
          <cell r="N360">
            <v>3</v>
          </cell>
          <cell r="O360" t="str">
            <v>RT_EIN</v>
          </cell>
          <cell r="P360" t="str">
            <v>Rollentestmodus ESP einschalten</v>
          </cell>
          <cell r="Q360">
            <v>1</v>
          </cell>
          <cell r="R360">
            <v>0</v>
          </cell>
          <cell r="S360" t="str">
            <v>0h</v>
          </cell>
          <cell r="T360" t="str">
            <v>-</v>
          </cell>
          <cell r="U360">
            <v>0</v>
          </cell>
          <cell r="V360">
            <v>0</v>
          </cell>
          <cell r="W360">
            <v>0</v>
          </cell>
          <cell r="X360" t="str">
            <v>e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 t="str">
            <v>s</v>
          </cell>
        </row>
        <row r="361">
          <cell r="A361" t="str">
            <v>KOMBI</v>
          </cell>
          <cell r="B361" t="str">
            <v>408h</v>
          </cell>
          <cell r="C361" t="str">
            <v>KOMBI_408h</v>
          </cell>
          <cell r="D361" t="str">
            <v>100</v>
          </cell>
          <cell r="E361" t="str">
            <v>zyklisch</v>
          </cell>
          <cell r="F361">
            <v>0</v>
          </cell>
          <cell r="G361">
            <v>8</v>
          </cell>
          <cell r="H361">
            <v>4</v>
          </cell>
          <cell r="I361" t="str">
            <v>ZH_FREIG</v>
          </cell>
          <cell r="J361" t="str">
            <v>Freigabe Zuheizer</v>
          </cell>
          <cell r="K361">
            <v>1</v>
          </cell>
          <cell r="L361">
            <v>0</v>
          </cell>
          <cell r="M361">
            <v>8</v>
          </cell>
          <cell r="N361">
            <v>4</v>
          </cell>
          <cell r="O361" t="str">
            <v>ZH_FREIG</v>
          </cell>
          <cell r="P361" t="str">
            <v>Freigabe Zuheizer</v>
          </cell>
          <cell r="Q361">
            <v>1</v>
          </cell>
          <cell r="R361">
            <v>0</v>
          </cell>
          <cell r="S361" t="str">
            <v>0h</v>
          </cell>
          <cell r="T361" t="str">
            <v>-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 t="str">
            <v>e</v>
          </cell>
          <cell r="Z361">
            <v>0</v>
          </cell>
          <cell r="AA361">
            <v>0</v>
          </cell>
          <cell r="AB361">
            <v>0</v>
          </cell>
          <cell r="AC361" t="str">
            <v>s</v>
          </cell>
        </row>
        <row r="362">
          <cell r="A362" t="str">
            <v>KOMBI</v>
          </cell>
          <cell r="B362" t="str">
            <v>408h</v>
          </cell>
          <cell r="C362" t="str">
            <v>KOMBI_408h</v>
          </cell>
          <cell r="D362" t="str">
            <v>100</v>
          </cell>
          <cell r="E362" t="str">
            <v>zyklisch</v>
          </cell>
          <cell r="F362">
            <v>0</v>
          </cell>
          <cell r="G362">
            <v>8</v>
          </cell>
          <cell r="H362">
            <v>5</v>
          </cell>
          <cell r="I362" t="str">
            <v>SGT_VH</v>
          </cell>
          <cell r="J362" t="str">
            <v>Segment-Tacho vorhanden</v>
          </cell>
          <cell r="K362">
            <v>1</v>
          </cell>
          <cell r="L362">
            <v>0</v>
          </cell>
          <cell r="M362">
            <v>8</v>
          </cell>
          <cell r="N362">
            <v>5</v>
          </cell>
          <cell r="O362" t="str">
            <v>SGT_VH</v>
          </cell>
          <cell r="P362" t="str">
            <v>Segment-Tacho vorhanden</v>
          </cell>
          <cell r="Q362">
            <v>1</v>
          </cell>
          <cell r="R362">
            <v>0</v>
          </cell>
          <cell r="S362" t="str">
            <v>0h</v>
          </cell>
          <cell r="T362" t="str">
            <v>-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 t="str">
            <v>e</v>
          </cell>
          <cell r="Z362">
            <v>0</v>
          </cell>
          <cell r="AA362">
            <v>0</v>
          </cell>
          <cell r="AB362">
            <v>0</v>
          </cell>
          <cell r="AC362" t="str">
            <v>s</v>
          </cell>
        </row>
        <row r="363">
          <cell r="A363" t="str">
            <v>KOMBI</v>
          </cell>
          <cell r="B363" t="str">
            <v>408h</v>
          </cell>
          <cell r="C363" t="str">
            <v>KOMBI_408h</v>
          </cell>
          <cell r="D363" t="str">
            <v>100</v>
          </cell>
          <cell r="E363" t="str">
            <v>zyklisch</v>
          </cell>
          <cell r="F363">
            <v>0</v>
          </cell>
          <cell r="G363">
            <v>8</v>
          </cell>
          <cell r="H363">
            <v>6</v>
          </cell>
          <cell r="I363" t="str">
            <v>V_DSPL_AKT</v>
          </cell>
          <cell r="J363" t="str">
            <v>Geschw.begrenzer-/Tempomat-Anzeige aktiv</v>
          </cell>
          <cell r="K363">
            <v>1</v>
          </cell>
          <cell r="L363">
            <v>0</v>
          </cell>
          <cell r="M363">
            <v>8</v>
          </cell>
          <cell r="N363">
            <v>6</v>
          </cell>
          <cell r="O363" t="str">
            <v>V_DSPL_AKT</v>
          </cell>
          <cell r="P363" t="str">
            <v>Geschw.begrenzer-/Tempomat-Anzeige aktiv</v>
          </cell>
          <cell r="Q363">
            <v>1</v>
          </cell>
          <cell r="R363">
            <v>0</v>
          </cell>
          <cell r="S363" t="str">
            <v>0h</v>
          </cell>
          <cell r="T363" t="str">
            <v>-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 t="str">
            <v>e</v>
          </cell>
          <cell r="Z363">
            <v>0</v>
          </cell>
          <cell r="AA363">
            <v>0</v>
          </cell>
          <cell r="AB363">
            <v>0</v>
          </cell>
          <cell r="AC363" t="str">
            <v>s</v>
          </cell>
          <cell r="AD363">
            <v>0</v>
          </cell>
          <cell r="AE363">
            <v>0</v>
          </cell>
          <cell r="AF363" t="str">
            <v>e</v>
          </cell>
        </row>
        <row r="364">
          <cell r="A364" t="str">
            <v>KOMBI</v>
          </cell>
          <cell r="B364" t="str">
            <v>408h</v>
          </cell>
          <cell r="C364" t="str">
            <v>KOMBI_408h</v>
          </cell>
          <cell r="D364" t="str">
            <v>100</v>
          </cell>
          <cell r="E364" t="str">
            <v>zyklisch</v>
          </cell>
          <cell r="F364">
            <v>0</v>
          </cell>
          <cell r="G364">
            <v>8</v>
          </cell>
          <cell r="H364">
            <v>7</v>
          </cell>
          <cell r="I364" t="str">
            <v>WRC3</v>
          </cell>
          <cell r="J364" t="str">
            <v>Winterreifen-Höchstgeschwindigkeit Bit 3 (HAS_KL bei Nfz, 463/461))</v>
          </cell>
          <cell r="K364">
            <v>1</v>
          </cell>
          <cell r="L364">
            <v>0</v>
          </cell>
          <cell r="M364">
            <v>8</v>
          </cell>
          <cell r="N364">
            <v>7</v>
          </cell>
          <cell r="O364" t="str">
            <v>WRC3</v>
          </cell>
          <cell r="P364" t="str">
            <v>Winterreifen-Höchstgeschwindigkeit Bit 3 (HAS_KL bei Nfz, 463/461))</v>
          </cell>
          <cell r="Q364">
            <v>1</v>
          </cell>
          <cell r="R364">
            <v>0</v>
          </cell>
          <cell r="S364" t="str">
            <v>0h</v>
          </cell>
          <cell r="T364" t="str">
            <v>-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 t="str">
            <v>e</v>
          </cell>
          <cell r="Z364">
            <v>0</v>
          </cell>
          <cell r="AA364">
            <v>0</v>
          </cell>
          <cell r="AB364">
            <v>0</v>
          </cell>
          <cell r="AC364" t="str">
            <v>s</v>
          </cell>
          <cell r="AD364">
            <v>0</v>
          </cell>
          <cell r="AE364">
            <v>0</v>
          </cell>
          <cell r="AF364" t="str">
            <v>e</v>
          </cell>
        </row>
        <row r="365">
          <cell r="A365" t="str">
            <v>KOMBI</v>
          </cell>
          <cell r="B365" t="str">
            <v>410h</v>
          </cell>
          <cell r="C365" t="str">
            <v>KLA_410h</v>
          </cell>
          <cell r="D365" t="str">
            <v>20</v>
          </cell>
          <cell r="E365" t="str">
            <v>zyklisch</v>
          </cell>
          <cell r="F365">
            <v>0</v>
          </cell>
          <cell r="G365">
            <v>1</v>
          </cell>
          <cell r="H365">
            <v>0</v>
          </cell>
          <cell r="I365" t="str">
            <v>KOMP_EIN</v>
          </cell>
          <cell r="J365" t="str">
            <v>Klima-Kompressor eingeschaltet</v>
          </cell>
          <cell r="K365">
            <v>1</v>
          </cell>
          <cell r="L365">
            <v>0</v>
          </cell>
          <cell r="M365">
            <v>1</v>
          </cell>
          <cell r="N365">
            <v>0</v>
          </cell>
          <cell r="O365" t="str">
            <v>KOMP_EIN</v>
          </cell>
          <cell r="P365" t="str">
            <v>Klima-Kompressor eingeschaltet</v>
          </cell>
          <cell r="Q365">
            <v>1</v>
          </cell>
          <cell r="R365">
            <v>0</v>
          </cell>
          <cell r="S365" t="str">
            <v>0h</v>
          </cell>
          <cell r="T365" t="str">
            <v>-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 t="str">
            <v>e</v>
          </cell>
          <cell r="Z365" t="str">
            <v>e</v>
          </cell>
          <cell r="AA365">
            <v>0</v>
          </cell>
          <cell r="AB365" t="str">
            <v>s</v>
          </cell>
          <cell r="AC365" t="str">
            <v>s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 t="str">
            <v>s</v>
          </cell>
        </row>
        <row r="366">
          <cell r="A366" t="str">
            <v>KOMBI</v>
          </cell>
          <cell r="B366" t="str">
            <v>410h</v>
          </cell>
          <cell r="C366" t="str">
            <v>KLA_410h</v>
          </cell>
          <cell r="D366" t="str">
            <v>20</v>
          </cell>
          <cell r="E366" t="str">
            <v>zyklisch</v>
          </cell>
          <cell r="F366">
            <v>0</v>
          </cell>
          <cell r="G366">
            <v>1</v>
          </cell>
          <cell r="H366">
            <v>1</v>
          </cell>
          <cell r="I366" t="str">
            <v>-</v>
          </cell>
          <cell r="J366" t="str">
            <v>- (Reserviert für AAM 163)</v>
          </cell>
          <cell r="K366">
            <v>4</v>
          </cell>
          <cell r="L366">
            <v>0</v>
          </cell>
          <cell r="M366">
            <v>1</v>
          </cell>
          <cell r="N366">
            <v>1</v>
          </cell>
          <cell r="O366" t="str">
            <v>-</v>
          </cell>
          <cell r="P366" t="str">
            <v>- (Reserviert für AAM 163)</v>
          </cell>
          <cell r="Q366">
            <v>4</v>
          </cell>
          <cell r="R366">
            <v>0</v>
          </cell>
          <cell r="S366" t="str">
            <v>0h</v>
          </cell>
          <cell r="T366" t="str">
            <v>-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 t="str">
            <v>s</v>
          </cell>
          <cell r="AC366" t="str">
            <v>s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 t="str">
            <v>s</v>
          </cell>
        </row>
        <row r="367">
          <cell r="A367" t="str">
            <v>KOMBI</v>
          </cell>
          <cell r="B367" t="str">
            <v>410h</v>
          </cell>
          <cell r="C367" t="str">
            <v>KLA_410h</v>
          </cell>
          <cell r="D367" t="str">
            <v>20</v>
          </cell>
          <cell r="E367" t="str">
            <v>zyklisch</v>
          </cell>
          <cell r="F367">
            <v>0</v>
          </cell>
          <cell r="G367">
            <v>1</v>
          </cell>
          <cell r="H367">
            <v>5</v>
          </cell>
          <cell r="I367" t="str">
            <v>-</v>
          </cell>
          <cell r="J367" t="str">
            <v>-</v>
          </cell>
          <cell r="K367">
            <v>1</v>
          </cell>
          <cell r="L367">
            <v>0</v>
          </cell>
          <cell r="M367">
            <v>1</v>
          </cell>
          <cell r="N367">
            <v>5</v>
          </cell>
          <cell r="O367" t="str">
            <v>-</v>
          </cell>
          <cell r="P367" t="str">
            <v>-</v>
          </cell>
          <cell r="Q367">
            <v>1</v>
          </cell>
          <cell r="R367">
            <v>0</v>
          </cell>
          <cell r="S367" t="str">
            <v>0h</v>
          </cell>
          <cell r="T367" t="str">
            <v>-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 t="str">
            <v>s</v>
          </cell>
          <cell r="AC367" t="str">
            <v>s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 t="str">
            <v>s</v>
          </cell>
        </row>
        <row r="368">
          <cell r="A368" t="str">
            <v>KOMBI</v>
          </cell>
          <cell r="B368" t="str">
            <v>410h</v>
          </cell>
          <cell r="C368" t="str">
            <v>KLA_410h</v>
          </cell>
          <cell r="D368" t="str">
            <v>20</v>
          </cell>
          <cell r="E368" t="str">
            <v>zyklisch</v>
          </cell>
          <cell r="F368">
            <v>0</v>
          </cell>
          <cell r="G368">
            <v>1</v>
          </cell>
          <cell r="H368">
            <v>6</v>
          </cell>
          <cell r="I368" t="str">
            <v>LL_DZA</v>
          </cell>
          <cell r="J368" t="str">
            <v>Leerlauf-Drehzahlanhebung zur Kälteleistungserhöhung</v>
          </cell>
          <cell r="K368">
            <v>1</v>
          </cell>
          <cell r="L368">
            <v>0</v>
          </cell>
          <cell r="M368">
            <v>1</v>
          </cell>
          <cell r="N368">
            <v>6</v>
          </cell>
          <cell r="O368" t="str">
            <v>LL_DZA</v>
          </cell>
          <cell r="P368" t="str">
            <v>Leerlauf-Drehzahlanhebung zur Kälteleistungserhöhung</v>
          </cell>
          <cell r="Q368">
            <v>1</v>
          </cell>
          <cell r="R368">
            <v>0</v>
          </cell>
          <cell r="S368" t="str">
            <v>0h</v>
          </cell>
          <cell r="T368" t="str">
            <v>-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 t="str">
            <v>e</v>
          </cell>
          <cell r="Z368">
            <v>0</v>
          </cell>
          <cell r="AA368">
            <v>0</v>
          </cell>
          <cell r="AB368" t="str">
            <v>s</v>
          </cell>
          <cell r="AC368" t="str">
            <v>s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 t="str">
            <v>s</v>
          </cell>
        </row>
        <row r="369">
          <cell r="A369" t="str">
            <v>KOMBI</v>
          </cell>
          <cell r="B369" t="str">
            <v>410h</v>
          </cell>
          <cell r="C369" t="str">
            <v>KLA_410h</v>
          </cell>
          <cell r="D369" t="str">
            <v>20</v>
          </cell>
          <cell r="E369" t="str">
            <v>zyklisch</v>
          </cell>
          <cell r="F369">
            <v>0</v>
          </cell>
          <cell r="G369">
            <v>1</v>
          </cell>
          <cell r="H369">
            <v>7</v>
          </cell>
          <cell r="I369" t="str">
            <v>ZH_EIN_OK</v>
          </cell>
          <cell r="J369" t="str">
            <v>Zuheizer einschalten erlaubt</v>
          </cell>
          <cell r="K369">
            <v>1</v>
          </cell>
          <cell r="L369">
            <v>0</v>
          </cell>
          <cell r="M369">
            <v>1</v>
          </cell>
          <cell r="N369">
            <v>7</v>
          </cell>
          <cell r="O369" t="str">
            <v>ZH_EIN_OK</v>
          </cell>
          <cell r="P369" t="str">
            <v>Zuheizer einschalten erlaubt</v>
          </cell>
          <cell r="Q369">
            <v>1</v>
          </cell>
          <cell r="R369">
            <v>0</v>
          </cell>
          <cell r="S369" t="str">
            <v>0h</v>
          </cell>
          <cell r="T369" t="str">
            <v>-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 t="str">
            <v>e</v>
          </cell>
          <cell r="Z369">
            <v>0</v>
          </cell>
          <cell r="AA369">
            <v>0</v>
          </cell>
          <cell r="AB369" t="str">
            <v>s</v>
          </cell>
          <cell r="AC369" t="str">
            <v>s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 t="str">
            <v>s</v>
          </cell>
        </row>
        <row r="370">
          <cell r="A370" t="str">
            <v>KOMBI</v>
          </cell>
          <cell r="B370" t="str">
            <v>410h</v>
          </cell>
          <cell r="C370" t="str">
            <v>KLA_410h</v>
          </cell>
          <cell r="D370" t="str">
            <v>20</v>
          </cell>
          <cell r="E370" t="str">
            <v>zyklisch</v>
          </cell>
          <cell r="F370">
            <v>0</v>
          </cell>
          <cell r="G370">
            <v>2</v>
          </cell>
          <cell r="H370">
            <v>0</v>
          </cell>
          <cell r="I370" t="str">
            <v>P_KAELTE</v>
          </cell>
          <cell r="J370" t="str">
            <v>Kältemitteldruck</v>
          </cell>
          <cell r="K370">
            <v>8</v>
          </cell>
          <cell r="L370">
            <v>0</v>
          </cell>
          <cell r="M370">
            <v>2</v>
          </cell>
          <cell r="N370">
            <v>0</v>
          </cell>
          <cell r="O370" t="str">
            <v>P_KAELTE</v>
          </cell>
          <cell r="P370" t="str">
            <v>Kältemitteldruck</v>
          </cell>
          <cell r="Q370">
            <v>8</v>
          </cell>
          <cell r="R370">
            <v>0</v>
          </cell>
          <cell r="S370" t="str">
            <v>FFh</v>
          </cell>
          <cell r="T370" t="str">
            <v>FFh</v>
          </cell>
          <cell r="U370" t="str">
            <v>0 - 40 bar</v>
          </cell>
          <cell r="V370" t="str">
            <v>0 - 80</v>
          </cell>
          <cell r="W370" t="str">
            <v>0,5 bar</v>
          </cell>
          <cell r="X370">
            <v>0</v>
          </cell>
          <cell r="Y370" t="str">
            <v>e</v>
          </cell>
          <cell r="Z370">
            <v>0</v>
          </cell>
          <cell r="AA370">
            <v>0</v>
          </cell>
          <cell r="AB370" t="str">
            <v>s</v>
          </cell>
          <cell r="AC370" t="str">
            <v>s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 t="str">
            <v>s</v>
          </cell>
        </row>
        <row r="371">
          <cell r="A371" t="str">
            <v>KOMBI</v>
          </cell>
          <cell r="B371" t="str">
            <v>410h</v>
          </cell>
          <cell r="C371" t="str">
            <v>KLA_410h</v>
          </cell>
          <cell r="D371" t="str">
            <v>20</v>
          </cell>
          <cell r="E371" t="str">
            <v>zyklisch</v>
          </cell>
          <cell r="F371">
            <v>0</v>
          </cell>
          <cell r="G371">
            <v>3</v>
          </cell>
          <cell r="H371">
            <v>0</v>
          </cell>
          <cell r="I371" t="str">
            <v>M_KOMP</v>
          </cell>
          <cell r="J371" t="str">
            <v>Klima-Kompressormoment</v>
          </cell>
          <cell r="K371">
            <v>8</v>
          </cell>
          <cell r="L371">
            <v>0</v>
          </cell>
          <cell r="M371">
            <v>3</v>
          </cell>
          <cell r="N371">
            <v>0</v>
          </cell>
          <cell r="O371" t="str">
            <v>M_KOMP</v>
          </cell>
          <cell r="P371" t="str">
            <v>Klima-Kompressormoment</v>
          </cell>
          <cell r="Q371">
            <v>8</v>
          </cell>
          <cell r="R371">
            <v>0</v>
          </cell>
          <cell r="S371" t="str">
            <v>FFh</v>
          </cell>
          <cell r="T371" t="str">
            <v>FFh</v>
          </cell>
          <cell r="U371" t="str">
            <v>0 - 762 Nm</v>
          </cell>
          <cell r="V371" t="str">
            <v>0 - 254</v>
          </cell>
          <cell r="W371" t="str">
            <v>3 Nm</v>
          </cell>
          <cell r="X371">
            <v>0</v>
          </cell>
          <cell r="Y371" t="str">
            <v>e</v>
          </cell>
          <cell r="Z371">
            <v>0</v>
          </cell>
          <cell r="AA371">
            <v>0</v>
          </cell>
          <cell r="AB371" t="str">
            <v>s</v>
          </cell>
          <cell r="AC371" t="str">
            <v>s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 t="str">
            <v>s</v>
          </cell>
        </row>
        <row r="372">
          <cell r="A372" t="str">
            <v>KOMBI</v>
          </cell>
          <cell r="B372" t="str">
            <v>410h</v>
          </cell>
          <cell r="C372" t="str">
            <v>KLA_410h</v>
          </cell>
          <cell r="D372" t="str">
            <v>20</v>
          </cell>
          <cell r="E372" t="str">
            <v>zyklisch</v>
          </cell>
          <cell r="F372">
            <v>0</v>
          </cell>
          <cell r="G372">
            <v>4</v>
          </cell>
          <cell r="H372">
            <v>0</v>
          </cell>
          <cell r="I372" t="str">
            <v>NLFTS</v>
          </cell>
          <cell r="J372" t="str">
            <v>Motorlüfter Solldrehzahl</v>
          </cell>
          <cell r="K372">
            <v>8</v>
          </cell>
          <cell r="L372">
            <v>0</v>
          </cell>
          <cell r="M372">
            <v>4</v>
          </cell>
          <cell r="N372">
            <v>0</v>
          </cell>
          <cell r="O372" t="str">
            <v>NLFTS</v>
          </cell>
          <cell r="P372" t="str">
            <v>Motorlüfter Solldrehzahl</v>
          </cell>
          <cell r="Q372">
            <v>8</v>
          </cell>
          <cell r="R372">
            <v>0</v>
          </cell>
          <cell r="S372" t="str">
            <v>FFh</v>
          </cell>
          <cell r="T372" t="str">
            <v>FFh</v>
          </cell>
          <cell r="U372" t="str">
            <v>0 - 100 %</v>
          </cell>
          <cell r="V372" t="str">
            <v>0 - 100</v>
          </cell>
          <cell r="W372" t="str">
            <v>1 %</v>
          </cell>
          <cell r="X372">
            <v>0</v>
          </cell>
          <cell r="Y372" t="str">
            <v>e</v>
          </cell>
          <cell r="Z372">
            <v>0</v>
          </cell>
          <cell r="AA372">
            <v>0</v>
          </cell>
          <cell r="AB372" t="str">
            <v>s</v>
          </cell>
          <cell r="AC372" t="str">
            <v>s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 t="str">
            <v>s</v>
          </cell>
        </row>
        <row r="373">
          <cell r="A373" t="str">
            <v>KOMBI</v>
          </cell>
          <cell r="B373" t="str">
            <v>412h</v>
          </cell>
          <cell r="C373" t="str">
            <v>KOMBI_412h</v>
          </cell>
          <cell r="D373" t="str">
            <v>100</v>
          </cell>
          <cell r="E373" t="str">
            <v>zyklisch</v>
          </cell>
          <cell r="F373">
            <v>0</v>
          </cell>
          <cell r="G373">
            <v>1</v>
          </cell>
          <cell r="H373">
            <v>1</v>
          </cell>
          <cell r="I373" t="str">
            <v>ART_ABST_ST</v>
          </cell>
          <cell r="J373" t="str">
            <v>Status ART-Abstand</v>
          </cell>
          <cell r="K373">
            <v>4</v>
          </cell>
          <cell r="L373">
            <v>0</v>
          </cell>
          <cell r="M373">
            <v>1</v>
          </cell>
          <cell r="N373">
            <v>1</v>
          </cell>
          <cell r="O373" t="str">
            <v>ABST_S</v>
          </cell>
          <cell r="P373" t="str">
            <v>Abstandseinheit "s" [1], "m" [0]</v>
          </cell>
          <cell r="Q373">
            <v>1</v>
          </cell>
          <cell r="R373">
            <v>0</v>
          </cell>
          <cell r="S373" t="str">
            <v>0h</v>
          </cell>
          <cell r="T373" t="str">
            <v>-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 t="str">
            <v>s</v>
          </cell>
          <cell r="AD373">
            <v>0</v>
          </cell>
          <cell r="AE373">
            <v>0</v>
          </cell>
          <cell r="AF373" t="str">
            <v>e</v>
          </cell>
        </row>
        <row r="374">
          <cell r="A374" t="str">
            <v>KOMBI</v>
          </cell>
          <cell r="B374" t="str">
            <v>412h</v>
          </cell>
          <cell r="C374" t="str">
            <v>KOMBI_412h</v>
          </cell>
          <cell r="D374" t="str">
            <v>100</v>
          </cell>
          <cell r="E374" t="str">
            <v>zyklisch</v>
          </cell>
          <cell r="F374">
            <v>0</v>
          </cell>
          <cell r="G374">
            <v>1</v>
          </cell>
          <cell r="H374">
            <v>1</v>
          </cell>
          <cell r="I374" t="str">
            <v>ART_ABST_ST</v>
          </cell>
          <cell r="J374" t="str">
            <v>Status ART-Abstand</v>
          </cell>
          <cell r="K374">
            <v>4</v>
          </cell>
          <cell r="L374">
            <v>0</v>
          </cell>
          <cell r="M374">
            <v>1</v>
          </cell>
          <cell r="N374">
            <v>2</v>
          </cell>
          <cell r="O374" t="str">
            <v>IST_ABST</v>
          </cell>
          <cell r="P374" t="str">
            <v>Eingestellter Abstand</v>
          </cell>
          <cell r="Q374">
            <v>3</v>
          </cell>
          <cell r="R374">
            <v>54</v>
          </cell>
          <cell r="S374" t="str">
            <v>0h</v>
          </cell>
          <cell r="T374" t="str">
            <v>-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 t="str">
            <v>s</v>
          </cell>
          <cell r="AD374">
            <v>0</v>
          </cell>
          <cell r="AE374">
            <v>0</v>
          </cell>
          <cell r="AF374" t="str">
            <v>e</v>
          </cell>
        </row>
        <row r="375">
          <cell r="A375" t="str">
            <v>KOMBI</v>
          </cell>
          <cell r="B375" t="str">
            <v>412h</v>
          </cell>
          <cell r="C375" t="str">
            <v>KOMBI_412h</v>
          </cell>
          <cell r="D375" t="str">
            <v>100</v>
          </cell>
          <cell r="E375" t="str">
            <v>zyklisch</v>
          </cell>
          <cell r="F375">
            <v>0</v>
          </cell>
          <cell r="G375">
            <v>1</v>
          </cell>
          <cell r="H375">
            <v>5</v>
          </cell>
          <cell r="I375" t="str">
            <v>ART_WARN_ST</v>
          </cell>
          <cell r="J375" t="str">
            <v>Status ART-Warnungen optisch/akustisch</v>
          </cell>
          <cell r="K375">
            <v>2</v>
          </cell>
          <cell r="L375">
            <v>0</v>
          </cell>
          <cell r="M375">
            <v>1</v>
          </cell>
          <cell r="N375">
            <v>5</v>
          </cell>
          <cell r="O375" t="str">
            <v>OPT_WARN_AUS</v>
          </cell>
          <cell r="P375" t="str">
            <v>Optische Warnung aus</v>
          </cell>
          <cell r="Q375">
            <v>1</v>
          </cell>
          <cell r="R375">
            <v>0</v>
          </cell>
          <cell r="S375" t="str">
            <v>0h</v>
          </cell>
          <cell r="T375" t="str">
            <v>-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 t="str">
            <v>s</v>
          </cell>
          <cell r="AD375">
            <v>0</v>
          </cell>
          <cell r="AE375">
            <v>0</v>
          </cell>
          <cell r="AF375" t="str">
            <v>e</v>
          </cell>
        </row>
        <row r="376">
          <cell r="A376" t="str">
            <v>KOMBI</v>
          </cell>
          <cell r="B376" t="str">
            <v>412h</v>
          </cell>
          <cell r="C376" t="str">
            <v>KOMBI_412h</v>
          </cell>
          <cell r="D376" t="str">
            <v>100</v>
          </cell>
          <cell r="E376" t="str">
            <v>zyklisch</v>
          </cell>
          <cell r="F376">
            <v>0</v>
          </cell>
          <cell r="G376">
            <v>1</v>
          </cell>
          <cell r="H376">
            <v>5</v>
          </cell>
          <cell r="I376" t="str">
            <v>ART_WARN_ST</v>
          </cell>
          <cell r="J376" t="str">
            <v>Status ART-Warnungen optisch/akustisch</v>
          </cell>
          <cell r="K376">
            <v>2</v>
          </cell>
          <cell r="L376">
            <v>0</v>
          </cell>
          <cell r="M376">
            <v>1</v>
          </cell>
          <cell r="N376">
            <v>6</v>
          </cell>
          <cell r="O376" t="str">
            <v>AKU_WARN_AUS</v>
          </cell>
          <cell r="P376" t="str">
            <v>Akustische Warnung aus</v>
          </cell>
          <cell r="Q376">
            <v>1</v>
          </cell>
          <cell r="R376">
            <v>0</v>
          </cell>
          <cell r="S376" t="str">
            <v>0h</v>
          </cell>
          <cell r="T376" t="str">
            <v>-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 t="str">
            <v>s</v>
          </cell>
          <cell r="AD376">
            <v>0</v>
          </cell>
          <cell r="AE376">
            <v>0</v>
          </cell>
          <cell r="AF376" t="str">
            <v>e</v>
          </cell>
        </row>
        <row r="377">
          <cell r="A377" t="str">
            <v>KOMBI</v>
          </cell>
          <cell r="B377" t="str">
            <v>412h</v>
          </cell>
          <cell r="C377" t="str">
            <v>KOMBI_412h</v>
          </cell>
          <cell r="D377" t="str">
            <v>100</v>
          </cell>
          <cell r="E377" t="str">
            <v>zyklisch</v>
          </cell>
          <cell r="F377">
            <v>0</v>
          </cell>
          <cell r="G377">
            <v>1</v>
          </cell>
          <cell r="H377">
            <v>7</v>
          </cell>
          <cell r="I377" t="str">
            <v>-</v>
          </cell>
          <cell r="J377" t="str">
            <v>-</v>
          </cell>
          <cell r="K377">
            <v>1</v>
          </cell>
          <cell r="L377">
            <v>0</v>
          </cell>
          <cell r="M377">
            <v>1</v>
          </cell>
          <cell r="N377">
            <v>7</v>
          </cell>
          <cell r="O377" t="str">
            <v>-</v>
          </cell>
          <cell r="P377" t="str">
            <v>-</v>
          </cell>
          <cell r="Q377">
            <v>1</v>
          </cell>
          <cell r="R377">
            <v>0</v>
          </cell>
          <cell r="S377" t="str">
            <v>0h</v>
          </cell>
          <cell r="T377" t="str">
            <v>-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 t="str">
            <v>s</v>
          </cell>
        </row>
        <row r="378">
          <cell r="A378" t="str">
            <v>KOMBI</v>
          </cell>
          <cell r="B378" t="str">
            <v>412h</v>
          </cell>
          <cell r="C378" t="str">
            <v>KOMBI_412h</v>
          </cell>
          <cell r="D378" t="str">
            <v>100</v>
          </cell>
          <cell r="E378" t="str">
            <v>zyklisch</v>
          </cell>
          <cell r="F378">
            <v>0</v>
          </cell>
          <cell r="G378">
            <v>2</v>
          </cell>
          <cell r="H378">
            <v>0</v>
          </cell>
          <cell r="I378" t="str">
            <v>V_ANZ</v>
          </cell>
          <cell r="J378" t="str">
            <v>Angezeigte Geschwindigkeit</v>
          </cell>
          <cell r="K378">
            <v>9</v>
          </cell>
          <cell r="L378">
            <v>0</v>
          </cell>
          <cell r="M378">
            <v>2</v>
          </cell>
          <cell r="N378">
            <v>0</v>
          </cell>
          <cell r="O378" t="str">
            <v>V_ANZ</v>
          </cell>
          <cell r="P378" t="str">
            <v>Angezeigte Geschwindigkeit</v>
          </cell>
          <cell r="Q378">
            <v>9</v>
          </cell>
          <cell r="R378">
            <v>0</v>
          </cell>
          <cell r="S378" t="str">
            <v>1FFh</v>
          </cell>
          <cell r="T378" t="str">
            <v>1FFh</v>
          </cell>
          <cell r="U378" t="str">
            <v>0 - 510 km/h</v>
          </cell>
          <cell r="V378" t="str">
            <v>0 - 510</v>
          </cell>
          <cell r="W378" t="str">
            <v>1 km/h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 t="str">
            <v>s</v>
          </cell>
          <cell r="AD378">
            <v>0</v>
          </cell>
          <cell r="AE378">
            <v>0</v>
          </cell>
          <cell r="AF378" t="str">
            <v>e</v>
          </cell>
        </row>
        <row r="379">
          <cell r="A379" t="str">
            <v>KOMBI</v>
          </cell>
          <cell r="B379" t="str">
            <v>783h</v>
          </cell>
          <cell r="C379" t="str">
            <v>D_RS_KOMBI_C</v>
          </cell>
          <cell r="D379">
            <v>0</v>
          </cell>
          <cell r="E379">
            <v>0</v>
          </cell>
          <cell r="F379">
            <v>0</v>
          </cell>
          <cell r="G379">
            <v>8</v>
          </cell>
          <cell r="H379">
            <v>0</v>
          </cell>
          <cell r="I379" t="str">
            <v>D_RS</v>
          </cell>
          <cell r="J379" t="str">
            <v>Diagnose-Response</v>
          </cell>
          <cell r="K379">
            <v>64</v>
          </cell>
          <cell r="L379">
            <v>0</v>
          </cell>
          <cell r="M379">
            <v>8</v>
          </cell>
          <cell r="N379">
            <v>0</v>
          </cell>
          <cell r="O379" t="str">
            <v>D_RS</v>
          </cell>
          <cell r="P379" t="str">
            <v>Diagnose-Response</v>
          </cell>
          <cell r="Q379">
            <v>64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 t="str">
            <v>s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 t="str">
            <v>e</v>
          </cell>
        </row>
        <row r="380">
          <cell r="A380" t="str">
            <v>MRM</v>
          </cell>
          <cell r="B380" t="str">
            <v>236h</v>
          </cell>
          <cell r="C380" t="str">
            <v>LRW_236h</v>
          </cell>
          <cell r="D380" t="str">
            <v>10</v>
          </cell>
          <cell r="E380" t="str">
            <v>zyklisch</v>
          </cell>
          <cell r="F380">
            <v>0</v>
          </cell>
          <cell r="G380">
            <v>8</v>
          </cell>
          <cell r="H380">
            <v>0</v>
          </cell>
          <cell r="I380" t="str">
            <v>LRW_ST</v>
          </cell>
          <cell r="J380" t="str">
            <v>Status Lenkradwinkel</v>
          </cell>
          <cell r="K380">
            <v>64</v>
          </cell>
          <cell r="L380">
            <v>0</v>
          </cell>
          <cell r="M380">
            <v>1</v>
          </cell>
          <cell r="N380">
            <v>6</v>
          </cell>
          <cell r="O380" t="str">
            <v>-</v>
          </cell>
          <cell r="P380" t="str">
            <v>-</v>
          </cell>
          <cell r="Q380">
            <v>2</v>
          </cell>
          <cell r="R380">
            <v>0</v>
          </cell>
          <cell r="S380" t="str">
            <v>0h</v>
          </cell>
          <cell r="T380" t="str">
            <v>-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 t="str">
            <v>s</v>
          </cell>
        </row>
        <row r="381">
          <cell r="A381" t="str">
            <v>MRM</v>
          </cell>
          <cell r="B381" t="str">
            <v>236h</v>
          </cell>
          <cell r="C381" t="str">
            <v>LRW_236h</v>
          </cell>
          <cell r="D381" t="str">
            <v>10</v>
          </cell>
          <cell r="E381" t="str">
            <v>zyklisch</v>
          </cell>
          <cell r="F381">
            <v>0</v>
          </cell>
          <cell r="G381">
            <v>8</v>
          </cell>
          <cell r="H381">
            <v>0</v>
          </cell>
          <cell r="I381" t="str">
            <v>LRW_ST</v>
          </cell>
          <cell r="J381" t="str">
            <v>Status Lenkradwinkel</v>
          </cell>
          <cell r="K381">
            <v>64</v>
          </cell>
          <cell r="L381">
            <v>0</v>
          </cell>
          <cell r="M381">
            <v>2</v>
          </cell>
          <cell r="N381">
            <v>0</v>
          </cell>
          <cell r="O381" t="str">
            <v>LRW</v>
          </cell>
          <cell r="P381" t="str">
            <v>Lenkradwinkel</v>
          </cell>
          <cell r="Q381">
            <v>14</v>
          </cell>
          <cell r="R381">
            <v>0</v>
          </cell>
          <cell r="S381" t="str">
            <v>3FFFh</v>
          </cell>
          <cell r="T381" t="str">
            <v>3FFFh</v>
          </cell>
          <cell r="U381" t="str">
            <v>-2048 - +2047 °</v>
          </cell>
          <cell r="V381" t="str">
            <v>0 - 8190</v>
          </cell>
          <cell r="W381" t="str">
            <v>0,5 °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 t="str">
            <v>s</v>
          </cell>
          <cell r="AE381">
            <v>0</v>
          </cell>
          <cell r="AF381">
            <v>0</v>
          </cell>
          <cell r="AG381" t="str">
            <v>e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 t="str">
            <v>e</v>
          </cell>
          <cell r="AN381" t="str">
            <v>e</v>
          </cell>
        </row>
        <row r="382">
          <cell r="A382" t="str">
            <v>MRM</v>
          </cell>
          <cell r="B382" t="str">
            <v>236h</v>
          </cell>
          <cell r="C382" t="str">
            <v>LRW_236h</v>
          </cell>
          <cell r="D382" t="str">
            <v>10</v>
          </cell>
          <cell r="E382" t="str">
            <v>zyklisch</v>
          </cell>
          <cell r="F382">
            <v>0</v>
          </cell>
          <cell r="G382">
            <v>8</v>
          </cell>
          <cell r="H382">
            <v>0</v>
          </cell>
          <cell r="I382" t="str">
            <v>LRW_ST</v>
          </cell>
          <cell r="J382" t="str">
            <v>Status Lenkradwinkel</v>
          </cell>
          <cell r="K382">
            <v>64</v>
          </cell>
          <cell r="L382">
            <v>0</v>
          </cell>
          <cell r="M382">
            <v>3</v>
          </cell>
          <cell r="N382">
            <v>6</v>
          </cell>
          <cell r="O382" t="str">
            <v>-</v>
          </cell>
          <cell r="P382" t="str">
            <v>-</v>
          </cell>
          <cell r="Q382">
            <v>2</v>
          </cell>
          <cell r="R382">
            <v>0</v>
          </cell>
          <cell r="S382" t="str">
            <v>0h</v>
          </cell>
          <cell r="T382" t="str">
            <v>-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 t="str">
            <v>s</v>
          </cell>
        </row>
        <row r="383">
          <cell r="A383" t="str">
            <v>MRM</v>
          </cell>
          <cell r="B383" t="str">
            <v>236h</v>
          </cell>
          <cell r="C383" t="str">
            <v>LRW_236h</v>
          </cell>
          <cell r="D383" t="str">
            <v>10</v>
          </cell>
          <cell r="E383" t="str">
            <v>zyklisch</v>
          </cell>
          <cell r="F383">
            <v>0</v>
          </cell>
          <cell r="G383">
            <v>8</v>
          </cell>
          <cell r="H383">
            <v>0</v>
          </cell>
          <cell r="I383" t="str">
            <v>LRW_ST</v>
          </cell>
          <cell r="J383" t="str">
            <v>Status Lenkradwinkel</v>
          </cell>
          <cell r="K383">
            <v>64</v>
          </cell>
          <cell r="L383">
            <v>0</v>
          </cell>
          <cell r="M383">
            <v>4</v>
          </cell>
          <cell r="N383">
            <v>0</v>
          </cell>
          <cell r="O383" t="str">
            <v>VLRW</v>
          </cell>
          <cell r="P383" t="str">
            <v>Lenkradwinkelgeschwindigkeit</v>
          </cell>
          <cell r="Q383">
            <v>14</v>
          </cell>
          <cell r="R383">
            <v>0</v>
          </cell>
          <cell r="S383" t="str">
            <v>3FFFh</v>
          </cell>
          <cell r="T383" t="str">
            <v>3FFFh</v>
          </cell>
          <cell r="U383" t="str">
            <v>-2048 - +2047 °/s</v>
          </cell>
          <cell r="V383" t="str">
            <v>0 - 8190</v>
          </cell>
          <cell r="W383" t="str">
            <v>0,5 °/s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 t="str">
            <v>s</v>
          </cell>
          <cell r="AE383">
            <v>0</v>
          </cell>
          <cell r="AF383">
            <v>0</v>
          </cell>
          <cell r="AG383" t="str">
            <v>e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 t="str">
            <v>e</v>
          </cell>
          <cell r="AN383" t="str">
            <v>e</v>
          </cell>
        </row>
        <row r="384">
          <cell r="A384" t="str">
            <v>MRM</v>
          </cell>
          <cell r="B384" t="str">
            <v>236h</v>
          </cell>
          <cell r="C384" t="str">
            <v>LRW_236h</v>
          </cell>
          <cell r="D384" t="str">
            <v>10</v>
          </cell>
          <cell r="E384" t="str">
            <v>zyklisch</v>
          </cell>
          <cell r="F384">
            <v>0</v>
          </cell>
          <cell r="G384">
            <v>8</v>
          </cell>
          <cell r="H384">
            <v>0</v>
          </cell>
          <cell r="I384" t="str">
            <v>LRW_ST</v>
          </cell>
          <cell r="J384" t="str">
            <v>Status Lenkradwinkel</v>
          </cell>
          <cell r="K384">
            <v>64</v>
          </cell>
          <cell r="L384">
            <v>0</v>
          </cell>
          <cell r="M384">
            <v>5</v>
          </cell>
          <cell r="N384">
            <v>0</v>
          </cell>
          <cell r="O384" t="str">
            <v>LRWS_ST</v>
          </cell>
          <cell r="P384" t="str">
            <v>Status Lenkradwinkelsensor</v>
          </cell>
          <cell r="Q384">
            <v>2</v>
          </cell>
          <cell r="R384">
            <v>35</v>
          </cell>
          <cell r="S384" t="str">
            <v>3h</v>
          </cell>
          <cell r="T384" t="str">
            <v>-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 t="str">
            <v>s</v>
          </cell>
          <cell r="AE384">
            <v>0</v>
          </cell>
          <cell r="AF384">
            <v>0</v>
          </cell>
          <cell r="AG384" t="str">
            <v>e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 t="str">
            <v>e</v>
          </cell>
          <cell r="AN384" t="str">
            <v>e</v>
          </cell>
        </row>
        <row r="385">
          <cell r="A385" t="str">
            <v>MRM</v>
          </cell>
          <cell r="B385" t="str">
            <v>236h</v>
          </cell>
          <cell r="C385" t="str">
            <v>LRW_236h</v>
          </cell>
          <cell r="D385" t="str">
            <v>10</v>
          </cell>
          <cell r="E385" t="str">
            <v>zyklisch</v>
          </cell>
          <cell r="F385">
            <v>0</v>
          </cell>
          <cell r="G385">
            <v>8</v>
          </cell>
          <cell r="H385">
            <v>0</v>
          </cell>
          <cell r="I385" t="str">
            <v>LRW_ST</v>
          </cell>
          <cell r="J385" t="str">
            <v>Status Lenkradwinkel</v>
          </cell>
          <cell r="K385">
            <v>64</v>
          </cell>
          <cell r="L385">
            <v>0</v>
          </cell>
          <cell r="M385">
            <v>5</v>
          </cell>
          <cell r="N385">
            <v>2</v>
          </cell>
          <cell r="O385" t="str">
            <v>LRWS_ID</v>
          </cell>
          <cell r="P385" t="str">
            <v>Identifikation Lenkradwinkelsensor</v>
          </cell>
          <cell r="Q385">
            <v>2</v>
          </cell>
          <cell r="R385">
            <v>36</v>
          </cell>
          <cell r="S385" t="str">
            <v>0h</v>
          </cell>
          <cell r="T385" t="str">
            <v>-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 t="str">
            <v>s</v>
          </cell>
          <cell r="AE385">
            <v>0</v>
          </cell>
          <cell r="AF385">
            <v>0</v>
          </cell>
          <cell r="AG385" t="str">
            <v>e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 t="str">
            <v>e</v>
          </cell>
          <cell r="AN385" t="str">
            <v>e</v>
          </cell>
        </row>
        <row r="386">
          <cell r="A386" t="str">
            <v>MRM</v>
          </cell>
          <cell r="B386" t="str">
            <v>236h</v>
          </cell>
          <cell r="C386" t="str">
            <v>LRW_236h</v>
          </cell>
          <cell r="D386" t="str">
            <v>10</v>
          </cell>
          <cell r="E386" t="str">
            <v>zyklisch</v>
          </cell>
          <cell r="F386">
            <v>0</v>
          </cell>
          <cell r="G386">
            <v>8</v>
          </cell>
          <cell r="H386">
            <v>0</v>
          </cell>
          <cell r="I386" t="str">
            <v>LRW_ST</v>
          </cell>
          <cell r="J386" t="str">
            <v>Status Lenkradwinkel</v>
          </cell>
          <cell r="K386">
            <v>64</v>
          </cell>
          <cell r="L386">
            <v>0</v>
          </cell>
          <cell r="M386">
            <v>5</v>
          </cell>
          <cell r="N386">
            <v>4</v>
          </cell>
          <cell r="O386" t="str">
            <v>BZ236h</v>
          </cell>
          <cell r="P386" t="str">
            <v>Botschaftzähler 236h</v>
          </cell>
          <cell r="Q386">
            <v>4</v>
          </cell>
          <cell r="R386">
            <v>0</v>
          </cell>
          <cell r="S386" t="str">
            <v>0h</v>
          </cell>
          <cell r="T386" t="str">
            <v>-</v>
          </cell>
          <cell r="U386" t="str">
            <v>0 - 15</v>
          </cell>
          <cell r="V386" t="str">
            <v>0 - 15</v>
          </cell>
          <cell r="W386" t="str">
            <v>1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 t="str">
            <v>s</v>
          </cell>
          <cell r="AE386">
            <v>0</v>
          </cell>
          <cell r="AF386">
            <v>0</v>
          </cell>
          <cell r="AG386" t="str">
            <v>e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 t="str">
            <v>e</v>
          </cell>
          <cell r="AN386" t="str">
            <v>e</v>
          </cell>
        </row>
        <row r="387">
          <cell r="A387" t="str">
            <v>MRM</v>
          </cell>
          <cell r="B387" t="str">
            <v>236h</v>
          </cell>
          <cell r="C387" t="str">
            <v>LRW_236h</v>
          </cell>
          <cell r="D387" t="str">
            <v>10</v>
          </cell>
          <cell r="E387" t="str">
            <v>zyklisch</v>
          </cell>
          <cell r="F387">
            <v>0</v>
          </cell>
          <cell r="G387">
            <v>8</v>
          </cell>
          <cell r="H387">
            <v>0</v>
          </cell>
          <cell r="I387" t="str">
            <v>LRW_ST</v>
          </cell>
          <cell r="J387" t="str">
            <v>Status Lenkradwinkel</v>
          </cell>
          <cell r="K387">
            <v>64</v>
          </cell>
          <cell r="L387">
            <v>0</v>
          </cell>
          <cell r="M387">
            <v>6</v>
          </cell>
          <cell r="N387">
            <v>0</v>
          </cell>
          <cell r="O387" t="str">
            <v>-</v>
          </cell>
          <cell r="P387" t="str">
            <v>-</v>
          </cell>
          <cell r="Q387">
            <v>8</v>
          </cell>
          <cell r="R387">
            <v>0</v>
          </cell>
          <cell r="S387" t="str">
            <v>0h</v>
          </cell>
          <cell r="T387" t="str">
            <v>-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 t="str">
            <v>s</v>
          </cell>
        </row>
        <row r="388">
          <cell r="A388" t="str">
            <v>MRM</v>
          </cell>
          <cell r="B388" t="str">
            <v>236h</v>
          </cell>
          <cell r="C388" t="str">
            <v>LRW_236h</v>
          </cell>
          <cell r="D388" t="str">
            <v>10</v>
          </cell>
          <cell r="E388" t="str">
            <v>zyklisch</v>
          </cell>
          <cell r="F388">
            <v>0</v>
          </cell>
          <cell r="G388">
            <v>8</v>
          </cell>
          <cell r="H388">
            <v>0</v>
          </cell>
          <cell r="I388" t="str">
            <v>LRW_ST</v>
          </cell>
          <cell r="J388" t="str">
            <v>Status Lenkradwinkel</v>
          </cell>
          <cell r="K388">
            <v>64</v>
          </cell>
          <cell r="L388">
            <v>0</v>
          </cell>
          <cell r="M388">
            <v>7</v>
          </cell>
          <cell r="N388">
            <v>0</v>
          </cell>
          <cell r="O388" t="str">
            <v>-</v>
          </cell>
          <cell r="P388" t="str">
            <v>-</v>
          </cell>
          <cell r="Q388">
            <v>8</v>
          </cell>
          <cell r="R388">
            <v>0</v>
          </cell>
          <cell r="S388" t="str">
            <v>0h</v>
          </cell>
          <cell r="T388" t="str">
            <v>-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 t="str">
            <v>s</v>
          </cell>
        </row>
        <row r="389">
          <cell r="A389" t="str">
            <v>MRM</v>
          </cell>
          <cell r="B389" t="str">
            <v>236h</v>
          </cell>
          <cell r="C389" t="str">
            <v>LRW_236h</v>
          </cell>
          <cell r="D389" t="str">
            <v>10</v>
          </cell>
          <cell r="E389" t="str">
            <v>zyklisch</v>
          </cell>
          <cell r="F389">
            <v>0</v>
          </cell>
          <cell r="G389">
            <v>8</v>
          </cell>
          <cell r="H389">
            <v>0</v>
          </cell>
          <cell r="I389" t="str">
            <v>LRW_ST</v>
          </cell>
          <cell r="J389" t="str">
            <v>Status Lenkradwinkel</v>
          </cell>
          <cell r="K389">
            <v>64</v>
          </cell>
          <cell r="L389">
            <v>0</v>
          </cell>
          <cell r="M389">
            <v>8</v>
          </cell>
          <cell r="N389">
            <v>0</v>
          </cell>
          <cell r="O389" t="str">
            <v>CRC236h</v>
          </cell>
          <cell r="P389" t="str">
            <v>CRC-Checksumme 236h nach SAE J1850</v>
          </cell>
          <cell r="Q389">
            <v>8</v>
          </cell>
          <cell r="R389">
            <v>0</v>
          </cell>
          <cell r="S389" t="str">
            <v>FFh</v>
          </cell>
          <cell r="T389" t="str">
            <v>-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 t="str">
            <v>s</v>
          </cell>
          <cell r="AE389">
            <v>0</v>
          </cell>
          <cell r="AF389">
            <v>0</v>
          </cell>
          <cell r="AG389" t="str">
            <v>e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 t="str">
            <v>e</v>
          </cell>
          <cell r="AN389" t="str">
            <v>e</v>
          </cell>
        </row>
        <row r="390">
          <cell r="A390" t="str">
            <v>MRM</v>
          </cell>
          <cell r="B390" t="str">
            <v>238h</v>
          </cell>
          <cell r="C390" t="str">
            <v>MRM_238h</v>
          </cell>
          <cell r="D390" t="str">
            <v>20</v>
          </cell>
          <cell r="E390" t="str">
            <v>zyklisch</v>
          </cell>
          <cell r="F390">
            <v>0</v>
          </cell>
          <cell r="G390">
            <v>1</v>
          </cell>
          <cell r="H390">
            <v>0</v>
          </cell>
          <cell r="I390" t="str">
            <v>TMWH_ST</v>
          </cell>
          <cell r="J390" t="str">
            <v>Status Tempomatwählhebel</v>
          </cell>
          <cell r="K390">
            <v>12</v>
          </cell>
          <cell r="L390">
            <v>0</v>
          </cell>
          <cell r="M390">
            <v>1</v>
          </cell>
          <cell r="N390">
            <v>0</v>
          </cell>
          <cell r="O390" t="str">
            <v>AUS</v>
          </cell>
          <cell r="P390" t="str">
            <v>Tempomatwählhebel: "Ausschalten"</v>
          </cell>
          <cell r="Q390">
            <v>1</v>
          </cell>
          <cell r="R390">
            <v>0</v>
          </cell>
          <cell r="S390" t="str">
            <v>0h</v>
          </cell>
          <cell r="T390" t="str">
            <v>-</v>
          </cell>
          <cell r="U390">
            <v>0</v>
          </cell>
          <cell r="V390">
            <v>0</v>
          </cell>
          <cell r="W390">
            <v>0</v>
          </cell>
          <cell r="X390" t="str">
            <v>se</v>
          </cell>
          <cell r="Y390" t="str">
            <v>e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 t="str">
            <v>s</v>
          </cell>
          <cell r="AE390">
            <v>0</v>
          </cell>
          <cell r="AF390" t="str">
            <v>e</v>
          </cell>
        </row>
        <row r="391">
          <cell r="A391" t="str">
            <v>MRM</v>
          </cell>
          <cell r="B391" t="str">
            <v>238h</v>
          </cell>
          <cell r="C391" t="str">
            <v>MRM_238h</v>
          </cell>
          <cell r="D391" t="str">
            <v>20</v>
          </cell>
          <cell r="E391" t="str">
            <v>zyklisch</v>
          </cell>
          <cell r="F391">
            <v>0</v>
          </cell>
          <cell r="G391">
            <v>1</v>
          </cell>
          <cell r="H391">
            <v>0</v>
          </cell>
          <cell r="I391" t="str">
            <v>TMWH_ST</v>
          </cell>
          <cell r="J391" t="str">
            <v>Status Tempomatwählhebel</v>
          </cell>
          <cell r="K391">
            <v>12</v>
          </cell>
          <cell r="L391">
            <v>0</v>
          </cell>
          <cell r="M391">
            <v>1</v>
          </cell>
          <cell r="N391">
            <v>1</v>
          </cell>
          <cell r="O391" t="str">
            <v>WA</v>
          </cell>
          <cell r="P391" t="str">
            <v>Tempomatwählhebel: "Wiederaufnahme"</v>
          </cell>
          <cell r="Q391">
            <v>1</v>
          </cell>
          <cell r="R391">
            <v>0</v>
          </cell>
          <cell r="S391" t="str">
            <v>0h</v>
          </cell>
          <cell r="T391" t="str">
            <v>-</v>
          </cell>
          <cell r="U391">
            <v>0</v>
          </cell>
          <cell r="V391">
            <v>0</v>
          </cell>
          <cell r="W391">
            <v>0</v>
          </cell>
          <cell r="X391" t="str">
            <v>se</v>
          </cell>
          <cell r="Y391" t="str">
            <v>e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 t="str">
            <v>s</v>
          </cell>
          <cell r="AE391">
            <v>0</v>
          </cell>
          <cell r="AF391" t="str">
            <v>e</v>
          </cell>
        </row>
        <row r="392">
          <cell r="A392" t="str">
            <v>MRM</v>
          </cell>
          <cell r="B392" t="str">
            <v>238h</v>
          </cell>
          <cell r="C392" t="str">
            <v>MRM_238h</v>
          </cell>
          <cell r="D392" t="str">
            <v>20</v>
          </cell>
          <cell r="E392" t="str">
            <v>zyklisch</v>
          </cell>
          <cell r="F392">
            <v>0</v>
          </cell>
          <cell r="G392">
            <v>1</v>
          </cell>
          <cell r="H392">
            <v>0</v>
          </cell>
          <cell r="I392" t="str">
            <v>TMWH_ST</v>
          </cell>
          <cell r="J392" t="str">
            <v>Status Tempomatwählhebel</v>
          </cell>
          <cell r="K392">
            <v>12</v>
          </cell>
          <cell r="L392">
            <v>0</v>
          </cell>
          <cell r="M392">
            <v>1</v>
          </cell>
          <cell r="N392">
            <v>2</v>
          </cell>
          <cell r="O392" t="str">
            <v>S_PLUS_B</v>
          </cell>
          <cell r="P392" t="str">
            <v>Tempomatwählhebel: "Setzen und Beschleunigen"</v>
          </cell>
          <cell r="Q392">
            <v>1</v>
          </cell>
          <cell r="R392">
            <v>0</v>
          </cell>
          <cell r="S392" t="str">
            <v>0h</v>
          </cell>
          <cell r="T392" t="str">
            <v>-</v>
          </cell>
          <cell r="U392">
            <v>0</v>
          </cell>
          <cell r="V392">
            <v>0</v>
          </cell>
          <cell r="W392">
            <v>0</v>
          </cell>
          <cell r="X392" t="str">
            <v>se</v>
          </cell>
          <cell r="Y392" t="str">
            <v>e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 t="str">
            <v>s</v>
          </cell>
          <cell r="AE392">
            <v>0</v>
          </cell>
          <cell r="AF392" t="str">
            <v>e</v>
          </cell>
        </row>
        <row r="393">
          <cell r="A393" t="str">
            <v>MRM</v>
          </cell>
          <cell r="B393" t="str">
            <v>238h</v>
          </cell>
          <cell r="C393" t="str">
            <v>MRM_238h</v>
          </cell>
          <cell r="D393" t="str">
            <v>20</v>
          </cell>
          <cell r="E393" t="str">
            <v>zyklisch</v>
          </cell>
          <cell r="F393">
            <v>0</v>
          </cell>
          <cell r="G393">
            <v>1</v>
          </cell>
          <cell r="H393">
            <v>0</v>
          </cell>
          <cell r="I393" t="str">
            <v>TMWH_ST</v>
          </cell>
          <cell r="J393" t="str">
            <v>Status Tempomatwählhebel</v>
          </cell>
          <cell r="K393">
            <v>12</v>
          </cell>
          <cell r="L393">
            <v>0</v>
          </cell>
          <cell r="M393">
            <v>1</v>
          </cell>
          <cell r="N393">
            <v>3</v>
          </cell>
          <cell r="O393" t="str">
            <v>S_MINUS_B</v>
          </cell>
          <cell r="P393" t="str">
            <v>Tempomatwählhebel: "Setzen und verzögern"</v>
          </cell>
          <cell r="Q393">
            <v>1</v>
          </cell>
          <cell r="R393">
            <v>0</v>
          </cell>
          <cell r="S393" t="str">
            <v>0h</v>
          </cell>
          <cell r="T393" t="str">
            <v>-</v>
          </cell>
          <cell r="U393">
            <v>0</v>
          </cell>
          <cell r="V393">
            <v>0</v>
          </cell>
          <cell r="W393">
            <v>0</v>
          </cell>
          <cell r="X393" t="str">
            <v>se</v>
          </cell>
          <cell r="Y393" t="str">
            <v>e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 t="str">
            <v>s</v>
          </cell>
          <cell r="AE393">
            <v>0</v>
          </cell>
          <cell r="AF393" t="str">
            <v>e</v>
          </cell>
        </row>
        <row r="394">
          <cell r="A394" t="str">
            <v>MRM</v>
          </cell>
          <cell r="B394" t="str">
            <v>238h</v>
          </cell>
          <cell r="C394" t="str">
            <v>MRM_238h</v>
          </cell>
          <cell r="D394" t="str">
            <v>20</v>
          </cell>
          <cell r="E394" t="str">
            <v>zyklisch</v>
          </cell>
          <cell r="F394">
            <v>0</v>
          </cell>
          <cell r="G394">
            <v>1</v>
          </cell>
          <cell r="H394">
            <v>0</v>
          </cell>
          <cell r="I394" t="str">
            <v>TMWH_ST</v>
          </cell>
          <cell r="J394" t="str">
            <v>Status Tempomatwählhebel</v>
          </cell>
          <cell r="K394">
            <v>12</v>
          </cell>
          <cell r="L394">
            <v>0</v>
          </cell>
          <cell r="M394">
            <v>1</v>
          </cell>
          <cell r="N394">
            <v>4</v>
          </cell>
          <cell r="O394" t="str">
            <v>VMAX_AKT</v>
          </cell>
          <cell r="P394" t="str">
            <v>Bedienung variable Geschwindigkeitsbegrenzung</v>
          </cell>
          <cell r="Q394">
            <v>1</v>
          </cell>
          <cell r="R394">
            <v>0</v>
          </cell>
          <cell r="S394" t="str">
            <v>0h</v>
          </cell>
          <cell r="T394" t="str">
            <v>-</v>
          </cell>
          <cell r="U394">
            <v>0</v>
          </cell>
          <cell r="V394">
            <v>0</v>
          </cell>
          <cell r="W394">
            <v>0</v>
          </cell>
          <cell r="X394" t="str">
            <v>se</v>
          </cell>
          <cell r="Y394" t="str">
            <v>e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 t="str">
            <v>s</v>
          </cell>
          <cell r="AE394">
            <v>0</v>
          </cell>
          <cell r="AF394" t="str">
            <v>e</v>
          </cell>
        </row>
        <row r="395">
          <cell r="A395" t="str">
            <v>MRM</v>
          </cell>
          <cell r="B395" t="str">
            <v>238h</v>
          </cell>
          <cell r="C395" t="str">
            <v>MRM_238h</v>
          </cell>
          <cell r="D395" t="str">
            <v>20</v>
          </cell>
          <cell r="E395" t="str">
            <v>zyklisch</v>
          </cell>
          <cell r="F395">
            <v>0</v>
          </cell>
          <cell r="G395">
            <v>1</v>
          </cell>
          <cell r="H395">
            <v>0</v>
          </cell>
          <cell r="I395" t="str">
            <v>TMWH_ST</v>
          </cell>
          <cell r="J395" t="str">
            <v>Status Tempomatwählhebel</v>
          </cell>
          <cell r="K395">
            <v>12</v>
          </cell>
          <cell r="L395">
            <v>0</v>
          </cell>
          <cell r="M395">
            <v>1</v>
          </cell>
          <cell r="N395">
            <v>5</v>
          </cell>
          <cell r="O395" t="str">
            <v>WH_UP</v>
          </cell>
          <cell r="P395" t="str">
            <v>Tempomatwählhebel unplausibel</v>
          </cell>
          <cell r="Q395">
            <v>1</v>
          </cell>
          <cell r="R395">
            <v>0</v>
          </cell>
          <cell r="S395" t="str">
            <v>0h</v>
          </cell>
          <cell r="T395" t="str">
            <v>-</v>
          </cell>
          <cell r="U395">
            <v>0</v>
          </cell>
          <cell r="V395">
            <v>0</v>
          </cell>
          <cell r="W395">
            <v>0</v>
          </cell>
          <cell r="X395" t="str">
            <v>se</v>
          </cell>
          <cell r="Y395" t="str">
            <v>e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 t="str">
            <v>s</v>
          </cell>
          <cell r="AE395">
            <v>0</v>
          </cell>
          <cell r="AF395" t="str">
            <v>e</v>
          </cell>
        </row>
        <row r="396">
          <cell r="A396" t="str">
            <v>MRM</v>
          </cell>
          <cell r="B396" t="str">
            <v>238h</v>
          </cell>
          <cell r="C396" t="str">
            <v>MRM_238h</v>
          </cell>
          <cell r="D396" t="str">
            <v>20</v>
          </cell>
          <cell r="E396" t="str">
            <v>zyklisch</v>
          </cell>
          <cell r="F396">
            <v>0</v>
          </cell>
          <cell r="G396">
            <v>1</v>
          </cell>
          <cell r="H396">
            <v>0</v>
          </cell>
          <cell r="I396" t="str">
            <v>TMWH_ST</v>
          </cell>
          <cell r="J396" t="str">
            <v>Status Tempomatwählhebel</v>
          </cell>
          <cell r="K396">
            <v>12</v>
          </cell>
          <cell r="L396">
            <v>0</v>
          </cell>
          <cell r="M396">
            <v>1</v>
          </cell>
          <cell r="N396">
            <v>6</v>
          </cell>
          <cell r="O396" t="str">
            <v>-</v>
          </cell>
          <cell r="P396" t="str">
            <v>- (Reserviert für CRUISE_TGL bei DCA)</v>
          </cell>
          <cell r="Q396">
            <v>1</v>
          </cell>
          <cell r="R396">
            <v>0</v>
          </cell>
          <cell r="S396" t="str">
            <v>0h</v>
          </cell>
          <cell r="T396" t="str">
            <v>-</v>
          </cell>
          <cell r="U396">
            <v>0</v>
          </cell>
          <cell r="V396">
            <v>0</v>
          </cell>
          <cell r="W396">
            <v>0</v>
          </cell>
          <cell r="X396" t="str">
            <v>s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 t="str">
            <v>s</v>
          </cell>
        </row>
        <row r="397">
          <cell r="A397" t="str">
            <v>MRM</v>
          </cell>
          <cell r="B397" t="str">
            <v>238h</v>
          </cell>
          <cell r="C397" t="str">
            <v>MRM_238h</v>
          </cell>
          <cell r="D397" t="str">
            <v>20</v>
          </cell>
          <cell r="E397" t="str">
            <v>zyklisch</v>
          </cell>
          <cell r="F397">
            <v>0</v>
          </cell>
          <cell r="G397">
            <v>1</v>
          </cell>
          <cell r="H397">
            <v>7</v>
          </cell>
          <cell r="I397" t="str">
            <v>-</v>
          </cell>
          <cell r="J397" t="str">
            <v>-</v>
          </cell>
          <cell r="K397">
            <v>1</v>
          </cell>
          <cell r="L397">
            <v>0</v>
          </cell>
          <cell r="M397">
            <v>1</v>
          </cell>
          <cell r="N397">
            <v>7</v>
          </cell>
          <cell r="O397" t="str">
            <v>-</v>
          </cell>
          <cell r="P397" t="str">
            <v>-</v>
          </cell>
          <cell r="Q397">
            <v>1</v>
          </cell>
          <cell r="R397">
            <v>0</v>
          </cell>
          <cell r="S397" t="str">
            <v>0h</v>
          </cell>
          <cell r="T397" t="str">
            <v>-</v>
          </cell>
          <cell r="U397">
            <v>0</v>
          </cell>
          <cell r="V397">
            <v>0</v>
          </cell>
          <cell r="W397">
            <v>0</v>
          </cell>
          <cell r="X397" t="str">
            <v>s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 t="str">
            <v>s</v>
          </cell>
        </row>
        <row r="398">
          <cell r="A398" t="str">
            <v>MRM</v>
          </cell>
          <cell r="B398" t="str">
            <v>238h</v>
          </cell>
          <cell r="C398" t="str">
            <v>MRM_238h</v>
          </cell>
          <cell r="D398" t="str">
            <v>20</v>
          </cell>
          <cell r="E398" t="str">
            <v>zyklisch</v>
          </cell>
          <cell r="F398">
            <v>0</v>
          </cell>
          <cell r="G398">
            <v>0</v>
          </cell>
          <cell r="H398">
            <v>0</v>
          </cell>
          <cell r="I398" t="str">
            <v>TMWH_ST</v>
          </cell>
          <cell r="J398">
            <v>0</v>
          </cell>
          <cell r="K398">
            <v>0</v>
          </cell>
          <cell r="L398">
            <v>0</v>
          </cell>
          <cell r="M398">
            <v>2</v>
          </cell>
          <cell r="N398">
            <v>0</v>
          </cell>
          <cell r="O398" t="str">
            <v>BZ238h</v>
          </cell>
          <cell r="P398" t="str">
            <v>Botschaftszähler Tempomatwählhebel</v>
          </cell>
          <cell r="Q398">
            <v>4</v>
          </cell>
          <cell r="R398">
            <v>0</v>
          </cell>
          <cell r="S398" t="str">
            <v>0h</v>
          </cell>
          <cell r="T398" t="str">
            <v>-</v>
          </cell>
          <cell r="U398" t="str">
            <v>0 - 15</v>
          </cell>
          <cell r="V398" t="str">
            <v>0 - 15</v>
          </cell>
          <cell r="W398" t="str">
            <v>1</v>
          </cell>
          <cell r="X398" t="str">
            <v>se</v>
          </cell>
          <cell r="Y398" t="str">
            <v>e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 t="str">
            <v>s</v>
          </cell>
          <cell r="AE398">
            <v>0</v>
          </cell>
          <cell r="AF398" t="str">
            <v>e</v>
          </cell>
        </row>
        <row r="399">
          <cell r="A399" t="str">
            <v>MRM</v>
          </cell>
          <cell r="B399" t="str">
            <v>238h</v>
          </cell>
          <cell r="C399" t="str">
            <v>MRM_238h</v>
          </cell>
          <cell r="D399" t="str">
            <v>20</v>
          </cell>
          <cell r="E399" t="str">
            <v>zyklisch</v>
          </cell>
          <cell r="F399">
            <v>0</v>
          </cell>
          <cell r="G399">
            <v>0</v>
          </cell>
          <cell r="H399">
            <v>0</v>
          </cell>
          <cell r="I399" t="str">
            <v>TMWH_ST</v>
          </cell>
          <cell r="J399">
            <v>0</v>
          </cell>
          <cell r="K399">
            <v>0</v>
          </cell>
          <cell r="L399">
            <v>0</v>
          </cell>
          <cell r="M399">
            <v>2</v>
          </cell>
          <cell r="N399">
            <v>4</v>
          </cell>
          <cell r="O399" t="str">
            <v>WH_PA</v>
          </cell>
          <cell r="P399" t="str">
            <v>Tempomatwählhebel Parity (gerade Parität)</v>
          </cell>
          <cell r="Q399">
            <v>1</v>
          </cell>
          <cell r="R399">
            <v>0</v>
          </cell>
          <cell r="S399" t="str">
            <v>0h</v>
          </cell>
          <cell r="T399" t="str">
            <v>-</v>
          </cell>
          <cell r="U399">
            <v>0</v>
          </cell>
          <cell r="V399">
            <v>0</v>
          </cell>
          <cell r="W399">
            <v>0</v>
          </cell>
          <cell r="X399" t="str">
            <v>s</v>
          </cell>
          <cell r="Y399" t="str">
            <v>e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 t="str">
            <v>s</v>
          </cell>
          <cell r="AE399">
            <v>0</v>
          </cell>
          <cell r="AF399" t="str">
            <v>e</v>
          </cell>
        </row>
        <row r="400">
          <cell r="A400" t="str">
            <v>MRM</v>
          </cell>
          <cell r="B400" t="str">
            <v>238h</v>
          </cell>
          <cell r="C400" t="str">
            <v>MRM_238h</v>
          </cell>
          <cell r="D400" t="str">
            <v>20</v>
          </cell>
          <cell r="E400" t="str">
            <v>zyklisch</v>
          </cell>
          <cell r="F400">
            <v>0</v>
          </cell>
          <cell r="G400">
            <v>2</v>
          </cell>
          <cell r="H400">
            <v>5</v>
          </cell>
          <cell r="I400" t="str">
            <v>-</v>
          </cell>
          <cell r="J400" t="str">
            <v>-</v>
          </cell>
          <cell r="K400">
            <v>1</v>
          </cell>
          <cell r="L400">
            <v>0</v>
          </cell>
          <cell r="M400">
            <v>2</v>
          </cell>
          <cell r="N400">
            <v>5</v>
          </cell>
          <cell r="O400" t="str">
            <v>-</v>
          </cell>
          <cell r="P400" t="str">
            <v>-</v>
          </cell>
          <cell r="Q400">
            <v>1</v>
          </cell>
          <cell r="R400">
            <v>0</v>
          </cell>
          <cell r="S400" t="str">
            <v>0h</v>
          </cell>
          <cell r="T400" t="str">
            <v>-</v>
          </cell>
          <cell r="U400">
            <v>0</v>
          </cell>
          <cell r="V400">
            <v>0</v>
          </cell>
          <cell r="W400">
            <v>0</v>
          </cell>
          <cell r="X400" t="str">
            <v>s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 t="str">
            <v>s</v>
          </cell>
        </row>
        <row r="401">
          <cell r="A401" t="str">
            <v>MRM</v>
          </cell>
          <cell r="B401" t="str">
            <v>238h</v>
          </cell>
          <cell r="C401" t="str">
            <v>MRM_238h</v>
          </cell>
          <cell r="D401" t="str">
            <v>20</v>
          </cell>
          <cell r="E401" t="str">
            <v>zyklisch</v>
          </cell>
          <cell r="F401">
            <v>0</v>
          </cell>
          <cell r="G401">
            <v>2</v>
          </cell>
          <cell r="H401">
            <v>6</v>
          </cell>
          <cell r="I401" t="str">
            <v>BLI_ST</v>
          </cell>
          <cell r="J401" t="str">
            <v>Status Blinker</v>
          </cell>
          <cell r="K401">
            <v>2</v>
          </cell>
          <cell r="L401">
            <v>0</v>
          </cell>
          <cell r="M401">
            <v>2</v>
          </cell>
          <cell r="N401">
            <v>6</v>
          </cell>
          <cell r="O401" t="str">
            <v>BLI_LI</v>
          </cell>
          <cell r="P401" t="str">
            <v>Blinker links betätigt</v>
          </cell>
          <cell r="Q401">
            <v>1</v>
          </cell>
          <cell r="R401">
            <v>0</v>
          </cell>
          <cell r="S401" t="str">
            <v>0h</v>
          </cell>
          <cell r="T401" t="str">
            <v>-</v>
          </cell>
          <cell r="U401">
            <v>0</v>
          </cell>
          <cell r="V401">
            <v>0</v>
          </cell>
          <cell r="W401">
            <v>0</v>
          </cell>
          <cell r="X401" t="str">
            <v>s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 t="str">
            <v>s</v>
          </cell>
          <cell r="AE401">
            <v>0</v>
          </cell>
          <cell r="AF401" t="str">
            <v>e</v>
          </cell>
          <cell r="AG401" t="str">
            <v>e</v>
          </cell>
        </row>
        <row r="402">
          <cell r="A402" t="str">
            <v>MRM</v>
          </cell>
          <cell r="B402" t="str">
            <v>238h</v>
          </cell>
          <cell r="C402" t="str">
            <v>MRM_238h</v>
          </cell>
          <cell r="D402" t="str">
            <v>20</v>
          </cell>
          <cell r="E402" t="str">
            <v>zyklisch</v>
          </cell>
          <cell r="F402">
            <v>0</v>
          </cell>
          <cell r="G402">
            <v>2</v>
          </cell>
          <cell r="H402">
            <v>6</v>
          </cell>
          <cell r="I402" t="str">
            <v>BLI_ST</v>
          </cell>
          <cell r="J402" t="str">
            <v>Status Blinker</v>
          </cell>
          <cell r="K402">
            <v>2</v>
          </cell>
          <cell r="L402">
            <v>0</v>
          </cell>
          <cell r="M402">
            <v>2</v>
          </cell>
          <cell r="N402">
            <v>7</v>
          </cell>
          <cell r="O402" t="str">
            <v>BLI_RE</v>
          </cell>
          <cell r="P402" t="str">
            <v>Blinker rechts betätigt</v>
          </cell>
          <cell r="Q402">
            <v>1</v>
          </cell>
          <cell r="R402">
            <v>0</v>
          </cell>
          <cell r="S402" t="str">
            <v>0h</v>
          </cell>
          <cell r="T402" t="str">
            <v>-</v>
          </cell>
          <cell r="U402">
            <v>0</v>
          </cell>
          <cell r="V402">
            <v>0</v>
          </cell>
          <cell r="W402">
            <v>0</v>
          </cell>
          <cell r="X402" t="str">
            <v>s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 t="str">
            <v>s</v>
          </cell>
          <cell r="AE402">
            <v>0</v>
          </cell>
          <cell r="AF402" t="str">
            <v>e</v>
          </cell>
          <cell r="AG402" t="str">
            <v>e</v>
          </cell>
        </row>
        <row r="403">
          <cell r="A403" t="str">
            <v>MRM</v>
          </cell>
          <cell r="B403" t="str">
            <v>238h</v>
          </cell>
          <cell r="C403" t="str">
            <v>MRM_238h</v>
          </cell>
          <cell r="D403" t="str">
            <v>20</v>
          </cell>
          <cell r="E403" t="str">
            <v>zyklisch</v>
          </cell>
          <cell r="F403">
            <v>0</v>
          </cell>
          <cell r="G403">
            <v>4</v>
          </cell>
          <cell r="H403">
            <v>0</v>
          </cell>
          <cell r="I403" t="str">
            <v>LWS_ST</v>
          </cell>
          <cell r="J403" t="str">
            <v>Status Lenkwinkelsensor</v>
          </cell>
          <cell r="K403">
            <v>16</v>
          </cell>
          <cell r="L403">
            <v>0</v>
          </cell>
          <cell r="M403">
            <v>3</v>
          </cell>
          <cell r="N403">
            <v>3</v>
          </cell>
          <cell r="O403" t="str">
            <v>LW_VZ</v>
          </cell>
          <cell r="P403" t="str">
            <v>Lenkwinkel-Vorzeichen (rechts [0], links [1])</v>
          </cell>
          <cell r="Q403">
            <v>1</v>
          </cell>
          <cell r="R403">
            <v>0</v>
          </cell>
          <cell r="S403" t="str">
            <v>1h</v>
          </cell>
          <cell r="T403" t="str">
            <v>-</v>
          </cell>
          <cell r="U403">
            <v>0</v>
          </cell>
          <cell r="V403">
            <v>0</v>
          </cell>
          <cell r="W403">
            <v>0</v>
          </cell>
          <cell r="X403" t="str">
            <v>se</v>
          </cell>
          <cell r="Y403" t="str">
            <v>e</v>
          </cell>
          <cell r="Z403" t="str">
            <v>e</v>
          </cell>
          <cell r="AA403">
            <v>0</v>
          </cell>
          <cell r="AB403" t="str">
            <v>e</v>
          </cell>
          <cell r="AC403">
            <v>0</v>
          </cell>
          <cell r="AD403" t="str">
            <v>s</v>
          </cell>
          <cell r="AE403" t="str">
            <v>e</v>
          </cell>
          <cell r="AF403" t="str">
            <v>e</v>
          </cell>
          <cell r="AG403" t="str">
            <v>e</v>
          </cell>
          <cell r="AH403">
            <v>0</v>
          </cell>
          <cell r="AI403" t="str">
            <v>e</v>
          </cell>
          <cell r="AJ403" t="str">
            <v>e</v>
          </cell>
          <cell r="AK403">
            <v>0</v>
          </cell>
          <cell r="AL403">
            <v>0</v>
          </cell>
          <cell r="AM403" t="str">
            <v>e</v>
          </cell>
          <cell r="AN403" t="str">
            <v>e</v>
          </cell>
        </row>
        <row r="404">
          <cell r="A404" t="str">
            <v>MRM</v>
          </cell>
          <cell r="B404" t="str">
            <v>238h</v>
          </cell>
          <cell r="C404" t="str">
            <v>MRM_238h</v>
          </cell>
          <cell r="D404" t="str">
            <v>20</v>
          </cell>
          <cell r="E404" t="str">
            <v>zyklisch</v>
          </cell>
          <cell r="F404">
            <v>0</v>
          </cell>
          <cell r="G404">
            <v>4</v>
          </cell>
          <cell r="H404">
            <v>0</v>
          </cell>
          <cell r="I404" t="str">
            <v>LWS_ST</v>
          </cell>
          <cell r="J404" t="str">
            <v>Status Lenkwinkelsensor</v>
          </cell>
          <cell r="K404">
            <v>16</v>
          </cell>
          <cell r="L404">
            <v>0</v>
          </cell>
          <cell r="M404">
            <v>3</v>
          </cell>
          <cell r="N404">
            <v>4</v>
          </cell>
          <cell r="O404" t="str">
            <v>LW_INI</v>
          </cell>
          <cell r="P404" t="str">
            <v>Lenkwinkelsensor: nicht initialisiert</v>
          </cell>
          <cell r="Q404">
            <v>1</v>
          </cell>
          <cell r="R404">
            <v>0</v>
          </cell>
          <cell r="S404" t="str">
            <v>1h</v>
          </cell>
          <cell r="T404" t="str">
            <v>-</v>
          </cell>
          <cell r="U404">
            <v>0</v>
          </cell>
          <cell r="V404">
            <v>0</v>
          </cell>
          <cell r="W404">
            <v>0</v>
          </cell>
          <cell r="X404" t="str">
            <v>se</v>
          </cell>
          <cell r="Y404" t="str">
            <v>e</v>
          </cell>
          <cell r="Z404" t="str">
            <v>e</v>
          </cell>
          <cell r="AA404">
            <v>0</v>
          </cell>
          <cell r="AB404" t="str">
            <v>e</v>
          </cell>
          <cell r="AC404">
            <v>0</v>
          </cell>
          <cell r="AD404" t="str">
            <v>s</v>
          </cell>
          <cell r="AE404" t="str">
            <v>e</v>
          </cell>
          <cell r="AF404" t="str">
            <v>e</v>
          </cell>
          <cell r="AG404" t="str">
            <v>e</v>
          </cell>
          <cell r="AH404">
            <v>0</v>
          </cell>
          <cell r="AI404" t="str">
            <v>e</v>
          </cell>
          <cell r="AJ404" t="str">
            <v>e</v>
          </cell>
          <cell r="AK404">
            <v>0</v>
          </cell>
          <cell r="AL404">
            <v>0</v>
          </cell>
          <cell r="AM404" t="str">
            <v>e</v>
          </cell>
          <cell r="AN404" t="str">
            <v>e</v>
          </cell>
        </row>
        <row r="405">
          <cell r="A405" t="str">
            <v>MRM</v>
          </cell>
          <cell r="B405" t="str">
            <v>238h</v>
          </cell>
          <cell r="C405" t="str">
            <v>MRM_238h</v>
          </cell>
          <cell r="D405" t="str">
            <v>20</v>
          </cell>
          <cell r="E405" t="str">
            <v>zyklisch</v>
          </cell>
          <cell r="F405">
            <v>0</v>
          </cell>
          <cell r="G405">
            <v>4</v>
          </cell>
          <cell r="H405">
            <v>0</v>
          </cell>
          <cell r="I405" t="str">
            <v>LWS_ST</v>
          </cell>
          <cell r="J405" t="str">
            <v>Status Lenkwinkelsensor</v>
          </cell>
          <cell r="K405">
            <v>16</v>
          </cell>
          <cell r="L405">
            <v>0</v>
          </cell>
          <cell r="M405">
            <v>3</v>
          </cell>
          <cell r="N405">
            <v>5</v>
          </cell>
          <cell r="O405" t="str">
            <v>LW_CF</v>
          </cell>
          <cell r="P405" t="str">
            <v>Lenkwinkelsensor: Codefehler</v>
          </cell>
          <cell r="Q405">
            <v>1</v>
          </cell>
          <cell r="R405">
            <v>0</v>
          </cell>
          <cell r="S405" t="str">
            <v>1h</v>
          </cell>
          <cell r="T405" t="str">
            <v>-</v>
          </cell>
          <cell r="U405">
            <v>0</v>
          </cell>
          <cell r="V405">
            <v>0</v>
          </cell>
          <cell r="W405">
            <v>0</v>
          </cell>
          <cell r="X405" t="str">
            <v>se</v>
          </cell>
          <cell r="Y405" t="str">
            <v>e</v>
          </cell>
          <cell r="Z405" t="str">
            <v>e</v>
          </cell>
          <cell r="AA405">
            <v>0</v>
          </cell>
          <cell r="AB405" t="str">
            <v>e</v>
          </cell>
          <cell r="AC405">
            <v>0</v>
          </cell>
          <cell r="AD405" t="str">
            <v>s</v>
          </cell>
          <cell r="AE405" t="str">
            <v>e</v>
          </cell>
          <cell r="AF405" t="str">
            <v>e</v>
          </cell>
          <cell r="AG405" t="str">
            <v>e</v>
          </cell>
          <cell r="AH405">
            <v>0</v>
          </cell>
          <cell r="AI405" t="str">
            <v>e</v>
          </cell>
          <cell r="AJ405" t="str">
            <v>e</v>
          </cell>
          <cell r="AK405">
            <v>0</v>
          </cell>
          <cell r="AL405">
            <v>0</v>
          </cell>
          <cell r="AM405" t="str">
            <v>e</v>
          </cell>
          <cell r="AN405" t="str">
            <v>e</v>
          </cell>
        </row>
        <row r="406">
          <cell r="A406" t="str">
            <v>MRM</v>
          </cell>
          <cell r="B406" t="str">
            <v>238h</v>
          </cell>
          <cell r="C406" t="str">
            <v>MRM_238h</v>
          </cell>
          <cell r="D406" t="str">
            <v>20</v>
          </cell>
          <cell r="E406" t="str">
            <v>zyklisch</v>
          </cell>
          <cell r="F406">
            <v>0</v>
          </cell>
          <cell r="G406">
            <v>4</v>
          </cell>
          <cell r="H406">
            <v>0</v>
          </cell>
          <cell r="I406" t="str">
            <v>LWS_ST</v>
          </cell>
          <cell r="J406" t="str">
            <v>Status Lenkwinkelsensor</v>
          </cell>
          <cell r="K406">
            <v>16</v>
          </cell>
          <cell r="L406">
            <v>0</v>
          </cell>
          <cell r="M406">
            <v>3</v>
          </cell>
          <cell r="N406">
            <v>6</v>
          </cell>
          <cell r="O406" t="str">
            <v>LW_OV</v>
          </cell>
          <cell r="P406" t="str">
            <v>Lenkwinkelsensor: Überlauf</v>
          </cell>
          <cell r="Q406">
            <v>1</v>
          </cell>
          <cell r="R406">
            <v>0</v>
          </cell>
          <cell r="S406" t="str">
            <v>1h</v>
          </cell>
          <cell r="T406" t="str">
            <v>-</v>
          </cell>
          <cell r="U406">
            <v>0</v>
          </cell>
          <cell r="V406">
            <v>0</v>
          </cell>
          <cell r="W406">
            <v>0</v>
          </cell>
          <cell r="X406" t="str">
            <v>se</v>
          </cell>
          <cell r="Y406" t="str">
            <v>e</v>
          </cell>
          <cell r="Z406" t="str">
            <v>e</v>
          </cell>
          <cell r="AA406">
            <v>0</v>
          </cell>
          <cell r="AB406" t="str">
            <v>e</v>
          </cell>
          <cell r="AC406">
            <v>0</v>
          </cell>
          <cell r="AD406" t="str">
            <v>s</v>
          </cell>
          <cell r="AE406" t="str">
            <v>e</v>
          </cell>
          <cell r="AF406" t="str">
            <v>e</v>
          </cell>
          <cell r="AG406" t="str">
            <v>e</v>
          </cell>
          <cell r="AH406">
            <v>0</v>
          </cell>
          <cell r="AI406" t="str">
            <v>e</v>
          </cell>
          <cell r="AJ406" t="str">
            <v>e</v>
          </cell>
          <cell r="AK406">
            <v>0</v>
          </cell>
          <cell r="AL406">
            <v>0</v>
          </cell>
          <cell r="AM406" t="str">
            <v>e</v>
          </cell>
          <cell r="AN406" t="str">
            <v>e</v>
          </cell>
        </row>
        <row r="407">
          <cell r="A407" t="str">
            <v>MRM</v>
          </cell>
          <cell r="B407" t="str">
            <v>238h</v>
          </cell>
          <cell r="C407" t="str">
            <v>MRM_238h</v>
          </cell>
          <cell r="D407" t="str">
            <v>20</v>
          </cell>
          <cell r="E407" t="str">
            <v>zyklisch</v>
          </cell>
          <cell r="F407">
            <v>0</v>
          </cell>
          <cell r="G407">
            <v>4</v>
          </cell>
          <cell r="H407">
            <v>0</v>
          </cell>
          <cell r="I407" t="str">
            <v>LWS_ST</v>
          </cell>
          <cell r="J407" t="str">
            <v>Status Lenkwinkelsensor</v>
          </cell>
          <cell r="K407">
            <v>16</v>
          </cell>
          <cell r="L407">
            <v>0</v>
          </cell>
          <cell r="M407">
            <v>3</v>
          </cell>
          <cell r="N407">
            <v>7</v>
          </cell>
          <cell r="O407" t="str">
            <v>LW_PA</v>
          </cell>
          <cell r="P407" t="str">
            <v>Lenkwinkel Parity (gerade Parität)</v>
          </cell>
          <cell r="Q407">
            <v>1</v>
          </cell>
          <cell r="R407">
            <v>0</v>
          </cell>
          <cell r="S407" t="str">
            <v>1h</v>
          </cell>
          <cell r="T407" t="str">
            <v>-</v>
          </cell>
          <cell r="U407">
            <v>0</v>
          </cell>
          <cell r="V407">
            <v>0</v>
          </cell>
          <cell r="W407">
            <v>0</v>
          </cell>
          <cell r="X407" t="str">
            <v>se</v>
          </cell>
          <cell r="Y407" t="str">
            <v>e</v>
          </cell>
          <cell r="Z407" t="str">
            <v>e</v>
          </cell>
          <cell r="AA407">
            <v>0</v>
          </cell>
          <cell r="AB407" t="str">
            <v>e</v>
          </cell>
          <cell r="AC407">
            <v>0</v>
          </cell>
          <cell r="AD407" t="str">
            <v>s</v>
          </cell>
          <cell r="AE407" t="str">
            <v>e</v>
          </cell>
          <cell r="AF407" t="str">
            <v>e</v>
          </cell>
          <cell r="AG407" t="str">
            <v>e</v>
          </cell>
          <cell r="AH407">
            <v>0</v>
          </cell>
          <cell r="AI407" t="str">
            <v>e</v>
          </cell>
          <cell r="AJ407" t="str">
            <v>e</v>
          </cell>
          <cell r="AK407">
            <v>0</v>
          </cell>
          <cell r="AL407">
            <v>0</v>
          </cell>
          <cell r="AM407" t="str">
            <v>e</v>
          </cell>
          <cell r="AN407" t="str">
            <v>e</v>
          </cell>
        </row>
        <row r="408">
          <cell r="A408" t="str">
            <v>MRM</v>
          </cell>
          <cell r="B408" t="str">
            <v>238h</v>
          </cell>
          <cell r="C408" t="str">
            <v>MRM_238h</v>
          </cell>
          <cell r="D408" t="str">
            <v>20</v>
          </cell>
          <cell r="E408" t="str">
            <v>zyklisch</v>
          </cell>
          <cell r="F408">
            <v>0</v>
          </cell>
          <cell r="G408">
            <v>4</v>
          </cell>
          <cell r="H408">
            <v>0</v>
          </cell>
          <cell r="I408" t="str">
            <v>LWS_ST</v>
          </cell>
          <cell r="J408" t="str">
            <v>Status Lenkwinkelsensor</v>
          </cell>
          <cell r="K408">
            <v>16</v>
          </cell>
          <cell r="L408">
            <v>0</v>
          </cell>
          <cell r="M408">
            <v>4</v>
          </cell>
          <cell r="N408">
            <v>0</v>
          </cell>
          <cell r="O408" t="str">
            <v>LW</v>
          </cell>
          <cell r="P408" t="str">
            <v>Lenkwinkel</v>
          </cell>
          <cell r="Q408">
            <v>11</v>
          </cell>
          <cell r="R408">
            <v>0</v>
          </cell>
          <cell r="S408" t="str">
            <v>7FFh</v>
          </cell>
          <cell r="T408" t="str">
            <v>7FFh</v>
          </cell>
          <cell r="U408" t="str">
            <v>0 - 720 °</v>
          </cell>
          <cell r="V408" t="str">
            <v>0 - 1440</v>
          </cell>
          <cell r="W408" t="str">
            <v>0,5 °</v>
          </cell>
          <cell r="X408" t="str">
            <v>se</v>
          </cell>
          <cell r="Y408" t="str">
            <v>e</v>
          </cell>
          <cell r="Z408" t="str">
            <v>e</v>
          </cell>
          <cell r="AA408">
            <v>0</v>
          </cell>
          <cell r="AB408" t="str">
            <v>e</v>
          </cell>
          <cell r="AC408">
            <v>0</v>
          </cell>
          <cell r="AD408" t="str">
            <v>s</v>
          </cell>
          <cell r="AE408" t="str">
            <v>e</v>
          </cell>
          <cell r="AF408" t="str">
            <v>e</v>
          </cell>
          <cell r="AG408" t="str">
            <v>e</v>
          </cell>
          <cell r="AH408">
            <v>0</v>
          </cell>
          <cell r="AI408" t="str">
            <v>e</v>
          </cell>
          <cell r="AJ408" t="str">
            <v>e</v>
          </cell>
          <cell r="AK408">
            <v>0</v>
          </cell>
          <cell r="AL408">
            <v>0</v>
          </cell>
          <cell r="AM408" t="str">
            <v>e</v>
          </cell>
          <cell r="AN408" t="str">
            <v>e</v>
          </cell>
        </row>
        <row r="409">
          <cell r="A409" t="str">
            <v>LF/ABC</v>
          </cell>
          <cell r="B409" t="str">
            <v>340h</v>
          </cell>
          <cell r="C409" t="str">
            <v>FS_340h</v>
          </cell>
          <cell r="D409" t="str">
            <v>20</v>
          </cell>
          <cell r="E409" t="str">
            <v>zyklisch</v>
          </cell>
          <cell r="F409">
            <v>0</v>
          </cell>
          <cell r="G409">
            <v>1</v>
          </cell>
          <cell r="H409">
            <v>0</v>
          </cell>
          <cell r="I409" t="str">
            <v>FS_MELD</v>
          </cell>
          <cell r="J409" t="str">
            <v>Display-Meldungen FS</v>
          </cell>
          <cell r="K409">
            <v>6</v>
          </cell>
          <cell r="L409">
            <v>0</v>
          </cell>
          <cell r="M409">
            <v>1</v>
          </cell>
          <cell r="N409">
            <v>0</v>
          </cell>
          <cell r="O409" t="str">
            <v>FM1</v>
          </cell>
          <cell r="P409" t="str">
            <v>Fehler 1: "Warten Niveau zu tief"</v>
          </cell>
          <cell r="Q409">
            <v>1</v>
          </cell>
          <cell r="R409">
            <v>0</v>
          </cell>
          <cell r="S409" t="str">
            <v>0h</v>
          </cell>
          <cell r="T409" t="str">
            <v>-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 t="str">
            <v>e</v>
          </cell>
          <cell r="AD409">
            <v>0</v>
          </cell>
          <cell r="AE409" t="str">
            <v>s</v>
          </cell>
        </row>
        <row r="410">
          <cell r="A410" t="str">
            <v>LF/ABC</v>
          </cell>
          <cell r="B410" t="str">
            <v>340h</v>
          </cell>
          <cell r="C410" t="str">
            <v>FS_340h</v>
          </cell>
          <cell r="D410" t="str">
            <v>20</v>
          </cell>
          <cell r="E410" t="str">
            <v>zyklisch</v>
          </cell>
          <cell r="F410">
            <v>0</v>
          </cell>
          <cell r="G410">
            <v>1</v>
          </cell>
          <cell r="H410">
            <v>0</v>
          </cell>
          <cell r="I410" t="str">
            <v>FS_MELD</v>
          </cell>
          <cell r="J410" t="str">
            <v>Display-Meldungen FS</v>
          </cell>
          <cell r="K410">
            <v>6</v>
          </cell>
          <cell r="L410">
            <v>0</v>
          </cell>
          <cell r="M410">
            <v>1</v>
          </cell>
          <cell r="N410">
            <v>1</v>
          </cell>
          <cell r="O410" t="str">
            <v>FM2</v>
          </cell>
          <cell r="P410" t="str">
            <v>Fehler 2: "Lenkungsöl" (nur ABC)</v>
          </cell>
          <cell r="Q410">
            <v>1</v>
          </cell>
          <cell r="R410">
            <v>0</v>
          </cell>
          <cell r="S410" t="str">
            <v>0h</v>
          </cell>
          <cell r="T410" t="str">
            <v>-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 t="str">
            <v>e</v>
          </cell>
          <cell r="AD410">
            <v>0</v>
          </cell>
          <cell r="AE410" t="str">
            <v>s</v>
          </cell>
        </row>
        <row r="411">
          <cell r="A411" t="str">
            <v>LF/ABC</v>
          </cell>
          <cell r="B411" t="str">
            <v>340h</v>
          </cell>
          <cell r="C411" t="str">
            <v>FS_340h</v>
          </cell>
          <cell r="D411" t="str">
            <v>20</v>
          </cell>
          <cell r="E411" t="str">
            <v>zyklisch</v>
          </cell>
          <cell r="F411">
            <v>0</v>
          </cell>
          <cell r="G411">
            <v>1</v>
          </cell>
          <cell r="H411">
            <v>0</v>
          </cell>
          <cell r="I411" t="str">
            <v>FS_MELD</v>
          </cell>
          <cell r="J411" t="str">
            <v>Display-Meldungen FS</v>
          </cell>
          <cell r="K411">
            <v>6</v>
          </cell>
          <cell r="L411">
            <v>0</v>
          </cell>
          <cell r="M411">
            <v>1</v>
          </cell>
          <cell r="N411">
            <v>2</v>
          </cell>
          <cell r="O411" t="str">
            <v>FM3</v>
          </cell>
          <cell r="P411" t="str">
            <v>Fehler 3: "Werkstatt aufsuchen"</v>
          </cell>
          <cell r="Q411">
            <v>1</v>
          </cell>
          <cell r="R411">
            <v>0</v>
          </cell>
          <cell r="S411" t="str">
            <v>0h</v>
          </cell>
          <cell r="T411" t="str">
            <v>-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 t="str">
            <v>e</v>
          </cell>
          <cell r="AD411">
            <v>0</v>
          </cell>
          <cell r="AE411" t="str">
            <v>s</v>
          </cell>
        </row>
        <row r="412">
          <cell r="A412" t="str">
            <v>LF/ABC</v>
          </cell>
          <cell r="B412" t="str">
            <v>340h</v>
          </cell>
          <cell r="C412" t="str">
            <v>FS_340h</v>
          </cell>
          <cell r="D412" t="str">
            <v>20</v>
          </cell>
          <cell r="E412" t="str">
            <v>zyklisch</v>
          </cell>
          <cell r="F412">
            <v>0</v>
          </cell>
          <cell r="G412">
            <v>1</v>
          </cell>
          <cell r="H412">
            <v>0</v>
          </cell>
          <cell r="I412" t="str">
            <v>FS_MELD</v>
          </cell>
          <cell r="J412" t="str">
            <v>Display-Meldungen FS</v>
          </cell>
          <cell r="K412">
            <v>6</v>
          </cell>
          <cell r="L412">
            <v>0</v>
          </cell>
          <cell r="M412">
            <v>1</v>
          </cell>
          <cell r="N412">
            <v>3</v>
          </cell>
          <cell r="O412" t="str">
            <v>FM4</v>
          </cell>
          <cell r="P412" t="str">
            <v>Fehler 4: "Fahrzeug abstellen"</v>
          </cell>
          <cell r="Q412">
            <v>1</v>
          </cell>
          <cell r="R412">
            <v>0</v>
          </cell>
          <cell r="S412" t="str">
            <v>0h</v>
          </cell>
          <cell r="T412" t="str">
            <v>-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 t="str">
            <v>e</v>
          </cell>
          <cell r="AD412">
            <v>0</v>
          </cell>
          <cell r="AE412" t="str">
            <v>s</v>
          </cell>
        </row>
        <row r="413">
          <cell r="A413" t="str">
            <v>LF/ABC</v>
          </cell>
          <cell r="B413" t="str">
            <v>340h</v>
          </cell>
          <cell r="C413" t="str">
            <v>FS_340h</v>
          </cell>
          <cell r="D413" t="str">
            <v>20</v>
          </cell>
          <cell r="E413" t="str">
            <v>zyklisch</v>
          </cell>
          <cell r="F413">
            <v>0</v>
          </cell>
          <cell r="G413">
            <v>1</v>
          </cell>
          <cell r="H413">
            <v>0</v>
          </cell>
          <cell r="I413" t="str">
            <v>FS_MELD</v>
          </cell>
          <cell r="J413" t="str">
            <v>Display-Meldungen FS</v>
          </cell>
          <cell r="K413">
            <v>6</v>
          </cell>
          <cell r="L413">
            <v>0</v>
          </cell>
          <cell r="M413">
            <v>1</v>
          </cell>
          <cell r="N413">
            <v>4</v>
          </cell>
          <cell r="O413" t="str">
            <v>M1</v>
          </cell>
          <cell r="P413" t="str">
            <v>Meldung 1: "Fahrzeug hebt an"</v>
          </cell>
          <cell r="Q413">
            <v>1</v>
          </cell>
          <cell r="R413">
            <v>0</v>
          </cell>
          <cell r="S413" t="str">
            <v>0h</v>
          </cell>
          <cell r="T413" t="str">
            <v>-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 t="str">
            <v>e</v>
          </cell>
          <cell r="AD413">
            <v>0</v>
          </cell>
          <cell r="AE413" t="str">
            <v>s</v>
          </cell>
        </row>
        <row r="414">
          <cell r="A414" t="str">
            <v>LF/ABC</v>
          </cell>
          <cell r="B414" t="str">
            <v>340h</v>
          </cell>
          <cell r="C414" t="str">
            <v>FS_340h</v>
          </cell>
          <cell r="D414" t="str">
            <v>20</v>
          </cell>
          <cell r="E414" t="str">
            <v>zyklisch</v>
          </cell>
          <cell r="F414">
            <v>0</v>
          </cell>
          <cell r="G414">
            <v>1</v>
          </cell>
          <cell r="H414">
            <v>0</v>
          </cell>
          <cell r="I414" t="str">
            <v>FS_MELD</v>
          </cell>
          <cell r="J414" t="str">
            <v>Display-Meldungen FS</v>
          </cell>
          <cell r="K414">
            <v>6</v>
          </cell>
          <cell r="L414">
            <v>0</v>
          </cell>
          <cell r="M414">
            <v>1</v>
          </cell>
          <cell r="N414">
            <v>5</v>
          </cell>
          <cell r="O414" t="str">
            <v>M2</v>
          </cell>
          <cell r="P414" t="str">
            <v>Meldung 2: "Niveauwahl gelöscht"</v>
          </cell>
          <cell r="Q414">
            <v>1</v>
          </cell>
          <cell r="R414">
            <v>0</v>
          </cell>
          <cell r="S414" t="str">
            <v>0h</v>
          </cell>
          <cell r="T414" t="str">
            <v>-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 t="str">
            <v>e</v>
          </cell>
          <cell r="AD414">
            <v>0</v>
          </cell>
          <cell r="AE414" t="str">
            <v>s</v>
          </cell>
        </row>
        <row r="415">
          <cell r="A415" t="str">
            <v>LF/ABC</v>
          </cell>
          <cell r="B415" t="str">
            <v>340h</v>
          </cell>
          <cell r="C415" t="str">
            <v>FS_340h</v>
          </cell>
          <cell r="D415" t="str">
            <v>20</v>
          </cell>
          <cell r="E415" t="str">
            <v>zyklisch</v>
          </cell>
          <cell r="F415">
            <v>0</v>
          </cell>
          <cell r="G415">
            <v>1</v>
          </cell>
          <cell r="H415">
            <v>6</v>
          </cell>
          <cell r="I415" t="str">
            <v>NEDG</v>
          </cell>
          <cell r="J415" t="str">
            <v>Niveaueichung durchgeführt</v>
          </cell>
          <cell r="K415">
            <v>1</v>
          </cell>
          <cell r="L415">
            <v>0</v>
          </cell>
          <cell r="M415">
            <v>1</v>
          </cell>
          <cell r="N415">
            <v>6</v>
          </cell>
          <cell r="O415" t="str">
            <v>NEDG</v>
          </cell>
          <cell r="P415" t="str">
            <v>Niveaueichung durchgeführt</v>
          </cell>
          <cell r="Q415">
            <v>1</v>
          </cell>
          <cell r="R415">
            <v>0</v>
          </cell>
          <cell r="S415" t="str">
            <v>0h</v>
          </cell>
          <cell r="T415" t="str">
            <v>-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 t="str">
            <v>s</v>
          </cell>
          <cell r="AF415">
            <v>0</v>
          </cell>
          <cell r="AG415" t="str">
            <v>e</v>
          </cell>
        </row>
        <row r="416">
          <cell r="A416" t="str">
            <v>LF/ABC</v>
          </cell>
          <cell r="B416" t="str">
            <v>340h</v>
          </cell>
          <cell r="C416" t="str">
            <v>FS_340h</v>
          </cell>
          <cell r="D416" t="str">
            <v>20</v>
          </cell>
          <cell r="E416" t="str">
            <v>zyklisch</v>
          </cell>
          <cell r="F416">
            <v>0</v>
          </cell>
          <cell r="G416">
            <v>1</v>
          </cell>
          <cell r="H416">
            <v>7</v>
          </cell>
          <cell r="I416" t="str">
            <v>-</v>
          </cell>
          <cell r="J416" t="str">
            <v>-</v>
          </cell>
          <cell r="K416">
            <v>1</v>
          </cell>
          <cell r="L416">
            <v>0</v>
          </cell>
          <cell r="M416">
            <v>1</v>
          </cell>
          <cell r="N416">
            <v>7</v>
          </cell>
          <cell r="O416" t="str">
            <v>-</v>
          </cell>
          <cell r="P416" t="str">
            <v>-</v>
          </cell>
          <cell r="Q416">
            <v>1</v>
          </cell>
          <cell r="R416">
            <v>0</v>
          </cell>
          <cell r="S416" t="str">
            <v>0h</v>
          </cell>
          <cell r="T416" t="str">
            <v>-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 t="str">
            <v>s</v>
          </cell>
        </row>
        <row r="417">
          <cell r="A417" t="str">
            <v>LF/ABC</v>
          </cell>
          <cell r="B417" t="str">
            <v>340h</v>
          </cell>
          <cell r="C417" t="str">
            <v>FS_340h</v>
          </cell>
          <cell r="D417" t="str">
            <v>20</v>
          </cell>
          <cell r="E417" t="str">
            <v>zyklisch</v>
          </cell>
          <cell r="F417">
            <v>0</v>
          </cell>
          <cell r="G417">
            <v>2</v>
          </cell>
          <cell r="H417">
            <v>0</v>
          </cell>
          <cell r="I417" t="str">
            <v>ST3_LED_ST</v>
          </cell>
          <cell r="J417" t="str">
            <v>Status LED's 3-stufiger Schalter</v>
          </cell>
          <cell r="K417">
            <v>4</v>
          </cell>
          <cell r="L417">
            <v>0</v>
          </cell>
          <cell r="M417">
            <v>2</v>
          </cell>
          <cell r="N417">
            <v>0</v>
          </cell>
          <cell r="O417" t="str">
            <v>ST3_LEDL_DL</v>
          </cell>
          <cell r="P417" t="str">
            <v>Linke LED 3-stufiger Schalter Dauerlicht</v>
          </cell>
          <cell r="Q417">
            <v>1</v>
          </cell>
          <cell r="R417">
            <v>37</v>
          </cell>
          <cell r="S417" t="str">
            <v>0h</v>
          </cell>
          <cell r="T417" t="str">
            <v>-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 t="str">
            <v>e</v>
          </cell>
          <cell r="AC417">
            <v>0</v>
          </cell>
          <cell r="AD417">
            <v>0</v>
          </cell>
          <cell r="AE417" t="str">
            <v>s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 t="str">
            <v>e</v>
          </cell>
        </row>
        <row r="418">
          <cell r="A418" t="str">
            <v>LF/ABC</v>
          </cell>
          <cell r="B418" t="str">
            <v>340h</v>
          </cell>
          <cell r="C418" t="str">
            <v>FS_340h</v>
          </cell>
          <cell r="D418" t="str">
            <v>20</v>
          </cell>
          <cell r="E418" t="str">
            <v>zyklisch</v>
          </cell>
          <cell r="F418">
            <v>0</v>
          </cell>
          <cell r="G418">
            <v>2</v>
          </cell>
          <cell r="H418">
            <v>0</v>
          </cell>
          <cell r="I418" t="str">
            <v>ST3_LED_ST</v>
          </cell>
          <cell r="J418" t="str">
            <v>Status LED's 3-stufiger Schalter</v>
          </cell>
          <cell r="K418">
            <v>4</v>
          </cell>
          <cell r="L418">
            <v>0</v>
          </cell>
          <cell r="M418">
            <v>2</v>
          </cell>
          <cell r="N418">
            <v>1</v>
          </cell>
          <cell r="O418" t="str">
            <v>ST3_LEDL_BL</v>
          </cell>
          <cell r="P418" t="str">
            <v>Linke LED 3-stufiger Schalter Blinklicht</v>
          </cell>
          <cell r="Q418">
            <v>1</v>
          </cell>
          <cell r="R418">
            <v>38</v>
          </cell>
          <cell r="S418" t="str">
            <v>0h</v>
          </cell>
          <cell r="T418" t="str">
            <v>-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 t="str">
            <v>e</v>
          </cell>
          <cell r="AC418">
            <v>0</v>
          </cell>
          <cell r="AD418">
            <v>0</v>
          </cell>
          <cell r="AE418" t="str">
            <v>s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 t="str">
            <v>e</v>
          </cell>
        </row>
        <row r="419">
          <cell r="A419" t="str">
            <v>LF/ABC</v>
          </cell>
          <cell r="B419" t="str">
            <v>340h</v>
          </cell>
          <cell r="C419" t="str">
            <v>FS_340h</v>
          </cell>
          <cell r="D419" t="str">
            <v>20</v>
          </cell>
          <cell r="E419" t="str">
            <v>zyklisch</v>
          </cell>
          <cell r="F419">
            <v>0</v>
          </cell>
          <cell r="G419">
            <v>2</v>
          </cell>
          <cell r="H419">
            <v>0</v>
          </cell>
          <cell r="I419" t="str">
            <v>ST3_LED_ST</v>
          </cell>
          <cell r="J419" t="str">
            <v>Status LED's 3-stufiger Schalter</v>
          </cell>
          <cell r="K419">
            <v>4</v>
          </cell>
          <cell r="L419">
            <v>0</v>
          </cell>
          <cell r="M419">
            <v>2</v>
          </cell>
          <cell r="N419">
            <v>2</v>
          </cell>
          <cell r="O419" t="str">
            <v>ST3_LEDR_DL</v>
          </cell>
          <cell r="P419" t="str">
            <v>Rechte LED 3-stufiger Schalter Dauerlicht</v>
          </cell>
          <cell r="Q419">
            <v>1</v>
          </cell>
          <cell r="R419">
            <v>37</v>
          </cell>
          <cell r="S419" t="str">
            <v>0h</v>
          </cell>
          <cell r="T419" t="str">
            <v>-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 t="str">
            <v>e</v>
          </cell>
          <cell r="AC419">
            <v>0</v>
          </cell>
          <cell r="AD419">
            <v>0</v>
          </cell>
          <cell r="AE419" t="str">
            <v>s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 t="str">
            <v>e</v>
          </cell>
        </row>
        <row r="420">
          <cell r="A420" t="str">
            <v>LF/ABC</v>
          </cell>
          <cell r="B420" t="str">
            <v>340h</v>
          </cell>
          <cell r="C420" t="str">
            <v>FS_340h</v>
          </cell>
          <cell r="D420" t="str">
            <v>20</v>
          </cell>
          <cell r="E420" t="str">
            <v>zyklisch</v>
          </cell>
          <cell r="F420">
            <v>0</v>
          </cell>
          <cell r="G420">
            <v>2</v>
          </cell>
          <cell r="H420">
            <v>0</v>
          </cell>
          <cell r="I420" t="str">
            <v>ST3_LED_ST</v>
          </cell>
          <cell r="J420" t="str">
            <v>Status LED's 3-stufiger Schalter</v>
          </cell>
          <cell r="K420">
            <v>4</v>
          </cell>
          <cell r="L420">
            <v>0</v>
          </cell>
          <cell r="M420">
            <v>2</v>
          </cell>
          <cell r="N420">
            <v>3</v>
          </cell>
          <cell r="O420" t="str">
            <v>ST3_LEDR_BL</v>
          </cell>
          <cell r="P420" t="str">
            <v>Rechte LED 3-stufiger Schalter Blinklicht</v>
          </cell>
          <cell r="Q420">
            <v>1</v>
          </cell>
          <cell r="R420">
            <v>38</v>
          </cell>
          <cell r="S420" t="str">
            <v>0h</v>
          </cell>
          <cell r="T420" t="str">
            <v>-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 t="str">
            <v>e</v>
          </cell>
          <cell r="AC420">
            <v>0</v>
          </cell>
          <cell r="AD420">
            <v>0</v>
          </cell>
          <cell r="AE420" t="str">
            <v>s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 t="str">
            <v>e</v>
          </cell>
        </row>
        <row r="421">
          <cell r="A421" t="str">
            <v>LF/ABC</v>
          </cell>
          <cell r="B421" t="str">
            <v>340h</v>
          </cell>
          <cell r="C421" t="str">
            <v>FS_340h</v>
          </cell>
          <cell r="D421" t="str">
            <v>20</v>
          </cell>
          <cell r="E421" t="str">
            <v>zyklisch</v>
          </cell>
          <cell r="F421">
            <v>0</v>
          </cell>
          <cell r="G421">
            <v>2</v>
          </cell>
          <cell r="H421">
            <v>4</v>
          </cell>
          <cell r="I421" t="str">
            <v>ST2_LED_DL</v>
          </cell>
          <cell r="J421" t="str">
            <v>LED 2-stufiger Schalter Dauerlicht</v>
          </cell>
          <cell r="K421">
            <v>1</v>
          </cell>
          <cell r="L421">
            <v>0</v>
          </cell>
          <cell r="M421">
            <v>2</v>
          </cell>
          <cell r="N421">
            <v>4</v>
          </cell>
          <cell r="O421" t="str">
            <v>ST2_LED_DL</v>
          </cell>
          <cell r="P421" t="str">
            <v>LED 2-stufiger Schalter Dauerlicht</v>
          </cell>
          <cell r="Q421">
            <v>1</v>
          </cell>
          <cell r="R421">
            <v>37</v>
          </cell>
          <cell r="S421" t="str">
            <v>0h</v>
          </cell>
          <cell r="T421" t="str">
            <v>-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 t="str">
            <v>e</v>
          </cell>
          <cell r="AC421">
            <v>0</v>
          </cell>
          <cell r="AD421">
            <v>0</v>
          </cell>
          <cell r="AE421" t="str">
            <v>s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 t="str">
            <v>e</v>
          </cell>
        </row>
        <row r="422">
          <cell r="A422" t="str">
            <v>LF/ABC</v>
          </cell>
          <cell r="B422" t="str">
            <v>340h</v>
          </cell>
          <cell r="C422" t="str">
            <v>FS_340h</v>
          </cell>
          <cell r="D422" t="str">
            <v>20</v>
          </cell>
          <cell r="E422" t="str">
            <v>zyklisch</v>
          </cell>
          <cell r="F422">
            <v>0</v>
          </cell>
          <cell r="G422">
            <v>2</v>
          </cell>
          <cell r="H422">
            <v>5</v>
          </cell>
          <cell r="I422" t="str">
            <v>BELAD</v>
          </cell>
          <cell r="J422" t="str">
            <v>Beladung</v>
          </cell>
          <cell r="K422">
            <v>2</v>
          </cell>
          <cell r="L422">
            <v>0</v>
          </cell>
          <cell r="M422">
            <v>2</v>
          </cell>
          <cell r="N422">
            <v>5</v>
          </cell>
          <cell r="O422" t="str">
            <v>BELAD</v>
          </cell>
          <cell r="P422" t="str">
            <v>Beladung</v>
          </cell>
          <cell r="Q422">
            <v>2</v>
          </cell>
          <cell r="R422">
            <v>16</v>
          </cell>
          <cell r="S422" t="str">
            <v>3h</v>
          </cell>
          <cell r="T422" t="str">
            <v>3h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 t="str">
            <v>e</v>
          </cell>
          <cell r="AC422">
            <v>0</v>
          </cell>
          <cell r="AD422">
            <v>0</v>
          </cell>
          <cell r="AE422" t="str">
            <v>s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 t="str">
            <v>e</v>
          </cell>
        </row>
        <row r="423">
          <cell r="A423" t="str">
            <v>LF/ABC</v>
          </cell>
          <cell r="B423" t="str">
            <v>340h</v>
          </cell>
          <cell r="C423" t="str">
            <v>FS_340h</v>
          </cell>
          <cell r="D423" t="str">
            <v>20</v>
          </cell>
          <cell r="E423" t="str">
            <v>zyklisch</v>
          </cell>
          <cell r="F423">
            <v>0</v>
          </cell>
          <cell r="G423">
            <v>2</v>
          </cell>
          <cell r="H423">
            <v>7</v>
          </cell>
          <cell r="I423" t="str">
            <v>-</v>
          </cell>
          <cell r="J423" t="str">
            <v>-</v>
          </cell>
          <cell r="K423">
            <v>1</v>
          </cell>
          <cell r="L423">
            <v>0</v>
          </cell>
          <cell r="M423">
            <v>2</v>
          </cell>
          <cell r="N423">
            <v>7</v>
          </cell>
          <cell r="O423" t="str">
            <v>-</v>
          </cell>
          <cell r="P423" t="str">
            <v>-</v>
          </cell>
          <cell r="Q423">
            <v>1</v>
          </cell>
          <cell r="R423">
            <v>0</v>
          </cell>
          <cell r="S423" t="str">
            <v>0h</v>
          </cell>
          <cell r="T423" t="str">
            <v>-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 t="str">
            <v>s</v>
          </cell>
        </row>
        <row r="424">
          <cell r="A424" t="str">
            <v>LF/ABC</v>
          </cell>
          <cell r="B424" t="str">
            <v>340h</v>
          </cell>
          <cell r="C424" t="str">
            <v>FS_340h</v>
          </cell>
          <cell r="D424" t="str">
            <v>20</v>
          </cell>
          <cell r="E424" t="str">
            <v>zyklisch</v>
          </cell>
          <cell r="F424">
            <v>0</v>
          </cell>
          <cell r="G424">
            <v>3</v>
          </cell>
          <cell r="H424">
            <v>0</v>
          </cell>
          <cell r="I424" t="str">
            <v>FZGN_ST</v>
          </cell>
          <cell r="J424" t="str">
            <v>Status Fahrzeugniveau</v>
          </cell>
          <cell r="K424">
            <v>32</v>
          </cell>
          <cell r="L424">
            <v>0</v>
          </cell>
          <cell r="M424">
            <v>3</v>
          </cell>
          <cell r="N424">
            <v>0</v>
          </cell>
          <cell r="O424" t="str">
            <v>FZGN_VL</v>
          </cell>
          <cell r="P424" t="str">
            <v>Fahrzeugniveau vorne links</v>
          </cell>
          <cell r="Q424">
            <v>8</v>
          </cell>
          <cell r="R424">
            <v>0</v>
          </cell>
          <cell r="S424" t="str">
            <v>FFh</v>
          </cell>
          <cell r="T424" t="str">
            <v>FFh</v>
          </cell>
          <cell r="U424" t="str">
            <v>-127 - +127 mm</v>
          </cell>
          <cell r="V424" t="str">
            <v>0 - 254</v>
          </cell>
          <cell r="W424" t="str">
            <v>1 mm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 t="str">
            <v>s</v>
          </cell>
          <cell r="AF424">
            <v>0</v>
          </cell>
          <cell r="AG424" t="str">
            <v>e</v>
          </cell>
        </row>
        <row r="425">
          <cell r="A425" t="str">
            <v>LF/ABC</v>
          </cell>
          <cell r="B425" t="str">
            <v>340h</v>
          </cell>
          <cell r="C425" t="str">
            <v>FS_340h</v>
          </cell>
          <cell r="D425" t="str">
            <v>20</v>
          </cell>
          <cell r="E425" t="str">
            <v>zyklisch</v>
          </cell>
          <cell r="F425">
            <v>0</v>
          </cell>
          <cell r="G425">
            <v>3</v>
          </cell>
          <cell r="H425">
            <v>0</v>
          </cell>
          <cell r="I425" t="str">
            <v>FZGN_ST</v>
          </cell>
          <cell r="J425" t="str">
            <v>Status Fahrzeugniveau</v>
          </cell>
          <cell r="K425">
            <v>32</v>
          </cell>
          <cell r="L425">
            <v>0</v>
          </cell>
          <cell r="M425">
            <v>4</v>
          </cell>
          <cell r="N425">
            <v>0</v>
          </cell>
          <cell r="O425" t="str">
            <v>FZGN_VR</v>
          </cell>
          <cell r="P425" t="str">
            <v>Fahrzeugniveau vorne rechts</v>
          </cell>
          <cell r="Q425">
            <v>8</v>
          </cell>
          <cell r="R425">
            <v>0</v>
          </cell>
          <cell r="S425" t="str">
            <v>FFh</v>
          </cell>
          <cell r="T425" t="str">
            <v>FFh</v>
          </cell>
          <cell r="U425" t="str">
            <v>-127 - +127 mm</v>
          </cell>
          <cell r="V425" t="str">
            <v>0 - 254</v>
          </cell>
          <cell r="W425" t="str">
            <v>1 mm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 t="str">
            <v>s</v>
          </cell>
          <cell r="AF425">
            <v>0</v>
          </cell>
          <cell r="AG425" t="str">
            <v>e</v>
          </cell>
        </row>
        <row r="426">
          <cell r="A426" t="str">
            <v>LF/ABC</v>
          </cell>
          <cell r="B426" t="str">
            <v>340h</v>
          </cell>
          <cell r="C426" t="str">
            <v>FS_340h</v>
          </cell>
          <cell r="D426" t="str">
            <v>20</v>
          </cell>
          <cell r="E426" t="str">
            <v>zyklisch</v>
          </cell>
          <cell r="F426">
            <v>0</v>
          </cell>
          <cell r="G426">
            <v>3</v>
          </cell>
          <cell r="H426">
            <v>0</v>
          </cell>
          <cell r="I426" t="str">
            <v>FZGN_ST</v>
          </cell>
          <cell r="J426" t="str">
            <v>Status Fahrzeugniveau</v>
          </cell>
          <cell r="K426">
            <v>32</v>
          </cell>
          <cell r="L426">
            <v>0</v>
          </cell>
          <cell r="M426">
            <v>5</v>
          </cell>
          <cell r="N426">
            <v>0</v>
          </cell>
          <cell r="O426" t="str">
            <v>FZGN_HL</v>
          </cell>
          <cell r="P426" t="str">
            <v>Fahrzeugniveau hinten links</v>
          </cell>
          <cell r="Q426">
            <v>8</v>
          </cell>
          <cell r="R426">
            <v>0</v>
          </cell>
          <cell r="S426" t="str">
            <v>FFh</v>
          </cell>
          <cell r="T426" t="str">
            <v>FFh</v>
          </cell>
          <cell r="U426" t="str">
            <v>-127 - +127 mm</v>
          </cell>
          <cell r="V426" t="str">
            <v>0 - 254</v>
          </cell>
          <cell r="W426" t="str">
            <v>1 mm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 t="str">
            <v>s</v>
          </cell>
          <cell r="AF426">
            <v>0</v>
          </cell>
          <cell r="AG426" t="str">
            <v>e</v>
          </cell>
        </row>
        <row r="427">
          <cell r="A427" t="str">
            <v>LF/ABC</v>
          </cell>
          <cell r="B427" t="str">
            <v>340h</v>
          </cell>
          <cell r="C427" t="str">
            <v>FS_340h</v>
          </cell>
          <cell r="D427" t="str">
            <v>20</v>
          </cell>
          <cell r="E427" t="str">
            <v>zyklisch</v>
          </cell>
          <cell r="F427">
            <v>0</v>
          </cell>
          <cell r="G427">
            <v>3</v>
          </cell>
          <cell r="H427">
            <v>0</v>
          </cell>
          <cell r="I427" t="str">
            <v>FZGN_ST</v>
          </cell>
          <cell r="J427" t="str">
            <v>Status Fahrzeugniveau</v>
          </cell>
          <cell r="K427">
            <v>32</v>
          </cell>
          <cell r="L427">
            <v>0</v>
          </cell>
          <cell r="M427">
            <v>6</v>
          </cell>
          <cell r="N427">
            <v>0</v>
          </cell>
          <cell r="O427" t="str">
            <v>FZGN_HR</v>
          </cell>
          <cell r="P427" t="str">
            <v>Fahrzeugniveau hinten rechts</v>
          </cell>
          <cell r="Q427">
            <v>8</v>
          </cell>
          <cell r="R427">
            <v>0</v>
          </cell>
          <cell r="S427" t="str">
            <v>FFh</v>
          </cell>
          <cell r="T427" t="str">
            <v>FFh</v>
          </cell>
          <cell r="U427" t="str">
            <v>-127 - +127 mm</v>
          </cell>
          <cell r="V427" t="str">
            <v>0 - 254</v>
          </cell>
          <cell r="W427" t="str">
            <v>1 mm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 t="str">
            <v>s</v>
          </cell>
          <cell r="AF427">
            <v>0</v>
          </cell>
          <cell r="AG427" t="str">
            <v>e</v>
          </cell>
        </row>
        <row r="428">
          <cell r="A428" t="str">
            <v>LF/ABC</v>
          </cell>
          <cell r="B428" t="str">
            <v>340h</v>
          </cell>
          <cell r="C428" t="str">
            <v>FS_340h</v>
          </cell>
          <cell r="D428" t="str">
            <v>20</v>
          </cell>
          <cell r="E428" t="str">
            <v>zyklisch</v>
          </cell>
          <cell r="F428">
            <v>0</v>
          </cell>
          <cell r="G428">
            <v>7</v>
          </cell>
          <cell r="H428">
            <v>0</v>
          </cell>
          <cell r="I428" t="str">
            <v>-</v>
          </cell>
          <cell r="J428" t="str">
            <v>-</v>
          </cell>
          <cell r="K428">
            <v>8</v>
          </cell>
          <cell r="L428">
            <v>0</v>
          </cell>
          <cell r="M428">
            <v>7</v>
          </cell>
          <cell r="N428">
            <v>0</v>
          </cell>
          <cell r="O428" t="str">
            <v>-</v>
          </cell>
          <cell r="P428" t="str">
            <v>-</v>
          </cell>
          <cell r="Q428">
            <v>8</v>
          </cell>
          <cell r="R428">
            <v>0</v>
          </cell>
          <cell r="S428" t="str">
            <v>0h</v>
          </cell>
          <cell r="T428" t="str">
            <v>-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 t="str">
            <v>s</v>
          </cell>
        </row>
        <row r="429">
          <cell r="A429" t="str">
            <v>LF/ABC</v>
          </cell>
          <cell r="B429" t="str">
            <v>340h</v>
          </cell>
          <cell r="C429" t="str">
            <v>FS_340h</v>
          </cell>
          <cell r="D429" t="str">
            <v>20</v>
          </cell>
          <cell r="E429" t="str">
            <v>zyklisch</v>
          </cell>
          <cell r="F429">
            <v>0</v>
          </cell>
          <cell r="G429">
            <v>8</v>
          </cell>
          <cell r="H429">
            <v>0</v>
          </cell>
          <cell r="I429" t="str">
            <v>M_LAST</v>
          </cell>
          <cell r="J429" t="str">
            <v>Lastmoment ABC-Pumpe</v>
          </cell>
          <cell r="K429">
            <v>4</v>
          </cell>
          <cell r="L429">
            <v>0</v>
          </cell>
          <cell r="M429">
            <v>8</v>
          </cell>
          <cell r="N429">
            <v>0</v>
          </cell>
          <cell r="O429" t="str">
            <v>M_LAST</v>
          </cell>
          <cell r="P429" t="str">
            <v>Lastmoment ABC-Pumpe</v>
          </cell>
          <cell r="Q429">
            <v>4</v>
          </cell>
          <cell r="R429">
            <v>0</v>
          </cell>
          <cell r="S429" t="str">
            <v>Fh</v>
          </cell>
          <cell r="T429" t="str">
            <v>Fh</v>
          </cell>
          <cell r="U429" t="str">
            <v>1 - 15 Laststufen</v>
          </cell>
          <cell r="V429" t="str">
            <v>0 - 14</v>
          </cell>
          <cell r="W429" t="str">
            <v>1 Laststufen</v>
          </cell>
          <cell r="X429">
            <v>0</v>
          </cell>
          <cell r="Y429" t="str">
            <v>e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 t="str">
            <v>s</v>
          </cell>
        </row>
        <row r="430">
          <cell r="A430" t="str">
            <v>LF/ABC</v>
          </cell>
          <cell r="B430" t="str">
            <v>340h</v>
          </cell>
          <cell r="C430" t="str">
            <v>FS_340h</v>
          </cell>
          <cell r="D430" t="str">
            <v>20</v>
          </cell>
          <cell r="E430" t="str">
            <v>zyklisch</v>
          </cell>
          <cell r="F430">
            <v>0</v>
          </cell>
          <cell r="G430">
            <v>8</v>
          </cell>
          <cell r="H430">
            <v>4</v>
          </cell>
          <cell r="I430" t="str">
            <v>-</v>
          </cell>
          <cell r="J430" t="str">
            <v>-</v>
          </cell>
          <cell r="K430">
            <v>1</v>
          </cell>
          <cell r="L430">
            <v>0</v>
          </cell>
          <cell r="M430">
            <v>8</v>
          </cell>
          <cell r="N430">
            <v>4</v>
          </cell>
          <cell r="O430" t="str">
            <v>-</v>
          </cell>
          <cell r="P430" t="str">
            <v>-</v>
          </cell>
          <cell r="Q430">
            <v>1</v>
          </cell>
          <cell r="R430">
            <v>0</v>
          </cell>
          <cell r="S430" t="str">
            <v>0h</v>
          </cell>
          <cell r="T430" t="str">
            <v>-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 t="str">
            <v>s</v>
          </cell>
        </row>
        <row r="431">
          <cell r="A431" t="str">
            <v>LF/ABC</v>
          </cell>
          <cell r="B431" t="str">
            <v>340h</v>
          </cell>
          <cell r="C431" t="str">
            <v>FS_340h</v>
          </cell>
          <cell r="D431" t="str">
            <v>20</v>
          </cell>
          <cell r="E431" t="str">
            <v>zyklisch</v>
          </cell>
          <cell r="F431">
            <v>0</v>
          </cell>
          <cell r="G431">
            <v>8</v>
          </cell>
          <cell r="H431">
            <v>5</v>
          </cell>
          <cell r="I431" t="str">
            <v>FS_ID</v>
          </cell>
          <cell r="J431" t="str">
            <v>Identifikation Federungssteuerung</v>
          </cell>
          <cell r="K431">
            <v>3</v>
          </cell>
          <cell r="L431">
            <v>0</v>
          </cell>
          <cell r="M431">
            <v>8</v>
          </cell>
          <cell r="N431">
            <v>5</v>
          </cell>
          <cell r="O431" t="str">
            <v>FS_ID</v>
          </cell>
          <cell r="P431" t="str">
            <v>Identifikation Federungssteuerung</v>
          </cell>
          <cell r="Q431">
            <v>3</v>
          </cell>
          <cell r="R431">
            <v>45</v>
          </cell>
          <cell r="S431" t="str">
            <v>0h</v>
          </cell>
          <cell r="T431" t="str">
            <v>-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 t="str">
            <v>s</v>
          </cell>
        </row>
        <row r="432">
          <cell r="A432" t="str">
            <v>LF/ABC</v>
          </cell>
          <cell r="B432" t="str">
            <v>348h</v>
          </cell>
          <cell r="C432" t="str">
            <v>ABC_348h</v>
          </cell>
          <cell r="D432" t="str">
            <v>20</v>
          </cell>
          <cell r="E432" t="str">
            <v>zyklisch</v>
          </cell>
          <cell r="F432">
            <v>0</v>
          </cell>
          <cell r="G432">
            <v>1</v>
          </cell>
          <cell r="H432">
            <v>0</v>
          </cell>
          <cell r="I432" t="str">
            <v>FN_ST</v>
          </cell>
          <cell r="J432" t="str">
            <v>Status Normalkräfte aller 4 Räder</v>
          </cell>
          <cell r="K432">
            <v>32</v>
          </cell>
          <cell r="L432">
            <v>0</v>
          </cell>
          <cell r="M432">
            <v>1</v>
          </cell>
          <cell r="N432">
            <v>0</v>
          </cell>
          <cell r="O432" t="str">
            <v>FN_VL</v>
          </cell>
          <cell r="P432" t="str">
            <v>Normalkraft Rad vorne links</v>
          </cell>
          <cell r="Q432">
            <v>8</v>
          </cell>
          <cell r="R432">
            <v>0</v>
          </cell>
          <cell r="S432" t="str">
            <v>FFh</v>
          </cell>
          <cell r="T432" t="str">
            <v>FFh</v>
          </cell>
          <cell r="U432" t="str">
            <v>0 - 25400 N</v>
          </cell>
          <cell r="V432" t="str">
            <v>0 - 254</v>
          </cell>
          <cell r="W432" t="str">
            <v>100 N</v>
          </cell>
          <cell r="X432" t="str">
            <v>e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 t="str">
            <v>s</v>
          </cell>
        </row>
        <row r="433">
          <cell r="A433" t="str">
            <v>LF/ABC</v>
          </cell>
          <cell r="B433" t="str">
            <v>348h</v>
          </cell>
          <cell r="C433" t="str">
            <v>ABC_348h</v>
          </cell>
          <cell r="D433" t="str">
            <v>20</v>
          </cell>
          <cell r="E433" t="str">
            <v>zyklisch</v>
          </cell>
          <cell r="F433">
            <v>0</v>
          </cell>
          <cell r="G433">
            <v>1</v>
          </cell>
          <cell r="H433">
            <v>0</v>
          </cell>
          <cell r="I433" t="str">
            <v>FN_ST</v>
          </cell>
          <cell r="J433" t="str">
            <v>Status Normalkräfte aller 4 Räder</v>
          </cell>
          <cell r="K433">
            <v>32</v>
          </cell>
          <cell r="L433">
            <v>0</v>
          </cell>
          <cell r="M433">
            <v>2</v>
          </cell>
          <cell r="N433">
            <v>0</v>
          </cell>
          <cell r="O433" t="str">
            <v>FN_VR</v>
          </cell>
          <cell r="P433" t="str">
            <v>Normalkraft Rad vorne rechts</v>
          </cell>
          <cell r="Q433">
            <v>8</v>
          </cell>
          <cell r="R433">
            <v>0</v>
          </cell>
          <cell r="S433" t="str">
            <v>FFh</v>
          </cell>
          <cell r="T433" t="str">
            <v>FFh</v>
          </cell>
          <cell r="U433" t="str">
            <v>0 - 25400 N</v>
          </cell>
          <cell r="V433" t="str">
            <v>0 - 254</v>
          </cell>
          <cell r="W433" t="str">
            <v>100 N</v>
          </cell>
          <cell r="X433" t="str">
            <v>e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 t="str">
            <v>s</v>
          </cell>
        </row>
        <row r="434">
          <cell r="A434" t="str">
            <v>LF/ABC</v>
          </cell>
          <cell r="B434" t="str">
            <v>348h</v>
          </cell>
          <cell r="C434" t="str">
            <v>ABC_348h</v>
          </cell>
          <cell r="D434" t="str">
            <v>20</v>
          </cell>
          <cell r="E434" t="str">
            <v>zyklisch</v>
          </cell>
          <cell r="F434">
            <v>0</v>
          </cell>
          <cell r="G434">
            <v>1</v>
          </cell>
          <cell r="H434">
            <v>0</v>
          </cell>
          <cell r="I434" t="str">
            <v>FN_ST</v>
          </cell>
          <cell r="J434" t="str">
            <v>Status Normalkräfte aller 4 Räder</v>
          </cell>
          <cell r="K434">
            <v>32</v>
          </cell>
          <cell r="L434">
            <v>0</v>
          </cell>
          <cell r="M434">
            <v>3</v>
          </cell>
          <cell r="N434">
            <v>0</v>
          </cell>
          <cell r="O434" t="str">
            <v>FN_HL</v>
          </cell>
          <cell r="P434" t="str">
            <v>Normalkraft Rad hinten links</v>
          </cell>
          <cell r="Q434">
            <v>8</v>
          </cell>
          <cell r="R434">
            <v>0</v>
          </cell>
          <cell r="S434" t="str">
            <v>FFh</v>
          </cell>
          <cell r="T434" t="str">
            <v>FFh</v>
          </cell>
          <cell r="U434" t="str">
            <v>0 - 25400 N</v>
          </cell>
          <cell r="V434" t="str">
            <v>0 - 254</v>
          </cell>
          <cell r="W434" t="str">
            <v>100 N</v>
          </cell>
          <cell r="X434" t="str">
            <v>e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 t="str">
            <v>s</v>
          </cell>
        </row>
        <row r="435">
          <cell r="A435" t="str">
            <v>LF/ABC</v>
          </cell>
          <cell r="B435" t="str">
            <v>348h</v>
          </cell>
          <cell r="C435" t="str">
            <v>ABC_348h</v>
          </cell>
          <cell r="D435" t="str">
            <v>20</v>
          </cell>
          <cell r="E435" t="str">
            <v>zyklisch</v>
          </cell>
          <cell r="F435">
            <v>0</v>
          </cell>
          <cell r="G435">
            <v>1</v>
          </cell>
          <cell r="H435">
            <v>0</v>
          </cell>
          <cell r="I435" t="str">
            <v>FN_ST</v>
          </cell>
          <cell r="J435" t="str">
            <v>Status Normalkräfte aller 4 Räder</v>
          </cell>
          <cell r="K435">
            <v>32</v>
          </cell>
          <cell r="L435">
            <v>0</v>
          </cell>
          <cell r="M435">
            <v>4</v>
          </cell>
          <cell r="N435">
            <v>0</v>
          </cell>
          <cell r="O435" t="str">
            <v>FN_HR</v>
          </cell>
          <cell r="P435" t="str">
            <v>Normalkraft Rad hinten rechts</v>
          </cell>
          <cell r="Q435">
            <v>8</v>
          </cell>
          <cell r="R435">
            <v>0</v>
          </cell>
          <cell r="S435" t="str">
            <v>FFh</v>
          </cell>
          <cell r="T435" t="str">
            <v>FFh</v>
          </cell>
          <cell r="U435" t="str">
            <v>0 - 25400 N</v>
          </cell>
          <cell r="V435" t="str">
            <v>0 - 254</v>
          </cell>
          <cell r="W435" t="str">
            <v>100 N</v>
          </cell>
          <cell r="X435" t="str">
            <v>e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 t="str">
            <v>s</v>
          </cell>
        </row>
        <row r="436">
          <cell r="A436" t="str">
            <v>LF/ABC</v>
          </cell>
          <cell r="B436" t="str">
            <v>348h</v>
          </cell>
          <cell r="C436" t="str">
            <v>ABC_348h</v>
          </cell>
          <cell r="D436" t="str">
            <v>20</v>
          </cell>
          <cell r="E436" t="str">
            <v>zyklisch</v>
          </cell>
          <cell r="F436">
            <v>0</v>
          </cell>
          <cell r="G436">
            <v>5</v>
          </cell>
          <cell r="H436">
            <v>0</v>
          </cell>
          <cell r="I436" t="str">
            <v>WM_ST</v>
          </cell>
          <cell r="J436" t="str">
            <v>Status Wankmomente</v>
          </cell>
          <cell r="K436">
            <v>24</v>
          </cell>
          <cell r="L436">
            <v>0</v>
          </cell>
          <cell r="M436">
            <v>5</v>
          </cell>
          <cell r="N436">
            <v>0</v>
          </cell>
          <cell r="O436" t="str">
            <v>WME_MAX</v>
          </cell>
          <cell r="P436" t="str">
            <v>Max. stellbare Wankmomentenerhöhung</v>
          </cell>
          <cell r="Q436">
            <v>8</v>
          </cell>
          <cell r="R436">
            <v>0</v>
          </cell>
          <cell r="S436" t="str">
            <v>FFh</v>
          </cell>
          <cell r="T436" t="str">
            <v>FFh</v>
          </cell>
          <cell r="U436" t="str">
            <v>0 - 33020 Nm</v>
          </cell>
          <cell r="V436" t="str">
            <v>0 - 254</v>
          </cell>
          <cell r="W436" t="str">
            <v>130 Nm</v>
          </cell>
          <cell r="X436" t="str">
            <v>e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 t="str">
            <v>s</v>
          </cell>
        </row>
        <row r="437">
          <cell r="A437" t="str">
            <v>LF/ABC</v>
          </cell>
          <cell r="B437" t="str">
            <v>348h</v>
          </cell>
          <cell r="C437" t="str">
            <v>ABC_348h</v>
          </cell>
          <cell r="D437" t="str">
            <v>20</v>
          </cell>
          <cell r="E437" t="str">
            <v>zyklisch</v>
          </cell>
          <cell r="F437">
            <v>0</v>
          </cell>
          <cell r="G437">
            <v>5</v>
          </cell>
          <cell r="H437">
            <v>0</v>
          </cell>
          <cell r="I437" t="str">
            <v>WM_ST</v>
          </cell>
          <cell r="J437" t="str">
            <v>Status Wankmomente</v>
          </cell>
          <cell r="K437">
            <v>24</v>
          </cell>
          <cell r="L437">
            <v>0</v>
          </cell>
          <cell r="M437">
            <v>6</v>
          </cell>
          <cell r="N437">
            <v>0</v>
          </cell>
          <cell r="O437" t="str">
            <v>WMR_MAX</v>
          </cell>
          <cell r="P437" t="str">
            <v>Max. stellbare Wankmomentenreduktion</v>
          </cell>
          <cell r="Q437">
            <v>8</v>
          </cell>
          <cell r="R437">
            <v>0</v>
          </cell>
          <cell r="S437" t="str">
            <v>FFh</v>
          </cell>
          <cell r="T437" t="str">
            <v>FFh</v>
          </cell>
          <cell r="U437" t="str">
            <v>0 - 33020 Nm</v>
          </cell>
          <cell r="V437" t="str">
            <v>0 - 254</v>
          </cell>
          <cell r="W437" t="str">
            <v>130 Nm</v>
          </cell>
          <cell r="X437" t="str">
            <v>e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 t="str">
            <v>s</v>
          </cell>
        </row>
        <row r="438">
          <cell r="A438" t="str">
            <v>LF/ABC</v>
          </cell>
          <cell r="B438" t="str">
            <v>348h</v>
          </cell>
          <cell r="C438" t="str">
            <v>ABC_348h</v>
          </cell>
          <cell r="D438" t="str">
            <v>20</v>
          </cell>
          <cell r="E438" t="str">
            <v>zyklisch</v>
          </cell>
          <cell r="F438">
            <v>0</v>
          </cell>
          <cell r="G438">
            <v>5</v>
          </cell>
          <cell r="H438">
            <v>0</v>
          </cell>
          <cell r="I438" t="str">
            <v>WM_ST</v>
          </cell>
          <cell r="J438" t="str">
            <v>Status Wankmomente</v>
          </cell>
          <cell r="K438">
            <v>24</v>
          </cell>
          <cell r="L438">
            <v>0</v>
          </cell>
          <cell r="M438">
            <v>7</v>
          </cell>
          <cell r="N438">
            <v>0</v>
          </cell>
          <cell r="O438" t="str">
            <v>WMVS_ABC</v>
          </cell>
          <cell r="P438" t="str">
            <v>Soll-Wankmomentenverteilung</v>
          </cell>
          <cell r="Q438">
            <v>5</v>
          </cell>
          <cell r="R438">
            <v>0</v>
          </cell>
          <cell r="S438" t="str">
            <v>1Fh</v>
          </cell>
          <cell r="T438" t="str">
            <v>1Fh</v>
          </cell>
          <cell r="U438" t="str">
            <v>40 - 100 %</v>
          </cell>
          <cell r="V438" t="str">
            <v>0 - 30</v>
          </cell>
          <cell r="W438" t="str">
            <v>2 %</v>
          </cell>
          <cell r="X438" t="str">
            <v>e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 t="str">
            <v>s</v>
          </cell>
        </row>
        <row r="439">
          <cell r="A439" t="str">
            <v>LF/ABC</v>
          </cell>
          <cell r="B439" t="str">
            <v>348h</v>
          </cell>
          <cell r="C439" t="str">
            <v>ABC_348h</v>
          </cell>
          <cell r="D439" t="str">
            <v>20</v>
          </cell>
          <cell r="E439" t="str">
            <v>zyklisch</v>
          </cell>
          <cell r="F439">
            <v>0</v>
          </cell>
          <cell r="G439">
            <v>5</v>
          </cell>
          <cell r="H439">
            <v>0</v>
          </cell>
          <cell r="I439" t="str">
            <v>WM_ST</v>
          </cell>
          <cell r="J439" t="str">
            <v>Status Wankmomente</v>
          </cell>
          <cell r="K439">
            <v>24</v>
          </cell>
          <cell r="L439">
            <v>0</v>
          </cell>
          <cell r="M439">
            <v>7</v>
          </cell>
          <cell r="N439">
            <v>5</v>
          </cell>
          <cell r="O439" t="str">
            <v>BZ348h</v>
          </cell>
          <cell r="P439" t="str">
            <v>Botschaftszähler 348h</v>
          </cell>
          <cell r="Q439">
            <v>3</v>
          </cell>
          <cell r="R439">
            <v>0</v>
          </cell>
          <cell r="S439" t="str">
            <v>0h</v>
          </cell>
          <cell r="T439" t="str">
            <v>-</v>
          </cell>
          <cell r="U439" t="str">
            <v>0 - 7</v>
          </cell>
          <cell r="V439" t="str">
            <v>0 - 7</v>
          </cell>
          <cell r="W439" t="str">
            <v>1</v>
          </cell>
          <cell r="X439" t="str">
            <v>e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 t="str">
            <v>s</v>
          </cell>
        </row>
        <row r="440">
          <cell r="A440" t="str">
            <v>LF/ABC</v>
          </cell>
          <cell r="B440" t="str">
            <v>348h</v>
          </cell>
          <cell r="C440" t="str">
            <v>ABC_348h</v>
          </cell>
          <cell r="D440" t="str">
            <v>20</v>
          </cell>
          <cell r="E440" t="str">
            <v>zyklisch</v>
          </cell>
          <cell r="F440">
            <v>0</v>
          </cell>
          <cell r="G440">
            <v>8</v>
          </cell>
          <cell r="H440">
            <v>0</v>
          </cell>
          <cell r="I440" t="str">
            <v>-</v>
          </cell>
          <cell r="J440" t="str">
            <v>-</v>
          </cell>
          <cell r="K440">
            <v>8</v>
          </cell>
          <cell r="L440">
            <v>0</v>
          </cell>
          <cell r="M440">
            <v>8</v>
          </cell>
          <cell r="N440">
            <v>0</v>
          </cell>
          <cell r="O440" t="str">
            <v>-</v>
          </cell>
          <cell r="P440" t="str">
            <v>-</v>
          </cell>
          <cell r="Q440">
            <v>8</v>
          </cell>
          <cell r="R440">
            <v>0</v>
          </cell>
          <cell r="S440" t="str">
            <v>0h</v>
          </cell>
          <cell r="T440" t="str">
            <v>-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 t="str">
            <v>s</v>
          </cell>
        </row>
        <row r="441">
          <cell r="A441" t="str">
            <v>LF/ABC</v>
          </cell>
          <cell r="B441" t="str">
            <v>63Dh</v>
          </cell>
          <cell r="C441" t="str">
            <v>FS_APPL2</v>
          </cell>
          <cell r="D441">
            <v>0</v>
          </cell>
          <cell r="E441" t="str">
            <v>spontan</v>
          </cell>
          <cell r="F441">
            <v>0</v>
          </cell>
          <cell r="G441">
            <v>8</v>
          </cell>
          <cell r="H441">
            <v>0</v>
          </cell>
          <cell r="I441" t="str">
            <v>APPL2</v>
          </cell>
          <cell r="J441" t="str">
            <v>Applikation</v>
          </cell>
          <cell r="K441">
            <v>64</v>
          </cell>
          <cell r="L441">
            <v>0</v>
          </cell>
          <cell r="M441">
            <v>8</v>
          </cell>
          <cell r="N441">
            <v>0</v>
          </cell>
          <cell r="O441" t="str">
            <v>APPL2</v>
          </cell>
          <cell r="P441" t="str">
            <v>Applikation</v>
          </cell>
          <cell r="Q441">
            <v>64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 t="str">
            <v>s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 t="str">
            <v>e</v>
          </cell>
        </row>
        <row r="442">
          <cell r="A442" t="str">
            <v>LF/ABC</v>
          </cell>
          <cell r="B442" t="str">
            <v>650h</v>
          </cell>
          <cell r="C442" t="str">
            <v>FS_MESS1</v>
          </cell>
          <cell r="D442">
            <v>0</v>
          </cell>
          <cell r="E442" t="str">
            <v>spontan</v>
          </cell>
          <cell r="F442">
            <v>0</v>
          </cell>
          <cell r="G442">
            <v>8</v>
          </cell>
          <cell r="H442">
            <v>0</v>
          </cell>
          <cell r="I442" t="str">
            <v>MESS1</v>
          </cell>
          <cell r="J442" t="str">
            <v>Meßwerte</v>
          </cell>
          <cell r="K442">
            <v>64</v>
          </cell>
          <cell r="L442">
            <v>0</v>
          </cell>
          <cell r="M442">
            <v>8</v>
          </cell>
          <cell r="N442">
            <v>0</v>
          </cell>
          <cell r="O442" t="str">
            <v>MESS1</v>
          </cell>
          <cell r="P442" t="str">
            <v>Meßwerte</v>
          </cell>
          <cell r="Q442">
            <v>64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 t="str">
            <v>s</v>
          </cell>
        </row>
        <row r="443">
          <cell r="A443" t="str">
            <v>LF/ABC</v>
          </cell>
          <cell r="B443" t="str">
            <v>651h</v>
          </cell>
          <cell r="C443" t="str">
            <v>FS_MESS2</v>
          </cell>
          <cell r="D443">
            <v>0</v>
          </cell>
          <cell r="E443" t="str">
            <v>spontan</v>
          </cell>
          <cell r="F443">
            <v>0</v>
          </cell>
          <cell r="G443">
            <v>8</v>
          </cell>
          <cell r="H443">
            <v>0</v>
          </cell>
          <cell r="I443" t="str">
            <v>MESS2</v>
          </cell>
          <cell r="J443" t="str">
            <v>Meßwerte</v>
          </cell>
          <cell r="K443">
            <v>64</v>
          </cell>
          <cell r="L443">
            <v>0</v>
          </cell>
          <cell r="M443">
            <v>8</v>
          </cell>
          <cell r="N443">
            <v>0</v>
          </cell>
          <cell r="O443" t="str">
            <v>MESS2</v>
          </cell>
          <cell r="P443" t="str">
            <v>Meßwerte</v>
          </cell>
          <cell r="Q443">
            <v>64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 t="str">
            <v>s</v>
          </cell>
        </row>
        <row r="444">
          <cell r="A444" t="str">
            <v>LF/ABC</v>
          </cell>
          <cell r="B444" t="str">
            <v>78Dh</v>
          </cell>
          <cell r="C444" t="str">
            <v>D_RS_FS</v>
          </cell>
          <cell r="D444">
            <v>0</v>
          </cell>
          <cell r="E444">
            <v>0</v>
          </cell>
          <cell r="F444">
            <v>0</v>
          </cell>
          <cell r="G444">
            <v>8</v>
          </cell>
          <cell r="H444">
            <v>0</v>
          </cell>
          <cell r="I444" t="str">
            <v>D_RS</v>
          </cell>
          <cell r="J444" t="str">
            <v>Diagnose-Response</v>
          </cell>
          <cell r="K444">
            <v>64</v>
          </cell>
          <cell r="L444">
            <v>0</v>
          </cell>
          <cell r="M444">
            <v>8</v>
          </cell>
          <cell r="N444">
            <v>0</v>
          </cell>
          <cell r="O444" t="str">
            <v>D_RS</v>
          </cell>
          <cell r="P444" t="str">
            <v>Diagnose-Response</v>
          </cell>
          <cell r="Q444">
            <v>64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 t="str">
            <v>s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 t="str">
            <v>e</v>
          </cell>
        </row>
        <row r="445">
          <cell r="A445" t="str">
            <v>ART</v>
          </cell>
          <cell r="B445" t="str">
            <v>250h</v>
          </cell>
          <cell r="C445" t="str">
            <v>ART_250h</v>
          </cell>
          <cell r="D445" t="str">
            <v>33</v>
          </cell>
          <cell r="E445" t="str">
            <v>zyklisch</v>
          </cell>
          <cell r="F445">
            <v>0</v>
          </cell>
          <cell r="G445">
            <v>1</v>
          </cell>
          <cell r="H445">
            <v>0</v>
          </cell>
          <cell r="I445" t="str">
            <v>G_ANF_ART</v>
          </cell>
          <cell r="J445" t="str">
            <v>Getriebeanforderung ART</v>
          </cell>
          <cell r="K445">
            <v>13</v>
          </cell>
          <cell r="L445">
            <v>0</v>
          </cell>
          <cell r="M445">
            <v>1</v>
          </cell>
          <cell r="N445">
            <v>0</v>
          </cell>
          <cell r="O445" t="str">
            <v>DYN_UNT</v>
          </cell>
          <cell r="P445" t="str">
            <v>Unterdrückung dynamische Vollastrückschaltung</v>
          </cell>
          <cell r="Q445">
            <v>1</v>
          </cell>
          <cell r="R445">
            <v>0</v>
          </cell>
          <cell r="S445" t="str">
            <v>0h</v>
          </cell>
          <cell r="T445" t="str">
            <v>-</v>
          </cell>
          <cell r="U445">
            <v>0</v>
          </cell>
          <cell r="V445">
            <v>0</v>
          </cell>
          <cell r="W445">
            <v>0</v>
          </cell>
          <cell r="X445" t="str">
            <v>e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 t="str">
            <v>s</v>
          </cell>
        </row>
        <row r="446">
          <cell r="A446" t="str">
            <v>ART</v>
          </cell>
          <cell r="B446" t="str">
            <v>250h</v>
          </cell>
          <cell r="C446" t="str">
            <v>ART_250h</v>
          </cell>
          <cell r="D446" t="str">
            <v>33</v>
          </cell>
          <cell r="E446" t="str">
            <v>zyklisch</v>
          </cell>
          <cell r="F446">
            <v>0</v>
          </cell>
          <cell r="G446">
            <v>1</v>
          </cell>
          <cell r="H446">
            <v>1</v>
          </cell>
          <cell r="I446" t="str">
            <v>BL_UNT</v>
          </cell>
          <cell r="J446" t="str">
            <v>Bremslichtunterdrückung</v>
          </cell>
          <cell r="K446">
            <v>1</v>
          </cell>
          <cell r="L446">
            <v>0</v>
          </cell>
          <cell r="M446">
            <v>1</v>
          </cell>
          <cell r="N446">
            <v>1</v>
          </cell>
          <cell r="O446" t="str">
            <v>BL_UNT</v>
          </cell>
          <cell r="P446" t="str">
            <v>Bremslichtunterdrückung</v>
          </cell>
          <cell r="Q446">
            <v>1</v>
          </cell>
          <cell r="R446">
            <v>0</v>
          </cell>
          <cell r="S446" t="str">
            <v>0h</v>
          </cell>
          <cell r="T446" t="str">
            <v>-</v>
          </cell>
          <cell r="U446">
            <v>0</v>
          </cell>
          <cell r="V446">
            <v>0</v>
          </cell>
          <cell r="W446">
            <v>0</v>
          </cell>
          <cell r="X446" t="str">
            <v>e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 t="str">
            <v>s</v>
          </cell>
        </row>
        <row r="447">
          <cell r="A447" t="str">
            <v>ART</v>
          </cell>
          <cell r="B447" t="str">
            <v>250h</v>
          </cell>
          <cell r="C447" t="str">
            <v>ART_250h</v>
          </cell>
          <cell r="D447" t="str">
            <v>33</v>
          </cell>
          <cell r="E447" t="str">
            <v>zyklisch</v>
          </cell>
          <cell r="F447">
            <v>0</v>
          </cell>
          <cell r="G447">
            <v>1</v>
          </cell>
          <cell r="H447">
            <v>2</v>
          </cell>
          <cell r="I447" t="str">
            <v>ART_BRE</v>
          </cell>
          <cell r="J447" t="str">
            <v>ART bremst</v>
          </cell>
          <cell r="K447">
            <v>1</v>
          </cell>
          <cell r="L447">
            <v>0</v>
          </cell>
          <cell r="M447">
            <v>1</v>
          </cell>
          <cell r="N447">
            <v>2</v>
          </cell>
          <cell r="O447" t="str">
            <v>ART_BRE</v>
          </cell>
          <cell r="P447" t="str">
            <v>ART bremst</v>
          </cell>
          <cell r="Q447">
            <v>1</v>
          </cell>
          <cell r="R447">
            <v>0</v>
          </cell>
          <cell r="S447" t="str">
            <v>0h</v>
          </cell>
          <cell r="T447" t="str">
            <v>-</v>
          </cell>
          <cell r="U447">
            <v>0</v>
          </cell>
          <cell r="V447">
            <v>0</v>
          </cell>
          <cell r="W447">
            <v>0</v>
          </cell>
          <cell r="X447" t="str">
            <v>e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 t="str">
            <v>s</v>
          </cell>
        </row>
        <row r="448">
          <cell r="A448" t="str">
            <v>ART</v>
          </cell>
          <cell r="B448" t="str">
            <v>250h</v>
          </cell>
          <cell r="C448" t="str">
            <v>ART_250h</v>
          </cell>
          <cell r="D448" t="str">
            <v>33</v>
          </cell>
          <cell r="E448" t="str">
            <v>zyklisch</v>
          </cell>
          <cell r="F448">
            <v>0</v>
          </cell>
          <cell r="G448">
            <v>1</v>
          </cell>
          <cell r="H448">
            <v>3</v>
          </cell>
          <cell r="I448" t="str">
            <v>ART_OK</v>
          </cell>
          <cell r="J448" t="str">
            <v>ART in Ordnung</v>
          </cell>
          <cell r="K448">
            <v>1</v>
          </cell>
          <cell r="L448">
            <v>0</v>
          </cell>
          <cell r="M448">
            <v>1</v>
          </cell>
          <cell r="N448">
            <v>3</v>
          </cell>
          <cell r="O448" t="str">
            <v>ART_OK</v>
          </cell>
          <cell r="P448" t="str">
            <v>ART in Ordnung</v>
          </cell>
          <cell r="Q448">
            <v>1</v>
          </cell>
          <cell r="R448">
            <v>0</v>
          </cell>
          <cell r="S448" t="str">
            <v>0h</v>
          </cell>
          <cell r="T448" t="str">
            <v>-</v>
          </cell>
          <cell r="U448">
            <v>0</v>
          </cell>
          <cell r="V448">
            <v>0</v>
          </cell>
          <cell r="W448">
            <v>0</v>
          </cell>
          <cell r="X448" t="str">
            <v>e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 t="str">
            <v>s</v>
          </cell>
        </row>
        <row r="449">
          <cell r="A449" t="str">
            <v>ART</v>
          </cell>
          <cell r="B449" t="str">
            <v>250h</v>
          </cell>
          <cell r="C449" t="str">
            <v>ART_250h</v>
          </cell>
          <cell r="D449" t="str">
            <v>33</v>
          </cell>
          <cell r="E449" t="str">
            <v>zyklisch</v>
          </cell>
          <cell r="F449">
            <v>0</v>
          </cell>
          <cell r="G449">
            <v>0</v>
          </cell>
          <cell r="H449">
            <v>0</v>
          </cell>
          <cell r="I449" t="str">
            <v>G_ANF_ART</v>
          </cell>
          <cell r="J449">
            <v>0</v>
          </cell>
          <cell r="K449">
            <v>0</v>
          </cell>
          <cell r="L449">
            <v>0</v>
          </cell>
          <cell r="M449">
            <v>1</v>
          </cell>
          <cell r="N449">
            <v>4</v>
          </cell>
          <cell r="O449" t="str">
            <v>SLV_ART</v>
          </cell>
          <cell r="P449" t="str">
            <v>Schaltlinienverschiebung ART</v>
          </cell>
          <cell r="Q449">
            <v>4</v>
          </cell>
          <cell r="R449">
            <v>0</v>
          </cell>
          <cell r="S449" t="str">
            <v>0h</v>
          </cell>
          <cell r="T449" t="str">
            <v>-</v>
          </cell>
          <cell r="U449">
            <v>0</v>
          </cell>
          <cell r="V449">
            <v>0</v>
          </cell>
          <cell r="W449">
            <v>0</v>
          </cell>
          <cell r="X449" t="str">
            <v>e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 t="str">
            <v>s</v>
          </cell>
        </row>
        <row r="450">
          <cell r="A450" t="str">
            <v>ART</v>
          </cell>
          <cell r="B450" t="str">
            <v>250h</v>
          </cell>
          <cell r="C450" t="str">
            <v>ART_250h</v>
          </cell>
          <cell r="D450" t="str">
            <v>33</v>
          </cell>
          <cell r="E450" t="str">
            <v>zyklisch</v>
          </cell>
          <cell r="F450">
            <v>0</v>
          </cell>
          <cell r="G450">
            <v>2</v>
          </cell>
          <cell r="H450">
            <v>0</v>
          </cell>
          <cell r="I450" t="str">
            <v>-</v>
          </cell>
          <cell r="J450" t="str">
            <v>-</v>
          </cell>
          <cell r="K450">
            <v>6</v>
          </cell>
          <cell r="L450">
            <v>0</v>
          </cell>
          <cell r="M450">
            <v>2</v>
          </cell>
          <cell r="N450">
            <v>0</v>
          </cell>
          <cell r="O450" t="str">
            <v>-</v>
          </cell>
          <cell r="P450" t="str">
            <v>-</v>
          </cell>
          <cell r="Q450">
            <v>6</v>
          </cell>
          <cell r="R450">
            <v>0</v>
          </cell>
          <cell r="S450" t="str">
            <v>0h</v>
          </cell>
          <cell r="T450" t="str">
            <v>-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 t="str">
            <v>s</v>
          </cell>
        </row>
        <row r="451">
          <cell r="A451" t="str">
            <v>ART</v>
          </cell>
          <cell r="B451" t="str">
            <v>250h</v>
          </cell>
          <cell r="C451" t="str">
            <v>ART_250h</v>
          </cell>
          <cell r="D451" t="str">
            <v>33</v>
          </cell>
          <cell r="E451" t="str">
            <v>zyklisch</v>
          </cell>
          <cell r="F451">
            <v>0</v>
          </cell>
          <cell r="G451">
            <v>4</v>
          </cell>
          <cell r="H451">
            <v>0</v>
          </cell>
          <cell r="I451" t="str">
            <v>M_ANF_ART</v>
          </cell>
          <cell r="J451" t="str">
            <v>Momentenanforderung ART</v>
          </cell>
          <cell r="K451">
            <v>18</v>
          </cell>
          <cell r="L451">
            <v>0</v>
          </cell>
          <cell r="M451">
            <v>2</v>
          </cell>
          <cell r="N451">
            <v>6</v>
          </cell>
          <cell r="O451" t="str">
            <v>MDYN_ART</v>
          </cell>
          <cell r="P451" t="str">
            <v>Motormomentenanforderung Dynamisch</v>
          </cell>
          <cell r="Q451">
            <v>1</v>
          </cell>
          <cell r="R451">
            <v>0</v>
          </cell>
          <cell r="S451" t="str">
            <v>0h</v>
          </cell>
          <cell r="T451" t="str">
            <v>-</v>
          </cell>
          <cell r="U451">
            <v>0</v>
          </cell>
          <cell r="V451">
            <v>0</v>
          </cell>
          <cell r="W451">
            <v>0</v>
          </cell>
          <cell r="X451" t="str">
            <v>e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 t="str">
            <v>s</v>
          </cell>
        </row>
        <row r="452">
          <cell r="A452" t="str">
            <v>ART</v>
          </cell>
          <cell r="B452" t="str">
            <v>250h</v>
          </cell>
          <cell r="C452" t="str">
            <v>ART_250h</v>
          </cell>
          <cell r="D452" t="str">
            <v>33</v>
          </cell>
          <cell r="E452" t="str">
            <v>zyklisch</v>
          </cell>
          <cell r="F452">
            <v>0</v>
          </cell>
          <cell r="G452">
            <v>4</v>
          </cell>
          <cell r="H452">
            <v>0</v>
          </cell>
          <cell r="I452" t="str">
            <v>M_ANF_ART</v>
          </cell>
          <cell r="J452" t="str">
            <v>Momentenanforderung ART</v>
          </cell>
          <cell r="K452">
            <v>18</v>
          </cell>
          <cell r="L452">
            <v>0</v>
          </cell>
          <cell r="M452">
            <v>2</v>
          </cell>
          <cell r="N452">
            <v>7</v>
          </cell>
          <cell r="O452" t="str">
            <v>MPAR_ART</v>
          </cell>
          <cell r="P452" t="str">
            <v>Motormomentenanforderung Parity (gerade Parität)</v>
          </cell>
          <cell r="Q452">
            <v>1</v>
          </cell>
          <cell r="R452">
            <v>0</v>
          </cell>
          <cell r="S452" t="str">
            <v>1h</v>
          </cell>
          <cell r="T452" t="str">
            <v>-</v>
          </cell>
          <cell r="U452">
            <v>0</v>
          </cell>
          <cell r="V452">
            <v>0</v>
          </cell>
          <cell r="W452">
            <v>0</v>
          </cell>
          <cell r="X452" t="str">
            <v>e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 t="str">
            <v>s</v>
          </cell>
        </row>
        <row r="453">
          <cell r="A453" t="str">
            <v>ART</v>
          </cell>
          <cell r="B453" t="str">
            <v>250h</v>
          </cell>
          <cell r="C453" t="str">
            <v>ART_250h</v>
          </cell>
          <cell r="D453" t="str">
            <v>33</v>
          </cell>
          <cell r="E453" t="str">
            <v>zyklisch</v>
          </cell>
          <cell r="F453">
            <v>0</v>
          </cell>
          <cell r="G453">
            <v>4</v>
          </cell>
          <cell r="H453">
            <v>0</v>
          </cell>
          <cell r="I453" t="str">
            <v>M_ANF_ART</v>
          </cell>
          <cell r="J453" t="str">
            <v>Momentenanforderung ART</v>
          </cell>
          <cell r="K453">
            <v>18</v>
          </cell>
          <cell r="L453">
            <v>0</v>
          </cell>
          <cell r="M453">
            <v>3</v>
          </cell>
          <cell r="N453">
            <v>5</v>
          </cell>
          <cell r="O453" t="str">
            <v>ART_REG</v>
          </cell>
          <cell r="P453" t="str">
            <v>ART regelt</v>
          </cell>
          <cell r="Q453">
            <v>1</v>
          </cell>
          <cell r="R453">
            <v>0</v>
          </cell>
          <cell r="S453" t="str">
            <v>0h</v>
          </cell>
          <cell r="T453" t="str">
            <v>-</v>
          </cell>
          <cell r="U453">
            <v>0</v>
          </cell>
          <cell r="V453">
            <v>0</v>
          </cell>
          <cell r="W453">
            <v>0</v>
          </cell>
          <cell r="X453" t="str">
            <v>e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 t="str">
            <v>s</v>
          </cell>
        </row>
        <row r="454">
          <cell r="A454" t="str">
            <v>ART</v>
          </cell>
          <cell r="B454" t="str">
            <v>250h</v>
          </cell>
          <cell r="C454" t="str">
            <v>ART_250h</v>
          </cell>
          <cell r="D454" t="str">
            <v>33</v>
          </cell>
          <cell r="E454" t="str">
            <v>zyklisch</v>
          </cell>
          <cell r="F454">
            <v>0</v>
          </cell>
          <cell r="G454">
            <v>4</v>
          </cell>
          <cell r="H454">
            <v>0</v>
          </cell>
          <cell r="I454" t="str">
            <v>M_ANF_ART</v>
          </cell>
          <cell r="J454" t="str">
            <v>Momentenanforderung ART</v>
          </cell>
          <cell r="K454">
            <v>18</v>
          </cell>
          <cell r="L454">
            <v>0</v>
          </cell>
          <cell r="M454">
            <v>3</v>
          </cell>
          <cell r="N454">
            <v>6</v>
          </cell>
          <cell r="O454" t="str">
            <v>LIM_REG</v>
          </cell>
          <cell r="P454" t="str">
            <v>Limiter regelt</v>
          </cell>
          <cell r="Q454">
            <v>1</v>
          </cell>
          <cell r="R454">
            <v>0</v>
          </cell>
          <cell r="S454" t="str">
            <v>0h</v>
          </cell>
          <cell r="T454" t="str">
            <v>-</v>
          </cell>
          <cell r="U454">
            <v>0</v>
          </cell>
          <cell r="V454">
            <v>0</v>
          </cell>
          <cell r="W454">
            <v>0</v>
          </cell>
          <cell r="X454" t="str">
            <v>e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 t="str">
            <v>s</v>
          </cell>
        </row>
        <row r="455">
          <cell r="A455" t="str">
            <v>ART</v>
          </cell>
          <cell r="B455" t="str">
            <v>250h</v>
          </cell>
          <cell r="C455" t="str">
            <v>ART_250h</v>
          </cell>
          <cell r="D455" t="str">
            <v>33</v>
          </cell>
          <cell r="E455" t="str">
            <v>zyklisch</v>
          </cell>
          <cell r="F455">
            <v>0</v>
          </cell>
          <cell r="G455">
            <v>4</v>
          </cell>
          <cell r="H455">
            <v>0</v>
          </cell>
          <cell r="I455" t="str">
            <v>M_ANF_ART</v>
          </cell>
          <cell r="J455" t="str">
            <v>Momentenanforderung ART</v>
          </cell>
          <cell r="K455">
            <v>18</v>
          </cell>
          <cell r="L455">
            <v>0</v>
          </cell>
          <cell r="M455">
            <v>3</v>
          </cell>
          <cell r="N455">
            <v>7</v>
          </cell>
          <cell r="O455" t="str">
            <v>MTGL_ART</v>
          </cell>
          <cell r="P455" t="str">
            <v>Motormomentenanforderung Toggle</v>
          </cell>
          <cell r="Q455">
            <v>1</v>
          </cell>
          <cell r="R455">
            <v>0</v>
          </cell>
          <cell r="S455" t="str">
            <v>0h</v>
          </cell>
          <cell r="T455" t="str">
            <v>-</v>
          </cell>
          <cell r="U455">
            <v>0</v>
          </cell>
          <cell r="V455">
            <v>0</v>
          </cell>
          <cell r="W455">
            <v>0</v>
          </cell>
          <cell r="X455" t="str">
            <v>e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 t="str">
            <v>s</v>
          </cell>
        </row>
        <row r="456">
          <cell r="A456" t="str">
            <v>ART</v>
          </cell>
          <cell r="B456" t="str">
            <v>250h</v>
          </cell>
          <cell r="C456" t="str">
            <v>ART_250h</v>
          </cell>
          <cell r="D456" t="str">
            <v>33</v>
          </cell>
          <cell r="E456" t="str">
            <v>zyklisch</v>
          </cell>
          <cell r="F456">
            <v>0</v>
          </cell>
          <cell r="G456">
            <v>4</v>
          </cell>
          <cell r="H456">
            <v>0</v>
          </cell>
          <cell r="I456" t="str">
            <v>M_ANF_ART</v>
          </cell>
          <cell r="J456" t="str">
            <v>Momentenanforderung ART</v>
          </cell>
          <cell r="K456">
            <v>18</v>
          </cell>
          <cell r="L456">
            <v>0</v>
          </cell>
          <cell r="M456">
            <v>4</v>
          </cell>
          <cell r="N456">
            <v>0</v>
          </cell>
          <cell r="O456" t="str">
            <v>M_ART</v>
          </cell>
          <cell r="P456" t="str">
            <v>Geford. Motormoment</v>
          </cell>
          <cell r="Q456">
            <v>13</v>
          </cell>
          <cell r="R456">
            <v>0</v>
          </cell>
          <cell r="S456" t="str">
            <v>1FFFh</v>
          </cell>
          <cell r="T456" t="str">
            <v>1FFFh</v>
          </cell>
          <cell r="U456" t="str">
            <v>-500 - +1547,5 Nm</v>
          </cell>
          <cell r="V456" t="str">
            <v>0 - 8190</v>
          </cell>
          <cell r="W456" t="str">
            <v>0,25 Nm</v>
          </cell>
          <cell r="X456" t="str">
            <v>e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 t="str">
            <v>s</v>
          </cell>
        </row>
        <row r="457">
          <cell r="A457" t="str">
            <v>ART</v>
          </cell>
          <cell r="B457" t="str">
            <v>250h</v>
          </cell>
          <cell r="C457" t="str">
            <v>ART_250h</v>
          </cell>
          <cell r="D457" t="str">
            <v>33</v>
          </cell>
          <cell r="E457" t="str">
            <v>zyklisch</v>
          </cell>
          <cell r="F457">
            <v>0</v>
          </cell>
          <cell r="G457">
            <v>6</v>
          </cell>
          <cell r="H457">
            <v>0</v>
          </cell>
          <cell r="I457" t="str">
            <v>MBRE_ART_ST</v>
          </cell>
          <cell r="J457" t="str">
            <v>Status Bremsmoment</v>
          </cell>
          <cell r="K457">
            <v>16</v>
          </cell>
          <cell r="L457">
            <v>0</v>
          </cell>
          <cell r="M457">
            <v>5</v>
          </cell>
          <cell r="N457">
            <v>4</v>
          </cell>
          <cell r="O457" t="str">
            <v>BZ250h</v>
          </cell>
          <cell r="P457" t="str">
            <v>Botschaftszähler 250h</v>
          </cell>
          <cell r="Q457">
            <v>4</v>
          </cell>
          <cell r="R457">
            <v>0</v>
          </cell>
          <cell r="S457" t="str">
            <v>0h</v>
          </cell>
          <cell r="T457" t="str">
            <v>-</v>
          </cell>
          <cell r="U457" t="str">
            <v>0 - 15</v>
          </cell>
          <cell r="V457" t="str">
            <v>0 - 15</v>
          </cell>
          <cell r="W457" t="str">
            <v>1</v>
          </cell>
          <cell r="X457" t="str">
            <v>e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 t="str">
            <v>s</v>
          </cell>
          <cell r="AG457">
            <v>0</v>
          </cell>
          <cell r="AH457">
            <v>0</v>
          </cell>
          <cell r="AI457">
            <v>0</v>
          </cell>
          <cell r="AJ457" t="str">
            <v>e</v>
          </cell>
        </row>
        <row r="458">
          <cell r="A458" t="str">
            <v>ART</v>
          </cell>
          <cell r="B458" t="str">
            <v>250h</v>
          </cell>
          <cell r="C458" t="str">
            <v>ART_250h</v>
          </cell>
          <cell r="D458" t="str">
            <v>33</v>
          </cell>
          <cell r="E458" t="str">
            <v>zyklisch</v>
          </cell>
          <cell r="F458">
            <v>0</v>
          </cell>
          <cell r="G458">
            <v>6</v>
          </cell>
          <cell r="H458">
            <v>0</v>
          </cell>
          <cell r="I458" t="str">
            <v>MBRE_ART_ST</v>
          </cell>
          <cell r="J458" t="str">
            <v>Status Bremsmoment</v>
          </cell>
          <cell r="K458">
            <v>16</v>
          </cell>
          <cell r="L458">
            <v>0</v>
          </cell>
          <cell r="M458">
            <v>6</v>
          </cell>
          <cell r="N458">
            <v>0</v>
          </cell>
          <cell r="O458" t="str">
            <v>MBRE_ART</v>
          </cell>
          <cell r="P458" t="str">
            <v>Bremsmoment (0000h: Passivwert)</v>
          </cell>
          <cell r="Q458">
            <v>12</v>
          </cell>
          <cell r="R458">
            <v>0</v>
          </cell>
          <cell r="S458" t="str">
            <v>FFFh</v>
          </cell>
          <cell r="T458" t="str">
            <v>FFFh</v>
          </cell>
          <cell r="U458" t="str">
            <v>0 - 12283 Nm</v>
          </cell>
          <cell r="V458" t="str">
            <v>0 - 4094</v>
          </cell>
          <cell r="W458" t="str">
            <v>3 Nm</v>
          </cell>
          <cell r="X458" t="str">
            <v>e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 t="str">
            <v>s</v>
          </cell>
        </row>
        <row r="459">
          <cell r="A459" t="str">
            <v>ART</v>
          </cell>
          <cell r="B459" t="str">
            <v>250h</v>
          </cell>
          <cell r="C459" t="str">
            <v>ART_250h</v>
          </cell>
          <cell r="D459" t="str">
            <v>33</v>
          </cell>
          <cell r="E459" t="str">
            <v>zyklisch</v>
          </cell>
          <cell r="F459">
            <v>0</v>
          </cell>
          <cell r="G459">
            <v>0</v>
          </cell>
          <cell r="H459">
            <v>0</v>
          </cell>
          <cell r="I459" t="str">
            <v>G_ANF_ART</v>
          </cell>
          <cell r="J459">
            <v>0</v>
          </cell>
          <cell r="K459">
            <v>0</v>
          </cell>
          <cell r="L459">
            <v>0</v>
          </cell>
          <cell r="M459">
            <v>7</v>
          </cell>
          <cell r="N459">
            <v>0</v>
          </cell>
          <cell r="O459" t="str">
            <v>GMIN_ART</v>
          </cell>
          <cell r="P459" t="str">
            <v>Sollgang, untere Grenze</v>
          </cell>
          <cell r="Q459">
            <v>3</v>
          </cell>
          <cell r="R459">
            <v>21</v>
          </cell>
          <cell r="S459" t="str">
            <v>0h</v>
          </cell>
          <cell r="T459" t="str">
            <v>-</v>
          </cell>
          <cell r="U459">
            <v>0</v>
          </cell>
          <cell r="V459">
            <v>0</v>
          </cell>
          <cell r="W459">
            <v>0</v>
          </cell>
          <cell r="X459" t="str">
            <v>e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 t="str">
            <v>s</v>
          </cell>
        </row>
        <row r="460">
          <cell r="A460" t="str">
            <v>ART</v>
          </cell>
          <cell r="B460" t="str">
            <v>250h</v>
          </cell>
          <cell r="C460" t="str">
            <v>ART_250h</v>
          </cell>
          <cell r="D460" t="str">
            <v>33</v>
          </cell>
          <cell r="E460" t="str">
            <v>zyklisch</v>
          </cell>
          <cell r="F460">
            <v>0</v>
          </cell>
          <cell r="G460">
            <v>0</v>
          </cell>
          <cell r="H460">
            <v>0</v>
          </cell>
          <cell r="I460" t="str">
            <v>G_ANF_ART</v>
          </cell>
          <cell r="J460">
            <v>0</v>
          </cell>
          <cell r="K460">
            <v>0</v>
          </cell>
          <cell r="L460">
            <v>0</v>
          </cell>
          <cell r="M460">
            <v>7</v>
          </cell>
          <cell r="N460">
            <v>3</v>
          </cell>
          <cell r="O460" t="str">
            <v>GMAX_ART</v>
          </cell>
          <cell r="P460" t="str">
            <v>Sollgang, obere Grenze</v>
          </cell>
          <cell r="Q460">
            <v>3</v>
          </cell>
          <cell r="R460">
            <v>22</v>
          </cell>
          <cell r="S460" t="str">
            <v>0h</v>
          </cell>
          <cell r="T460" t="str">
            <v>-</v>
          </cell>
          <cell r="U460">
            <v>0</v>
          </cell>
          <cell r="V460">
            <v>0</v>
          </cell>
          <cell r="W460">
            <v>0</v>
          </cell>
          <cell r="X460" t="str">
            <v>e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 t="str">
            <v>s</v>
          </cell>
        </row>
        <row r="461">
          <cell r="A461" t="str">
            <v>ART</v>
          </cell>
          <cell r="B461" t="str">
            <v>250h</v>
          </cell>
          <cell r="C461" t="str">
            <v>ART_250h</v>
          </cell>
          <cell r="D461" t="str">
            <v>33</v>
          </cell>
          <cell r="E461" t="str">
            <v>zyklisch</v>
          </cell>
          <cell r="F461">
            <v>0</v>
          </cell>
          <cell r="G461">
            <v>0</v>
          </cell>
          <cell r="H461">
            <v>0</v>
          </cell>
          <cell r="I461" t="str">
            <v>G_ANF_ART</v>
          </cell>
          <cell r="J461">
            <v>0</v>
          </cell>
          <cell r="K461">
            <v>0</v>
          </cell>
          <cell r="L461">
            <v>0</v>
          </cell>
          <cell r="M461">
            <v>7</v>
          </cell>
          <cell r="N461">
            <v>6</v>
          </cell>
          <cell r="O461" t="str">
            <v>-</v>
          </cell>
          <cell r="P461" t="str">
            <v>-</v>
          </cell>
          <cell r="Q461">
            <v>1</v>
          </cell>
          <cell r="R461">
            <v>0</v>
          </cell>
          <cell r="S461" t="str">
            <v>0h</v>
          </cell>
          <cell r="T461" t="str">
            <v>-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 t="str">
            <v>s</v>
          </cell>
        </row>
        <row r="462">
          <cell r="A462" t="str">
            <v>ART</v>
          </cell>
          <cell r="B462" t="str">
            <v>250h</v>
          </cell>
          <cell r="C462" t="str">
            <v>ART_250h</v>
          </cell>
          <cell r="D462" t="str">
            <v>33</v>
          </cell>
          <cell r="E462" t="str">
            <v>zyklisch</v>
          </cell>
          <cell r="F462">
            <v>0</v>
          </cell>
          <cell r="G462">
            <v>0</v>
          </cell>
          <cell r="H462">
            <v>0</v>
          </cell>
          <cell r="I462" t="str">
            <v>G_ANF_ART</v>
          </cell>
          <cell r="J462">
            <v>0</v>
          </cell>
          <cell r="K462">
            <v>0</v>
          </cell>
          <cell r="L462">
            <v>0</v>
          </cell>
          <cell r="M462">
            <v>7</v>
          </cell>
          <cell r="N462">
            <v>7</v>
          </cell>
          <cell r="O462" t="str">
            <v>AKT_R_ART</v>
          </cell>
          <cell r="P462" t="str">
            <v>ART-Wunsch: "Aktive Rückschaltung"</v>
          </cell>
          <cell r="Q462">
            <v>1</v>
          </cell>
          <cell r="R462">
            <v>0</v>
          </cell>
          <cell r="S462" t="str">
            <v>0h</v>
          </cell>
          <cell r="T462" t="str">
            <v>-</v>
          </cell>
          <cell r="U462">
            <v>0</v>
          </cell>
          <cell r="V462">
            <v>0</v>
          </cell>
          <cell r="W462">
            <v>0</v>
          </cell>
          <cell r="X462" t="str">
            <v>e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 t="str">
            <v>s</v>
          </cell>
        </row>
        <row r="463">
          <cell r="A463" t="str">
            <v>ART</v>
          </cell>
          <cell r="B463" t="str">
            <v>250h</v>
          </cell>
          <cell r="C463" t="str">
            <v>ART_250h</v>
          </cell>
          <cell r="D463" t="str">
            <v>33</v>
          </cell>
          <cell r="E463" t="str">
            <v>zyklisch</v>
          </cell>
          <cell r="F463">
            <v>0</v>
          </cell>
          <cell r="G463">
            <v>8</v>
          </cell>
          <cell r="H463">
            <v>0</v>
          </cell>
          <cell r="I463" t="str">
            <v>-</v>
          </cell>
          <cell r="J463" t="str">
            <v>-</v>
          </cell>
          <cell r="K463">
            <v>8</v>
          </cell>
          <cell r="L463">
            <v>0</v>
          </cell>
          <cell r="M463">
            <v>8</v>
          </cell>
          <cell r="N463">
            <v>0</v>
          </cell>
          <cell r="O463" t="str">
            <v>-</v>
          </cell>
          <cell r="P463" t="str">
            <v>-</v>
          </cell>
          <cell r="Q463">
            <v>8</v>
          </cell>
          <cell r="R463">
            <v>0</v>
          </cell>
          <cell r="S463" t="str">
            <v>0h</v>
          </cell>
          <cell r="T463" t="str">
            <v>-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 t="str">
            <v>s</v>
          </cell>
        </row>
        <row r="464">
          <cell r="A464" t="str">
            <v>ART</v>
          </cell>
          <cell r="B464" t="str">
            <v>258h</v>
          </cell>
          <cell r="C464" t="str">
            <v>ART_258h</v>
          </cell>
          <cell r="D464" t="str">
            <v>33</v>
          </cell>
          <cell r="E464" t="str">
            <v>zyklisch</v>
          </cell>
          <cell r="F464">
            <v>0</v>
          </cell>
          <cell r="G464">
            <v>1</v>
          </cell>
          <cell r="H464">
            <v>0</v>
          </cell>
          <cell r="I464" t="str">
            <v>ART_ANZ_ST</v>
          </cell>
          <cell r="J464" t="str">
            <v>Status ART Anzeige</v>
          </cell>
          <cell r="K464">
            <v>64</v>
          </cell>
          <cell r="L464">
            <v>0</v>
          </cell>
          <cell r="M464">
            <v>1</v>
          </cell>
          <cell r="N464">
            <v>0</v>
          </cell>
          <cell r="O464" t="str">
            <v>ART_ERR</v>
          </cell>
          <cell r="P464" t="str">
            <v>ART Fehlercode</v>
          </cell>
          <cell r="Q464">
            <v>4</v>
          </cell>
          <cell r="R464">
            <v>10</v>
          </cell>
          <cell r="S464" t="str">
            <v>0h</v>
          </cell>
          <cell r="T464" t="str">
            <v>-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 t="str">
            <v>e</v>
          </cell>
          <cell r="AD464">
            <v>0</v>
          </cell>
          <cell r="AE464">
            <v>0</v>
          </cell>
          <cell r="AF464" t="str">
            <v>s</v>
          </cell>
        </row>
        <row r="465">
          <cell r="A465" t="str">
            <v>ART</v>
          </cell>
          <cell r="B465" t="str">
            <v>258h</v>
          </cell>
          <cell r="C465" t="str">
            <v>ART_258h</v>
          </cell>
          <cell r="D465" t="str">
            <v>33</v>
          </cell>
          <cell r="E465" t="str">
            <v>zyklisch</v>
          </cell>
          <cell r="F465">
            <v>0</v>
          </cell>
          <cell r="G465">
            <v>1</v>
          </cell>
          <cell r="H465">
            <v>0</v>
          </cell>
          <cell r="I465" t="str">
            <v>ART_ANZ_ST</v>
          </cell>
          <cell r="J465" t="str">
            <v>Status ART Anzeige</v>
          </cell>
          <cell r="K465">
            <v>64</v>
          </cell>
          <cell r="L465">
            <v>0</v>
          </cell>
          <cell r="M465">
            <v>1</v>
          </cell>
          <cell r="N465">
            <v>4</v>
          </cell>
          <cell r="O465" t="str">
            <v>ART_INFO</v>
          </cell>
          <cell r="P465" t="str">
            <v>ART Infolampe</v>
          </cell>
          <cell r="Q465">
            <v>1</v>
          </cell>
          <cell r="R465">
            <v>0</v>
          </cell>
          <cell r="S465" t="str">
            <v>0h</v>
          </cell>
          <cell r="T465" t="str">
            <v>-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 t="str">
            <v>e</v>
          </cell>
          <cell r="AD465">
            <v>0</v>
          </cell>
          <cell r="AE465">
            <v>0</v>
          </cell>
          <cell r="AF465" t="str">
            <v>s</v>
          </cell>
        </row>
        <row r="466">
          <cell r="A466" t="str">
            <v>ART</v>
          </cell>
          <cell r="B466" t="str">
            <v>258h</v>
          </cell>
          <cell r="C466" t="str">
            <v>ART_258h</v>
          </cell>
          <cell r="D466" t="str">
            <v>33</v>
          </cell>
          <cell r="E466" t="str">
            <v>zyklisch</v>
          </cell>
          <cell r="F466">
            <v>0</v>
          </cell>
          <cell r="G466">
            <v>1</v>
          </cell>
          <cell r="H466">
            <v>0</v>
          </cell>
          <cell r="I466" t="str">
            <v>ART_ANZ_ST</v>
          </cell>
          <cell r="J466" t="str">
            <v>Status ART Anzeige</v>
          </cell>
          <cell r="K466">
            <v>64</v>
          </cell>
          <cell r="L466">
            <v>0</v>
          </cell>
          <cell r="M466">
            <v>1</v>
          </cell>
          <cell r="N466">
            <v>5</v>
          </cell>
          <cell r="O466" t="str">
            <v>ART_WT</v>
          </cell>
          <cell r="P466" t="str">
            <v>ART Warnton</v>
          </cell>
          <cell r="Q466">
            <v>1</v>
          </cell>
          <cell r="R466">
            <v>0</v>
          </cell>
          <cell r="S466" t="str">
            <v>0h</v>
          </cell>
          <cell r="T466" t="str">
            <v>-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 t="str">
            <v>e</v>
          </cell>
          <cell r="AD466">
            <v>0</v>
          </cell>
          <cell r="AE466">
            <v>0</v>
          </cell>
          <cell r="AF466" t="str">
            <v>s</v>
          </cell>
        </row>
        <row r="467">
          <cell r="A467" t="str">
            <v>ART</v>
          </cell>
          <cell r="B467" t="str">
            <v>258h</v>
          </cell>
          <cell r="C467" t="str">
            <v>ART_258h</v>
          </cell>
          <cell r="D467" t="str">
            <v>33</v>
          </cell>
          <cell r="E467" t="str">
            <v>zyklisch</v>
          </cell>
          <cell r="F467">
            <v>0</v>
          </cell>
          <cell r="G467">
            <v>1</v>
          </cell>
          <cell r="H467">
            <v>0</v>
          </cell>
          <cell r="I467" t="str">
            <v>ART_ANZ_ST</v>
          </cell>
          <cell r="J467" t="str">
            <v>Status ART Anzeige</v>
          </cell>
          <cell r="K467">
            <v>64</v>
          </cell>
          <cell r="L467">
            <v>0</v>
          </cell>
          <cell r="M467">
            <v>1</v>
          </cell>
          <cell r="N467">
            <v>6</v>
          </cell>
          <cell r="O467" t="str">
            <v>S_OBJ</v>
          </cell>
          <cell r="P467" t="str">
            <v>Erkennung stehendes Objekt</v>
          </cell>
          <cell r="Q467">
            <v>1</v>
          </cell>
          <cell r="R467">
            <v>0</v>
          </cell>
          <cell r="S467" t="str">
            <v>0h</v>
          </cell>
          <cell r="T467" t="str">
            <v>-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 t="str">
            <v>e</v>
          </cell>
          <cell r="AD467">
            <v>0</v>
          </cell>
          <cell r="AE467">
            <v>0</v>
          </cell>
          <cell r="AF467" t="str">
            <v>s</v>
          </cell>
        </row>
        <row r="468">
          <cell r="A468" t="str">
            <v>ART</v>
          </cell>
          <cell r="B468" t="str">
            <v>258h</v>
          </cell>
          <cell r="C468" t="str">
            <v>ART_258h</v>
          </cell>
          <cell r="D468" t="str">
            <v>33</v>
          </cell>
          <cell r="E468" t="str">
            <v>zyklisch</v>
          </cell>
          <cell r="F468">
            <v>0</v>
          </cell>
          <cell r="G468">
            <v>1</v>
          </cell>
          <cell r="H468">
            <v>0</v>
          </cell>
          <cell r="I468" t="str">
            <v>ART_ANZ_ST</v>
          </cell>
          <cell r="J468" t="str">
            <v>Status ART Anzeige</v>
          </cell>
          <cell r="K468">
            <v>64</v>
          </cell>
          <cell r="L468">
            <v>0</v>
          </cell>
          <cell r="M468">
            <v>1</v>
          </cell>
          <cell r="N468">
            <v>7</v>
          </cell>
          <cell r="O468" t="str">
            <v>ART_DSPL_EIN</v>
          </cell>
          <cell r="P468" t="str">
            <v>Display auf ART-Anzeige schalten</v>
          </cell>
          <cell r="Q468">
            <v>1</v>
          </cell>
          <cell r="R468">
            <v>0</v>
          </cell>
          <cell r="S468" t="str">
            <v>0h</v>
          </cell>
          <cell r="T468" t="str">
            <v>-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 t="str">
            <v>e</v>
          </cell>
          <cell r="AD468">
            <v>0</v>
          </cell>
          <cell r="AE468">
            <v>0</v>
          </cell>
          <cell r="AF468" t="str">
            <v>s</v>
          </cell>
        </row>
        <row r="469">
          <cell r="A469" t="str">
            <v>ART</v>
          </cell>
          <cell r="B469" t="str">
            <v>258h</v>
          </cell>
          <cell r="C469" t="str">
            <v>ART_258h</v>
          </cell>
          <cell r="D469" t="str">
            <v>33</v>
          </cell>
          <cell r="E469" t="str">
            <v>zyklisch</v>
          </cell>
          <cell r="F469">
            <v>0</v>
          </cell>
          <cell r="G469">
            <v>1</v>
          </cell>
          <cell r="H469">
            <v>0</v>
          </cell>
          <cell r="I469" t="str">
            <v>ART_ANZ_ST</v>
          </cell>
          <cell r="J469" t="str">
            <v>Status ART Anzeige</v>
          </cell>
          <cell r="K469">
            <v>64</v>
          </cell>
          <cell r="L469">
            <v>0</v>
          </cell>
          <cell r="M469">
            <v>2</v>
          </cell>
          <cell r="N469">
            <v>0</v>
          </cell>
          <cell r="O469" t="str">
            <v>V_ART</v>
          </cell>
          <cell r="P469" t="str">
            <v>eingestellte ART-Geschwindigkeit</v>
          </cell>
          <cell r="Q469">
            <v>8</v>
          </cell>
          <cell r="R469">
            <v>0</v>
          </cell>
          <cell r="S469" t="str">
            <v>FFh</v>
          </cell>
          <cell r="T469" t="str">
            <v>FFh</v>
          </cell>
          <cell r="U469" t="str">
            <v>0 - 250 km/h(mph)</v>
          </cell>
          <cell r="V469" t="str">
            <v>0 - 250</v>
          </cell>
          <cell r="W469" t="str">
            <v>1 km/h(mph)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 t="str">
            <v>e</v>
          </cell>
          <cell r="AD469">
            <v>0</v>
          </cell>
          <cell r="AE469">
            <v>0</v>
          </cell>
          <cell r="AF469" t="str">
            <v>s</v>
          </cell>
        </row>
        <row r="470">
          <cell r="A470" t="str">
            <v>ART</v>
          </cell>
          <cell r="B470" t="str">
            <v>258h</v>
          </cell>
          <cell r="C470" t="str">
            <v>ART_258h</v>
          </cell>
          <cell r="D470" t="str">
            <v>33</v>
          </cell>
          <cell r="E470" t="str">
            <v>zyklisch</v>
          </cell>
          <cell r="F470">
            <v>0</v>
          </cell>
          <cell r="G470">
            <v>1</v>
          </cell>
          <cell r="H470">
            <v>0</v>
          </cell>
          <cell r="I470" t="str">
            <v>ART_ANZ_ST</v>
          </cell>
          <cell r="J470" t="str">
            <v>Status ART Anzeige</v>
          </cell>
          <cell r="K470">
            <v>64</v>
          </cell>
          <cell r="L470">
            <v>0</v>
          </cell>
          <cell r="M470">
            <v>3</v>
          </cell>
          <cell r="N470">
            <v>0</v>
          </cell>
          <cell r="O470" t="str">
            <v>ABST_R_OBJ</v>
          </cell>
          <cell r="P470" t="str">
            <v>Abstand relevantes Objekt</v>
          </cell>
          <cell r="Q470">
            <v>8</v>
          </cell>
          <cell r="R470">
            <v>0</v>
          </cell>
          <cell r="S470" t="str">
            <v>FFh</v>
          </cell>
          <cell r="T470" t="str">
            <v>FFh</v>
          </cell>
          <cell r="U470" t="str">
            <v>0 - 150 m</v>
          </cell>
          <cell r="V470" t="str">
            <v>0 - 150</v>
          </cell>
          <cell r="W470" t="str">
            <v>1 m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 t="str">
            <v>e</v>
          </cell>
          <cell r="AD470">
            <v>0</v>
          </cell>
          <cell r="AE470">
            <v>0</v>
          </cell>
          <cell r="AF470" t="str">
            <v>s</v>
          </cell>
        </row>
        <row r="471">
          <cell r="A471" t="str">
            <v>ART</v>
          </cell>
          <cell r="B471" t="str">
            <v>258h</v>
          </cell>
          <cell r="C471" t="str">
            <v>ART_258h</v>
          </cell>
          <cell r="D471" t="str">
            <v>33</v>
          </cell>
          <cell r="E471" t="str">
            <v>zyklisch</v>
          </cell>
          <cell r="F471">
            <v>0</v>
          </cell>
          <cell r="G471">
            <v>1</v>
          </cell>
          <cell r="H471">
            <v>0</v>
          </cell>
          <cell r="I471" t="str">
            <v>ART_ANZ_ST</v>
          </cell>
          <cell r="J471" t="str">
            <v>Status ART Anzeige</v>
          </cell>
          <cell r="K471">
            <v>64</v>
          </cell>
          <cell r="L471">
            <v>0</v>
          </cell>
          <cell r="M471">
            <v>4</v>
          </cell>
          <cell r="N471">
            <v>0</v>
          </cell>
          <cell r="O471" t="str">
            <v>SOLL_ABST</v>
          </cell>
          <cell r="P471" t="str">
            <v>Fahrerwunschabstand</v>
          </cell>
          <cell r="Q471">
            <v>8</v>
          </cell>
          <cell r="R471">
            <v>0</v>
          </cell>
          <cell r="S471" t="str">
            <v>FFh</v>
          </cell>
          <cell r="T471" t="str">
            <v>FFh</v>
          </cell>
          <cell r="U471" t="str">
            <v>0 - 150 m</v>
          </cell>
          <cell r="V471" t="str">
            <v>0 - 150</v>
          </cell>
          <cell r="W471" t="str">
            <v>1 m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 t="str">
            <v>e</v>
          </cell>
          <cell r="AD471">
            <v>0</v>
          </cell>
          <cell r="AE471">
            <v>0</v>
          </cell>
          <cell r="AF471" t="str">
            <v>s</v>
          </cell>
        </row>
        <row r="472">
          <cell r="A472" t="str">
            <v>ART</v>
          </cell>
          <cell r="B472" t="str">
            <v>258h</v>
          </cell>
          <cell r="C472" t="str">
            <v>ART_258h</v>
          </cell>
          <cell r="D472" t="str">
            <v>33</v>
          </cell>
          <cell r="E472" t="str">
            <v>zyklisch</v>
          </cell>
          <cell r="F472">
            <v>0</v>
          </cell>
          <cell r="G472">
            <v>1</v>
          </cell>
          <cell r="H472">
            <v>0</v>
          </cell>
          <cell r="I472" t="str">
            <v>ART_ANZ_ST</v>
          </cell>
          <cell r="J472" t="str">
            <v>Status ART Anzeige</v>
          </cell>
          <cell r="K472">
            <v>64</v>
          </cell>
          <cell r="L472">
            <v>0</v>
          </cell>
          <cell r="M472">
            <v>5</v>
          </cell>
          <cell r="N472">
            <v>0</v>
          </cell>
          <cell r="O472" t="str">
            <v>TM_EIN_ART</v>
          </cell>
          <cell r="P472" t="str">
            <v>ART-Tempomat eingeschaltet</v>
          </cell>
          <cell r="Q472">
            <v>1</v>
          </cell>
          <cell r="R472">
            <v>0</v>
          </cell>
          <cell r="S472" t="str">
            <v>0h</v>
          </cell>
          <cell r="T472" t="str">
            <v>-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 t="str">
            <v>e</v>
          </cell>
          <cell r="AD472">
            <v>0</v>
          </cell>
          <cell r="AE472">
            <v>0</v>
          </cell>
          <cell r="AF472" t="str">
            <v>s</v>
          </cell>
        </row>
        <row r="473">
          <cell r="A473" t="str">
            <v>ART</v>
          </cell>
          <cell r="B473" t="str">
            <v>258h</v>
          </cell>
          <cell r="C473" t="str">
            <v>ART_258h</v>
          </cell>
          <cell r="D473" t="str">
            <v>33</v>
          </cell>
          <cell r="E473" t="str">
            <v>zyklisch</v>
          </cell>
          <cell r="F473">
            <v>0</v>
          </cell>
          <cell r="G473">
            <v>1</v>
          </cell>
          <cell r="H473">
            <v>0</v>
          </cell>
          <cell r="I473" t="str">
            <v>ART_ANZ_ST</v>
          </cell>
          <cell r="J473" t="str">
            <v>Status ART Anzeige</v>
          </cell>
          <cell r="K473">
            <v>64</v>
          </cell>
          <cell r="L473">
            <v>0</v>
          </cell>
          <cell r="M473">
            <v>5</v>
          </cell>
          <cell r="N473">
            <v>1</v>
          </cell>
          <cell r="O473" t="str">
            <v>ART_DSPL_BL</v>
          </cell>
          <cell r="P473" t="str">
            <v>Geschwindigkeitsanzeige blinken</v>
          </cell>
          <cell r="Q473">
            <v>1</v>
          </cell>
          <cell r="R473">
            <v>0</v>
          </cell>
          <cell r="S473" t="str">
            <v>0h</v>
          </cell>
          <cell r="T473" t="str">
            <v>-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 t="str">
            <v>e</v>
          </cell>
          <cell r="AD473">
            <v>0</v>
          </cell>
          <cell r="AE473">
            <v>0</v>
          </cell>
          <cell r="AF473" t="str">
            <v>s</v>
          </cell>
        </row>
        <row r="474">
          <cell r="A474" t="str">
            <v>ART</v>
          </cell>
          <cell r="B474" t="str">
            <v>258h</v>
          </cell>
          <cell r="C474" t="str">
            <v>ART_258h</v>
          </cell>
          <cell r="D474" t="str">
            <v>33</v>
          </cell>
          <cell r="E474" t="str">
            <v>zyklisch</v>
          </cell>
          <cell r="F474">
            <v>0</v>
          </cell>
          <cell r="G474">
            <v>1</v>
          </cell>
          <cell r="H474">
            <v>0</v>
          </cell>
          <cell r="I474" t="str">
            <v>ART_ANZ_ST</v>
          </cell>
          <cell r="J474" t="str">
            <v>Status ART Anzeige</v>
          </cell>
          <cell r="K474">
            <v>64</v>
          </cell>
          <cell r="L474">
            <v>0</v>
          </cell>
          <cell r="M474">
            <v>5</v>
          </cell>
          <cell r="N474">
            <v>2</v>
          </cell>
          <cell r="O474" t="str">
            <v>ART_SEG_EIN</v>
          </cell>
          <cell r="P474" t="str">
            <v>ART-Segmentanzeige einschalten</v>
          </cell>
          <cell r="Q474">
            <v>1</v>
          </cell>
          <cell r="R474">
            <v>0</v>
          </cell>
          <cell r="S474" t="str">
            <v>0h</v>
          </cell>
          <cell r="T474" t="str">
            <v>-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 t="str">
            <v>e</v>
          </cell>
          <cell r="AD474">
            <v>0</v>
          </cell>
          <cell r="AE474">
            <v>0</v>
          </cell>
          <cell r="AF474" t="str">
            <v>s</v>
          </cell>
        </row>
        <row r="475">
          <cell r="A475" t="str">
            <v>ART</v>
          </cell>
          <cell r="B475" t="str">
            <v>258h</v>
          </cell>
          <cell r="C475" t="str">
            <v>ART_258h</v>
          </cell>
          <cell r="D475" t="str">
            <v>33</v>
          </cell>
          <cell r="E475" t="str">
            <v>zyklisch</v>
          </cell>
          <cell r="F475">
            <v>0</v>
          </cell>
          <cell r="G475">
            <v>1</v>
          </cell>
          <cell r="H475">
            <v>0</v>
          </cell>
          <cell r="I475" t="str">
            <v>ART_ANZ_ST</v>
          </cell>
          <cell r="J475" t="str">
            <v>Status ART Anzeige</v>
          </cell>
          <cell r="K475">
            <v>64</v>
          </cell>
          <cell r="L475">
            <v>0</v>
          </cell>
          <cell r="M475">
            <v>5</v>
          </cell>
          <cell r="N475">
            <v>3</v>
          </cell>
          <cell r="O475" t="str">
            <v>OBJ_ERK</v>
          </cell>
          <cell r="P475" t="str">
            <v>Relevantes Objekt erkannt</v>
          </cell>
          <cell r="Q475">
            <v>1</v>
          </cell>
          <cell r="R475">
            <v>0</v>
          </cell>
          <cell r="S475" t="str">
            <v>0h</v>
          </cell>
          <cell r="T475" t="str">
            <v>-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 t="str">
            <v>e</v>
          </cell>
          <cell r="AD475">
            <v>0</v>
          </cell>
          <cell r="AE475">
            <v>0</v>
          </cell>
          <cell r="AF475" t="str">
            <v>s</v>
          </cell>
        </row>
        <row r="476">
          <cell r="A476" t="str">
            <v>ART</v>
          </cell>
          <cell r="B476" t="str">
            <v>258h</v>
          </cell>
          <cell r="C476" t="str">
            <v>ART_258h</v>
          </cell>
          <cell r="D476" t="str">
            <v>33</v>
          </cell>
          <cell r="E476" t="str">
            <v>zyklisch</v>
          </cell>
          <cell r="F476">
            <v>0</v>
          </cell>
          <cell r="G476">
            <v>1</v>
          </cell>
          <cell r="H476">
            <v>0</v>
          </cell>
          <cell r="I476" t="str">
            <v>ART_ANZ_ST</v>
          </cell>
          <cell r="J476" t="str">
            <v>Status ART Anzeige</v>
          </cell>
          <cell r="K476">
            <v>64</v>
          </cell>
          <cell r="L476">
            <v>0</v>
          </cell>
          <cell r="M476">
            <v>5</v>
          </cell>
          <cell r="N476">
            <v>4</v>
          </cell>
          <cell r="O476" t="str">
            <v>ART_EIN</v>
          </cell>
          <cell r="P476" t="str">
            <v>Abstandsregeltempomat eingeschaltet</v>
          </cell>
          <cell r="Q476">
            <v>1</v>
          </cell>
          <cell r="R476">
            <v>0</v>
          </cell>
          <cell r="S476" t="str">
            <v>0h</v>
          </cell>
          <cell r="T476" t="str">
            <v>-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 t="str">
            <v>e</v>
          </cell>
          <cell r="AD476">
            <v>0</v>
          </cell>
          <cell r="AE476">
            <v>0</v>
          </cell>
          <cell r="AF476" t="str">
            <v>s</v>
          </cell>
        </row>
        <row r="477">
          <cell r="A477" t="str">
            <v>ART</v>
          </cell>
          <cell r="B477" t="str">
            <v>258h</v>
          </cell>
          <cell r="C477" t="str">
            <v>ART_258h</v>
          </cell>
          <cell r="D477" t="str">
            <v>33</v>
          </cell>
          <cell r="E477" t="str">
            <v>zyklisch</v>
          </cell>
          <cell r="F477">
            <v>0</v>
          </cell>
          <cell r="G477">
            <v>1</v>
          </cell>
          <cell r="H477">
            <v>0</v>
          </cell>
          <cell r="I477" t="str">
            <v>ART_ANZ_ST</v>
          </cell>
          <cell r="J477" t="str">
            <v>Status ART Anzeige</v>
          </cell>
          <cell r="K477">
            <v>64</v>
          </cell>
          <cell r="L477">
            <v>0</v>
          </cell>
          <cell r="M477">
            <v>5</v>
          </cell>
          <cell r="N477">
            <v>5</v>
          </cell>
          <cell r="O477" t="str">
            <v>ART_DSPL_LIM</v>
          </cell>
          <cell r="P477" t="str">
            <v>Anzeige "---" am Display</v>
          </cell>
          <cell r="Q477">
            <v>1</v>
          </cell>
          <cell r="R477">
            <v>0</v>
          </cell>
          <cell r="S477" t="str">
            <v>0h</v>
          </cell>
          <cell r="T477" t="str">
            <v>-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 t="str">
            <v>e</v>
          </cell>
          <cell r="AD477">
            <v>0</v>
          </cell>
          <cell r="AE477">
            <v>0</v>
          </cell>
          <cell r="AF477" t="str">
            <v>s</v>
          </cell>
        </row>
        <row r="478">
          <cell r="A478" t="str">
            <v>ART</v>
          </cell>
          <cell r="B478" t="str">
            <v>258h</v>
          </cell>
          <cell r="C478" t="str">
            <v>ART_258h</v>
          </cell>
          <cell r="D478" t="str">
            <v>33</v>
          </cell>
          <cell r="E478" t="str">
            <v>zyklisch</v>
          </cell>
          <cell r="F478">
            <v>0</v>
          </cell>
          <cell r="G478">
            <v>1</v>
          </cell>
          <cell r="H478">
            <v>0</v>
          </cell>
          <cell r="I478" t="str">
            <v>ART_ANZ_ST</v>
          </cell>
          <cell r="J478" t="str">
            <v>Status ART Anzeige</v>
          </cell>
          <cell r="K478">
            <v>64</v>
          </cell>
          <cell r="L478">
            <v>0</v>
          </cell>
          <cell r="M478">
            <v>5</v>
          </cell>
          <cell r="N478">
            <v>6</v>
          </cell>
          <cell r="O478" t="str">
            <v>ART_VFBR</v>
          </cell>
          <cell r="P478" t="str">
            <v>Anzeige "DTR AUS [0]" am Display</v>
          </cell>
          <cell r="Q478">
            <v>1</v>
          </cell>
          <cell r="R478">
            <v>0</v>
          </cell>
          <cell r="S478" t="str">
            <v>0h</v>
          </cell>
          <cell r="T478" t="str">
            <v>-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 t="str">
            <v>e</v>
          </cell>
          <cell r="AD478">
            <v>0</v>
          </cell>
          <cell r="AE478">
            <v>0</v>
          </cell>
          <cell r="AF478" t="str">
            <v>s</v>
          </cell>
        </row>
        <row r="479">
          <cell r="A479" t="str">
            <v>ART</v>
          </cell>
          <cell r="B479" t="str">
            <v>258h</v>
          </cell>
          <cell r="C479" t="str">
            <v>ART_258h</v>
          </cell>
          <cell r="D479" t="str">
            <v>33</v>
          </cell>
          <cell r="E479" t="str">
            <v>zyklisch</v>
          </cell>
          <cell r="F479">
            <v>0</v>
          </cell>
          <cell r="G479">
            <v>1</v>
          </cell>
          <cell r="H479">
            <v>0</v>
          </cell>
          <cell r="I479" t="str">
            <v>ART_ANZ_ST</v>
          </cell>
          <cell r="J479" t="str">
            <v>Status ART Anzeige</v>
          </cell>
          <cell r="K479">
            <v>64</v>
          </cell>
          <cell r="L479">
            <v>0</v>
          </cell>
          <cell r="M479">
            <v>5</v>
          </cell>
          <cell r="N479">
            <v>7</v>
          </cell>
          <cell r="O479" t="str">
            <v>ART_DSPL_PGB</v>
          </cell>
          <cell r="P479" t="str">
            <v>Anzeige "Winterreifenbegrenzung erreicht" am Display</v>
          </cell>
          <cell r="Q479">
            <v>1</v>
          </cell>
          <cell r="R479">
            <v>0</v>
          </cell>
          <cell r="S479" t="str">
            <v>0h</v>
          </cell>
          <cell r="T479" t="str">
            <v>-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 t="str">
            <v>e</v>
          </cell>
          <cell r="AD479">
            <v>0</v>
          </cell>
          <cell r="AE479">
            <v>0</v>
          </cell>
          <cell r="AF479" t="str">
            <v>s</v>
          </cell>
        </row>
        <row r="480">
          <cell r="A480" t="str">
            <v>ART</v>
          </cell>
          <cell r="B480" t="str">
            <v>258h</v>
          </cell>
          <cell r="C480" t="str">
            <v>ART_258h</v>
          </cell>
          <cell r="D480" t="str">
            <v>33</v>
          </cell>
          <cell r="E480" t="str">
            <v>zyklisch</v>
          </cell>
          <cell r="F480">
            <v>0</v>
          </cell>
          <cell r="G480">
            <v>1</v>
          </cell>
          <cell r="H480">
            <v>0</v>
          </cell>
          <cell r="I480" t="str">
            <v>ART_ANZ_ST</v>
          </cell>
          <cell r="J480" t="str">
            <v>Status ART Anzeige</v>
          </cell>
          <cell r="K480">
            <v>64</v>
          </cell>
          <cell r="L480">
            <v>0</v>
          </cell>
          <cell r="M480">
            <v>6</v>
          </cell>
          <cell r="N480">
            <v>0</v>
          </cell>
          <cell r="O480" t="str">
            <v>V_ZIEL</v>
          </cell>
          <cell r="P480" t="str">
            <v>Geschwindigkeit erkanntes Zielfahrzeug</v>
          </cell>
          <cell r="Q480">
            <v>8</v>
          </cell>
          <cell r="R480">
            <v>0</v>
          </cell>
          <cell r="S480" t="str">
            <v>FFh</v>
          </cell>
          <cell r="T480" t="str">
            <v>FFh</v>
          </cell>
          <cell r="U480" t="str">
            <v>0 - 250 km/h(mph)</v>
          </cell>
          <cell r="V480" t="str">
            <v>0 - 250</v>
          </cell>
          <cell r="W480" t="str">
            <v>1 km/h(mph)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 t="str">
            <v>e</v>
          </cell>
          <cell r="AD480">
            <v>0</v>
          </cell>
          <cell r="AE480">
            <v>0</v>
          </cell>
          <cell r="AF480" t="str">
            <v>s</v>
          </cell>
        </row>
        <row r="481">
          <cell r="A481" t="str">
            <v>ART</v>
          </cell>
          <cell r="B481" t="str">
            <v>258h</v>
          </cell>
          <cell r="C481" t="str">
            <v>ART_258h</v>
          </cell>
          <cell r="D481" t="str">
            <v>33</v>
          </cell>
          <cell r="E481" t="str">
            <v>zyklisch</v>
          </cell>
          <cell r="F481">
            <v>0</v>
          </cell>
          <cell r="G481">
            <v>1</v>
          </cell>
          <cell r="H481">
            <v>0</v>
          </cell>
          <cell r="I481" t="str">
            <v>ART_ANZ_ST</v>
          </cell>
          <cell r="J481" t="str">
            <v>Status ART Anzeige</v>
          </cell>
          <cell r="K481">
            <v>64</v>
          </cell>
          <cell r="L481">
            <v>0</v>
          </cell>
          <cell r="M481">
            <v>7</v>
          </cell>
          <cell r="N481">
            <v>0</v>
          </cell>
          <cell r="O481" t="str">
            <v>-</v>
          </cell>
          <cell r="P481" t="str">
            <v>-</v>
          </cell>
          <cell r="Q481">
            <v>4</v>
          </cell>
          <cell r="R481">
            <v>0</v>
          </cell>
          <cell r="S481" t="str">
            <v>0h</v>
          </cell>
          <cell r="T481" t="str">
            <v>-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 t="str">
            <v>s</v>
          </cell>
        </row>
        <row r="482">
          <cell r="A482" t="str">
            <v>ART</v>
          </cell>
          <cell r="B482" t="str">
            <v>258h</v>
          </cell>
          <cell r="C482" t="str">
            <v>ART_258h</v>
          </cell>
          <cell r="D482" t="str">
            <v>33</v>
          </cell>
          <cell r="E482" t="str">
            <v>zyklisch</v>
          </cell>
          <cell r="F482">
            <v>0</v>
          </cell>
          <cell r="G482">
            <v>1</v>
          </cell>
          <cell r="H482">
            <v>0</v>
          </cell>
          <cell r="I482" t="str">
            <v>ART_ANZ_ST</v>
          </cell>
          <cell r="J482" t="str">
            <v>Status ART Anzeige</v>
          </cell>
          <cell r="K482">
            <v>64</v>
          </cell>
          <cell r="L482">
            <v>0</v>
          </cell>
          <cell r="M482">
            <v>7</v>
          </cell>
          <cell r="N482">
            <v>4</v>
          </cell>
          <cell r="O482" t="str">
            <v>ART_ABW_AKT</v>
          </cell>
          <cell r="P482" t="str">
            <v>ART-Abstandswarnung ist eingeschaltet (ab S211)</v>
          </cell>
          <cell r="Q482">
            <v>1</v>
          </cell>
          <cell r="R482">
            <v>0</v>
          </cell>
          <cell r="S482" t="str">
            <v>0h</v>
          </cell>
          <cell r="T482" t="str">
            <v>-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 t="str">
            <v>e</v>
          </cell>
          <cell r="AC482" t="str">
            <v>e</v>
          </cell>
          <cell r="AD482">
            <v>0</v>
          </cell>
          <cell r="AE482">
            <v>0</v>
          </cell>
          <cell r="AF482" t="str">
            <v>s</v>
          </cell>
          <cell r="AG482">
            <v>0</v>
          </cell>
          <cell r="AH482">
            <v>0</v>
          </cell>
          <cell r="AI482">
            <v>0</v>
          </cell>
          <cell r="AJ482" t="str">
            <v>e</v>
          </cell>
        </row>
        <row r="483">
          <cell r="A483" t="str">
            <v>ART</v>
          </cell>
          <cell r="B483" t="str">
            <v>258h</v>
          </cell>
          <cell r="C483" t="str">
            <v>ART_258h</v>
          </cell>
          <cell r="D483" t="str">
            <v>33</v>
          </cell>
          <cell r="E483" t="str">
            <v>zyklisch</v>
          </cell>
          <cell r="F483">
            <v>0</v>
          </cell>
          <cell r="G483">
            <v>1</v>
          </cell>
          <cell r="H483">
            <v>0</v>
          </cell>
          <cell r="I483" t="str">
            <v>ART_ANZ_ST</v>
          </cell>
          <cell r="J483" t="str">
            <v>Status ART Anzeige</v>
          </cell>
          <cell r="K483">
            <v>64</v>
          </cell>
          <cell r="L483">
            <v>0</v>
          </cell>
          <cell r="M483">
            <v>7</v>
          </cell>
          <cell r="N483">
            <v>5</v>
          </cell>
          <cell r="O483" t="str">
            <v>ART_PAS</v>
          </cell>
          <cell r="P483" t="str">
            <v>ART passiv</v>
          </cell>
          <cell r="Q483">
            <v>1</v>
          </cell>
          <cell r="R483">
            <v>0</v>
          </cell>
          <cell r="S483" t="str">
            <v>0h</v>
          </cell>
          <cell r="T483" t="str">
            <v>-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 t="str">
            <v>e</v>
          </cell>
          <cell r="AD483">
            <v>0</v>
          </cell>
          <cell r="AE483">
            <v>0</v>
          </cell>
          <cell r="AF483" t="str">
            <v>s</v>
          </cell>
        </row>
        <row r="484">
          <cell r="A484" t="str">
            <v>ART</v>
          </cell>
          <cell r="B484" t="str">
            <v>258h</v>
          </cell>
          <cell r="C484" t="str">
            <v>ART_258h</v>
          </cell>
          <cell r="D484" t="str">
            <v>33</v>
          </cell>
          <cell r="E484" t="str">
            <v>zyklisch</v>
          </cell>
          <cell r="F484">
            <v>0</v>
          </cell>
          <cell r="G484">
            <v>1</v>
          </cell>
          <cell r="H484">
            <v>0</v>
          </cell>
          <cell r="I484" t="str">
            <v>ART_ANZ_ST</v>
          </cell>
          <cell r="J484" t="str">
            <v>Status ART Anzeige</v>
          </cell>
          <cell r="K484">
            <v>64</v>
          </cell>
          <cell r="L484">
            <v>0</v>
          </cell>
          <cell r="M484">
            <v>7</v>
          </cell>
          <cell r="N484">
            <v>6</v>
          </cell>
          <cell r="O484" t="str">
            <v>ART_UEBERSP</v>
          </cell>
          <cell r="P484" t="str">
            <v>ART wird vom Fahrer überspielt</v>
          </cell>
          <cell r="Q484">
            <v>1</v>
          </cell>
          <cell r="R484">
            <v>0</v>
          </cell>
          <cell r="S484" t="str">
            <v>0h</v>
          </cell>
          <cell r="T484" t="str">
            <v>-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 t="str">
            <v>e</v>
          </cell>
          <cell r="AD484">
            <v>0</v>
          </cell>
          <cell r="AE484">
            <v>0</v>
          </cell>
          <cell r="AF484" t="str">
            <v>s</v>
          </cell>
        </row>
        <row r="485">
          <cell r="A485" t="str">
            <v>ART</v>
          </cell>
          <cell r="B485" t="str">
            <v>258h</v>
          </cell>
          <cell r="C485" t="str">
            <v>ART_258h</v>
          </cell>
          <cell r="D485" t="str">
            <v>33</v>
          </cell>
          <cell r="E485" t="str">
            <v>zyklisch</v>
          </cell>
          <cell r="F485">
            <v>0</v>
          </cell>
          <cell r="G485">
            <v>1</v>
          </cell>
          <cell r="H485">
            <v>0</v>
          </cell>
          <cell r="I485" t="str">
            <v>ART_ANZ_ST</v>
          </cell>
          <cell r="J485" t="str">
            <v>Status ART Anzeige</v>
          </cell>
          <cell r="K485">
            <v>64</v>
          </cell>
          <cell r="L485">
            <v>0</v>
          </cell>
          <cell r="M485">
            <v>7</v>
          </cell>
          <cell r="N485">
            <v>7</v>
          </cell>
          <cell r="O485" t="str">
            <v>ART_DSPL_NEU</v>
          </cell>
          <cell r="P485" t="str">
            <v>Mindestanzeigezeit im Display neu triggern</v>
          </cell>
          <cell r="Q485">
            <v>1</v>
          </cell>
          <cell r="R485">
            <v>0</v>
          </cell>
          <cell r="S485" t="str">
            <v>0h</v>
          </cell>
          <cell r="T485" t="str">
            <v>-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 t="str">
            <v>e</v>
          </cell>
          <cell r="AD485">
            <v>0</v>
          </cell>
          <cell r="AE485">
            <v>0</v>
          </cell>
          <cell r="AF485" t="str">
            <v>s</v>
          </cell>
        </row>
        <row r="486">
          <cell r="A486" t="str">
            <v>ART</v>
          </cell>
          <cell r="B486" t="str">
            <v>258h</v>
          </cell>
          <cell r="C486" t="str">
            <v>ART_258h</v>
          </cell>
          <cell r="D486" t="str">
            <v>33</v>
          </cell>
          <cell r="E486" t="str">
            <v>zyklisch</v>
          </cell>
          <cell r="F486">
            <v>0</v>
          </cell>
          <cell r="G486">
            <v>1</v>
          </cell>
          <cell r="H486">
            <v>0</v>
          </cell>
          <cell r="I486" t="str">
            <v>ART_ANZ_ST</v>
          </cell>
          <cell r="J486" t="str">
            <v>Status ART Anzeige</v>
          </cell>
          <cell r="K486">
            <v>64</v>
          </cell>
          <cell r="L486">
            <v>0</v>
          </cell>
          <cell r="M486">
            <v>8</v>
          </cell>
          <cell r="N486">
            <v>0</v>
          </cell>
          <cell r="O486" t="str">
            <v>-</v>
          </cell>
          <cell r="P486" t="str">
            <v>-</v>
          </cell>
          <cell r="Q486">
            <v>8</v>
          </cell>
          <cell r="R486">
            <v>0</v>
          </cell>
          <cell r="S486" t="str">
            <v>0h</v>
          </cell>
          <cell r="T486" t="str">
            <v>-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 t="str">
            <v>s</v>
          </cell>
        </row>
        <row r="487">
          <cell r="A487" t="str">
            <v>LWR</v>
          </cell>
          <cell r="B487" t="str">
            <v>658h</v>
          </cell>
          <cell r="C487" t="str">
            <v>LWR_MESS1</v>
          </cell>
          <cell r="D487">
            <v>0</v>
          </cell>
          <cell r="E487" t="str">
            <v>spontan</v>
          </cell>
          <cell r="F487">
            <v>0</v>
          </cell>
          <cell r="G487">
            <v>8</v>
          </cell>
          <cell r="H487">
            <v>0</v>
          </cell>
          <cell r="I487" t="str">
            <v>MESS1</v>
          </cell>
          <cell r="J487" t="str">
            <v>Meßwerte</v>
          </cell>
          <cell r="K487">
            <v>64</v>
          </cell>
          <cell r="L487">
            <v>0</v>
          </cell>
          <cell r="M487">
            <v>8</v>
          </cell>
          <cell r="N487">
            <v>0</v>
          </cell>
          <cell r="O487" t="str">
            <v>MESS1</v>
          </cell>
          <cell r="P487" t="str">
            <v>Meßwerte</v>
          </cell>
          <cell r="Q487">
            <v>64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 t="str">
            <v>s</v>
          </cell>
        </row>
        <row r="488">
          <cell r="A488" t="str">
            <v>LWR</v>
          </cell>
          <cell r="B488" t="str">
            <v>659h</v>
          </cell>
          <cell r="C488" t="str">
            <v>LWR_MESS2</v>
          </cell>
          <cell r="D488">
            <v>0</v>
          </cell>
          <cell r="E488" t="str">
            <v>spontan</v>
          </cell>
          <cell r="F488">
            <v>0</v>
          </cell>
          <cell r="G488">
            <v>8</v>
          </cell>
          <cell r="H488">
            <v>0</v>
          </cell>
          <cell r="I488" t="str">
            <v>MESS2</v>
          </cell>
          <cell r="J488" t="str">
            <v>Meßwerte</v>
          </cell>
          <cell r="K488">
            <v>64</v>
          </cell>
          <cell r="L488">
            <v>0</v>
          </cell>
          <cell r="M488">
            <v>8</v>
          </cell>
          <cell r="N488">
            <v>0</v>
          </cell>
          <cell r="O488" t="str">
            <v>MESS2</v>
          </cell>
          <cell r="P488" t="str">
            <v>Meßwerte</v>
          </cell>
          <cell r="Q488">
            <v>64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 t="str">
            <v>s</v>
          </cell>
        </row>
        <row r="489">
          <cell r="A489" t="str">
            <v>LWR</v>
          </cell>
          <cell r="B489" t="str">
            <v>65Ah</v>
          </cell>
          <cell r="C489" t="str">
            <v>LWR_MESS3</v>
          </cell>
          <cell r="D489">
            <v>0</v>
          </cell>
          <cell r="E489" t="str">
            <v>spontan</v>
          </cell>
          <cell r="F489">
            <v>0</v>
          </cell>
          <cell r="G489">
            <v>8</v>
          </cell>
          <cell r="H489">
            <v>0</v>
          </cell>
          <cell r="I489" t="str">
            <v>MESS3</v>
          </cell>
          <cell r="J489" t="str">
            <v>Meßwerte</v>
          </cell>
          <cell r="K489">
            <v>64</v>
          </cell>
          <cell r="L489">
            <v>0</v>
          </cell>
          <cell r="M489">
            <v>8</v>
          </cell>
          <cell r="N489">
            <v>0</v>
          </cell>
          <cell r="O489" t="str">
            <v>MESS3</v>
          </cell>
          <cell r="P489" t="str">
            <v>Meßwerte</v>
          </cell>
          <cell r="Q489">
            <v>64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 t="str">
            <v>s</v>
          </cell>
        </row>
        <row r="490">
          <cell r="A490" t="str">
            <v>LWR</v>
          </cell>
          <cell r="B490" t="str">
            <v>730h</v>
          </cell>
          <cell r="C490" t="str">
            <v>SD_RS_LWR</v>
          </cell>
          <cell r="D490" t="str">
            <v>200</v>
          </cell>
          <cell r="E490" t="str">
            <v>geändert</v>
          </cell>
          <cell r="F490" t="str">
            <v>1</v>
          </cell>
          <cell r="G490">
            <v>8</v>
          </cell>
          <cell r="H490">
            <v>0</v>
          </cell>
          <cell r="I490" t="str">
            <v>SD_RS</v>
          </cell>
          <cell r="J490" t="str">
            <v>Systemdiagnose-Response</v>
          </cell>
          <cell r="K490">
            <v>64</v>
          </cell>
          <cell r="L490">
            <v>0</v>
          </cell>
          <cell r="M490">
            <v>8</v>
          </cell>
          <cell r="N490">
            <v>0</v>
          </cell>
          <cell r="O490" t="str">
            <v>SD_RS</v>
          </cell>
          <cell r="P490" t="str">
            <v>Systemdiagnose-Response</v>
          </cell>
          <cell r="Q490">
            <v>64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 t="str">
            <v>s</v>
          </cell>
          <cell r="AH490">
            <v>0</v>
          </cell>
          <cell r="AI490">
            <v>0</v>
          </cell>
          <cell r="AJ490" t="str">
            <v>e</v>
          </cell>
        </row>
        <row r="491">
          <cell r="A491" t="str">
            <v>RDK</v>
          </cell>
          <cell r="B491" t="str">
            <v>550h</v>
          </cell>
          <cell r="C491" t="str">
            <v>RDK_550h</v>
          </cell>
          <cell r="D491" t="str">
            <v>1000</v>
          </cell>
          <cell r="E491" t="str">
            <v>zyklisch</v>
          </cell>
          <cell r="F491">
            <v>0</v>
          </cell>
          <cell r="G491">
            <v>1</v>
          </cell>
          <cell r="H491">
            <v>0</v>
          </cell>
          <cell r="I491" t="str">
            <v>RDK_ANZ_ST</v>
          </cell>
          <cell r="J491" t="str">
            <v>Status RDK Anzeige</v>
          </cell>
          <cell r="K491">
            <v>56</v>
          </cell>
          <cell r="L491">
            <v>0</v>
          </cell>
          <cell r="M491">
            <v>1</v>
          </cell>
          <cell r="N491">
            <v>0</v>
          </cell>
          <cell r="O491" t="str">
            <v>WARNFARBE</v>
          </cell>
          <cell r="P491" t="str">
            <v>Warnfarbe (Rot [1] / Gelb [0])</v>
          </cell>
          <cell r="Q491">
            <v>1</v>
          </cell>
          <cell r="R491">
            <v>0</v>
          </cell>
          <cell r="S491" t="str">
            <v>0h</v>
          </cell>
          <cell r="T491" t="str">
            <v>-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 t="str">
            <v>e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 t="str">
            <v>s</v>
          </cell>
        </row>
        <row r="492">
          <cell r="A492" t="str">
            <v>RDK</v>
          </cell>
          <cell r="B492" t="str">
            <v>550h</v>
          </cell>
          <cell r="C492" t="str">
            <v>RDK_550h</v>
          </cell>
          <cell r="D492" t="str">
            <v>1000</v>
          </cell>
          <cell r="E492" t="str">
            <v>zyklisch</v>
          </cell>
          <cell r="F492">
            <v>0</v>
          </cell>
          <cell r="G492">
            <v>1</v>
          </cell>
          <cell r="H492">
            <v>0</v>
          </cell>
          <cell r="I492" t="str">
            <v>RDK_ANZ_ST</v>
          </cell>
          <cell r="J492" t="str">
            <v>Status RDK Anzeige</v>
          </cell>
          <cell r="K492">
            <v>56</v>
          </cell>
          <cell r="L492">
            <v>0</v>
          </cell>
          <cell r="M492">
            <v>1</v>
          </cell>
          <cell r="N492">
            <v>1</v>
          </cell>
          <cell r="O492" t="str">
            <v>S_UE</v>
          </cell>
          <cell r="P492" t="str">
            <v>Störsender/Überhitzung</v>
          </cell>
          <cell r="Q492">
            <v>1</v>
          </cell>
          <cell r="R492">
            <v>0</v>
          </cell>
          <cell r="S492" t="str">
            <v>0h</v>
          </cell>
          <cell r="T492" t="str">
            <v>-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 t="str">
            <v>e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 t="str">
            <v>s</v>
          </cell>
        </row>
        <row r="493">
          <cell r="A493" t="str">
            <v>RDK</v>
          </cell>
          <cell r="B493" t="str">
            <v>550h</v>
          </cell>
          <cell r="C493" t="str">
            <v>RDK_550h</v>
          </cell>
          <cell r="D493" t="str">
            <v>1000</v>
          </cell>
          <cell r="E493" t="str">
            <v>zyklisch</v>
          </cell>
          <cell r="F493">
            <v>0</v>
          </cell>
          <cell r="G493">
            <v>1</v>
          </cell>
          <cell r="H493">
            <v>0</v>
          </cell>
          <cell r="I493" t="str">
            <v>RDK_ANZ_ST</v>
          </cell>
          <cell r="J493" t="str">
            <v>Status RDK Anzeige</v>
          </cell>
          <cell r="K493">
            <v>56</v>
          </cell>
          <cell r="L493">
            <v>0</v>
          </cell>
          <cell r="M493">
            <v>1</v>
          </cell>
          <cell r="N493">
            <v>2</v>
          </cell>
          <cell r="O493" t="str">
            <v>VBZ</v>
          </cell>
          <cell r="P493" t="str">
            <v>Beladungszustand/Geschwindigkeit</v>
          </cell>
          <cell r="Q493">
            <v>1</v>
          </cell>
          <cell r="R493">
            <v>0</v>
          </cell>
          <cell r="S493" t="str">
            <v>0h</v>
          </cell>
          <cell r="T493" t="str">
            <v>-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 t="str">
            <v>e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 t="str">
            <v>s</v>
          </cell>
        </row>
        <row r="494">
          <cell r="A494" t="str">
            <v>RDK</v>
          </cell>
          <cell r="B494" t="str">
            <v>550h</v>
          </cell>
          <cell r="C494" t="str">
            <v>RDK_550h</v>
          </cell>
          <cell r="D494" t="str">
            <v>1000</v>
          </cell>
          <cell r="E494" t="str">
            <v>zyklisch</v>
          </cell>
          <cell r="F494">
            <v>0</v>
          </cell>
          <cell r="G494">
            <v>1</v>
          </cell>
          <cell r="H494">
            <v>0</v>
          </cell>
          <cell r="I494" t="str">
            <v>RDK_ANZ_ST</v>
          </cell>
          <cell r="J494" t="str">
            <v>Status RDK Anzeige</v>
          </cell>
          <cell r="K494">
            <v>56</v>
          </cell>
          <cell r="L494">
            <v>0</v>
          </cell>
          <cell r="M494">
            <v>1</v>
          </cell>
          <cell r="N494">
            <v>3</v>
          </cell>
          <cell r="O494" t="str">
            <v>P_VERL_L</v>
          </cell>
          <cell r="P494" t="str">
            <v>Langsamer Druckverlust</v>
          </cell>
          <cell r="Q494">
            <v>1</v>
          </cell>
          <cell r="R494">
            <v>0</v>
          </cell>
          <cell r="S494" t="str">
            <v>0h</v>
          </cell>
          <cell r="T494" t="str">
            <v>-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 t="str">
            <v>e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 t="str">
            <v>s</v>
          </cell>
        </row>
        <row r="495">
          <cell r="A495" t="str">
            <v>RDK</v>
          </cell>
          <cell r="B495" t="str">
            <v>550h</v>
          </cell>
          <cell r="C495" t="str">
            <v>RDK_550h</v>
          </cell>
          <cell r="D495" t="str">
            <v>1000</v>
          </cell>
          <cell r="E495" t="str">
            <v>zyklisch</v>
          </cell>
          <cell r="F495">
            <v>0</v>
          </cell>
          <cell r="G495">
            <v>1</v>
          </cell>
          <cell r="H495">
            <v>0</v>
          </cell>
          <cell r="I495" t="str">
            <v>RDK_ANZ_ST</v>
          </cell>
          <cell r="J495" t="str">
            <v>Status RDK Anzeige</v>
          </cell>
          <cell r="K495">
            <v>56</v>
          </cell>
          <cell r="L495">
            <v>0</v>
          </cell>
          <cell r="M495">
            <v>1</v>
          </cell>
          <cell r="N495">
            <v>4</v>
          </cell>
          <cell r="O495" t="str">
            <v>P_MIN</v>
          </cell>
          <cell r="P495" t="str">
            <v>Mindestdruck</v>
          </cell>
          <cell r="Q495">
            <v>1</v>
          </cell>
          <cell r="R495">
            <v>0</v>
          </cell>
          <cell r="S495" t="str">
            <v>0h</v>
          </cell>
          <cell r="T495" t="str">
            <v>-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 t="str">
            <v>e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 t="str">
            <v>s</v>
          </cell>
        </row>
        <row r="496">
          <cell r="A496" t="str">
            <v>RDK</v>
          </cell>
          <cell r="B496" t="str">
            <v>550h</v>
          </cell>
          <cell r="C496" t="str">
            <v>RDK_550h</v>
          </cell>
          <cell r="D496" t="str">
            <v>1000</v>
          </cell>
          <cell r="E496" t="str">
            <v>zyklisch</v>
          </cell>
          <cell r="F496">
            <v>0</v>
          </cell>
          <cell r="G496">
            <v>1</v>
          </cell>
          <cell r="H496">
            <v>0</v>
          </cell>
          <cell r="I496" t="str">
            <v>RDK_ANZ_ST</v>
          </cell>
          <cell r="J496" t="str">
            <v>Status RDK Anzeige</v>
          </cell>
          <cell r="K496">
            <v>56</v>
          </cell>
          <cell r="L496">
            <v>0</v>
          </cell>
          <cell r="M496">
            <v>1</v>
          </cell>
          <cell r="N496">
            <v>5</v>
          </cell>
          <cell r="O496" t="str">
            <v>P_VERL_S</v>
          </cell>
          <cell r="P496" t="str">
            <v>Schneller Druckverlust</v>
          </cell>
          <cell r="Q496">
            <v>1</v>
          </cell>
          <cell r="R496">
            <v>0</v>
          </cell>
          <cell r="S496" t="str">
            <v>0h</v>
          </cell>
          <cell r="T496" t="str">
            <v>-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 t="str">
            <v>e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 t="str">
            <v>s</v>
          </cell>
        </row>
        <row r="497">
          <cell r="A497" t="str">
            <v>RDK</v>
          </cell>
          <cell r="B497" t="str">
            <v>550h</v>
          </cell>
          <cell r="C497" t="str">
            <v>RDK_550h</v>
          </cell>
          <cell r="D497" t="str">
            <v>1000</v>
          </cell>
          <cell r="E497" t="str">
            <v>zyklisch</v>
          </cell>
          <cell r="F497">
            <v>0</v>
          </cell>
          <cell r="G497">
            <v>1</v>
          </cell>
          <cell r="H497">
            <v>0</v>
          </cell>
          <cell r="I497" t="str">
            <v>RDK_ANZ_ST</v>
          </cell>
          <cell r="J497" t="str">
            <v>Status RDK Anzeige</v>
          </cell>
          <cell r="K497">
            <v>56</v>
          </cell>
          <cell r="L497">
            <v>0</v>
          </cell>
          <cell r="M497">
            <v>1</v>
          </cell>
          <cell r="N497">
            <v>6</v>
          </cell>
          <cell r="O497" t="str">
            <v>RDK_INI</v>
          </cell>
          <cell r="P497" t="str">
            <v>Reifendruckkontrolle nicht initialisiert</v>
          </cell>
          <cell r="Q497">
            <v>1</v>
          </cell>
          <cell r="R497">
            <v>0</v>
          </cell>
          <cell r="S497" t="str">
            <v>0h</v>
          </cell>
          <cell r="T497" t="str">
            <v>-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 t="str">
            <v>e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 t="str">
            <v>s</v>
          </cell>
        </row>
        <row r="498">
          <cell r="A498" t="str">
            <v>RDK</v>
          </cell>
          <cell r="B498" t="str">
            <v>550h</v>
          </cell>
          <cell r="C498" t="str">
            <v>RDK_550h</v>
          </cell>
          <cell r="D498" t="str">
            <v>1000</v>
          </cell>
          <cell r="E498" t="str">
            <v>zyklisch</v>
          </cell>
          <cell r="F498">
            <v>0</v>
          </cell>
          <cell r="G498">
            <v>1</v>
          </cell>
          <cell r="H498">
            <v>0</v>
          </cell>
          <cell r="I498" t="str">
            <v>RDK_ANZ_ST</v>
          </cell>
          <cell r="J498" t="str">
            <v>Status RDK Anzeige</v>
          </cell>
          <cell r="K498">
            <v>56</v>
          </cell>
          <cell r="L498">
            <v>0</v>
          </cell>
          <cell r="M498">
            <v>1</v>
          </cell>
          <cell r="N498">
            <v>7</v>
          </cell>
          <cell r="O498" t="str">
            <v>SERVICE</v>
          </cell>
          <cell r="P498" t="str">
            <v>Service</v>
          </cell>
          <cell r="Q498">
            <v>1</v>
          </cell>
          <cell r="R498">
            <v>0</v>
          </cell>
          <cell r="S498" t="str">
            <v>0h</v>
          </cell>
          <cell r="T498" t="str">
            <v>-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 t="str">
            <v>e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 t="str">
            <v>s</v>
          </cell>
        </row>
        <row r="499">
          <cell r="A499" t="str">
            <v>RDK</v>
          </cell>
          <cell r="B499" t="str">
            <v>550h</v>
          </cell>
          <cell r="C499" t="str">
            <v>RDK_550h</v>
          </cell>
          <cell r="D499" t="str">
            <v>1000</v>
          </cell>
          <cell r="E499" t="str">
            <v>zyklisch</v>
          </cell>
          <cell r="F499">
            <v>0</v>
          </cell>
          <cell r="G499">
            <v>1</v>
          </cell>
          <cell r="H499">
            <v>0</v>
          </cell>
          <cell r="I499" t="str">
            <v>RDK_ANZ_ST</v>
          </cell>
          <cell r="J499" t="str">
            <v>Status RDK Anzeige</v>
          </cell>
          <cell r="K499">
            <v>56</v>
          </cell>
          <cell r="L499">
            <v>0</v>
          </cell>
          <cell r="M499">
            <v>2</v>
          </cell>
          <cell r="N499">
            <v>0</v>
          </cell>
          <cell r="O499" t="str">
            <v>MITPOS</v>
          </cell>
          <cell r="P499" t="str">
            <v>Reifenpositionen anzeigen</v>
          </cell>
          <cell r="Q499">
            <v>1</v>
          </cell>
          <cell r="R499">
            <v>0</v>
          </cell>
          <cell r="S499" t="str">
            <v>0h</v>
          </cell>
          <cell r="T499" t="str">
            <v>-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 t="str">
            <v>e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 t="str">
            <v>s</v>
          </cell>
        </row>
        <row r="500">
          <cell r="A500" t="str">
            <v>RDK</v>
          </cell>
          <cell r="B500" t="str">
            <v>550h</v>
          </cell>
          <cell r="C500" t="str">
            <v>RDK_550h</v>
          </cell>
          <cell r="D500" t="str">
            <v>1000</v>
          </cell>
          <cell r="E500" t="str">
            <v>zyklisch</v>
          </cell>
          <cell r="F500">
            <v>0</v>
          </cell>
          <cell r="G500">
            <v>1</v>
          </cell>
          <cell r="H500">
            <v>0</v>
          </cell>
          <cell r="I500" t="str">
            <v>RDK_ANZ_ST</v>
          </cell>
          <cell r="J500" t="str">
            <v>Status RDK Anzeige</v>
          </cell>
          <cell r="K500">
            <v>56</v>
          </cell>
          <cell r="L500">
            <v>0</v>
          </cell>
          <cell r="M500">
            <v>2</v>
          </cell>
          <cell r="N500">
            <v>1</v>
          </cell>
          <cell r="O500" t="str">
            <v>RVL</v>
          </cell>
          <cell r="P500" t="str">
            <v>Reifen vorne links</v>
          </cell>
          <cell r="Q500">
            <v>1</v>
          </cell>
          <cell r="R500">
            <v>0</v>
          </cell>
          <cell r="S500" t="str">
            <v>0h</v>
          </cell>
          <cell r="T500" t="str">
            <v>-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 t="str">
            <v>e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 t="str">
            <v>s</v>
          </cell>
        </row>
        <row r="501">
          <cell r="A501" t="str">
            <v>RDK</v>
          </cell>
          <cell r="B501" t="str">
            <v>550h</v>
          </cell>
          <cell r="C501" t="str">
            <v>RDK_550h</v>
          </cell>
          <cell r="D501" t="str">
            <v>1000</v>
          </cell>
          <cell r="E501" t="str">
            <v>zyklisch</v>
          </cell>
          <cell r="F501">
            <v>0</v>
          </cell>
          <cell r="G501">
            <v>1</v>
          </cell>
          <cell r="H501">
            <v>0</v>
          </cell>
          <cell r="I501" t="str">
            <v>RDK_ANZ_ST</v>
          </cell>
          <cell r="J501" t="str">
            <v>Status RDK Anzeige</v>
          </cell>
          <cell r="K501">
            <v>56</v>
          </cell>
          <cell r="L501">
            <v>0</v>
          </cell>
          <cell r="M501">
            <v>2</v>
          </cell>
          <cell r="N501">
            <v>2</v>
          </cell>
          <cell r="O501" t="str">
            <v>RVR</v>
          </cell>
          <cell r="P501" t="str">
            <v>Reifen vorne rechts</v>
          </cell>
          <cell r="Q501">
            <v>1</v>
          </cell>
          <cell r="R501">
            <v>0</v>
          </cell>
          <cell r="S501" t="str">
            <v>0h</v>
          </cell>
          <cell r="T501" t="str">
            <v>-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 t="str">
            <v>e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 t="str">
            <v>s</v>
          </cell>
        </row>
        <row r="502">
          <cell r="A502" t="str">
            <v>RDK</v>
          </cell>
          <cell r="B502" t="str">
            <v>550h</v>
          </cell>
          <cell r="C502" t="str">
            <v>RDK_550h</v>
          </cell>
          <cell r="D502" t="str">
            <v>1000</v>
          </cell>
          <cell r="E502" t="str">
            <v>zyklisch</v>
          </cell>
          <cell r="F502">
            <v>0</v>
          </cell>
          <cell r="G502">
            <v>1</v>
          </cell>
          <cell r="H502">
            <v>0</v>
          </cell>
          <cell r="I502" t="str">
            <v>RDK_ANZ_ST</v>
          </cell>
          <cell r="J502" t="str">
            <v>Status RDK Anzeige</v>
          </cell>
          <cell r="K502">
            <v>56</v>
          </cell>
          <cell r="L502">
            <v>0</v>
          </cell>
          <cell r="M502">
            <v>2</v>
          </cell>
          <cell r="N502">
            <v>3</v>
          </cell>
          <cell r="O502" t="str">
            <v>RHL</v>
          </cell>
          <cell r="P502" t="str">
            <v>Reifen hinten links</v>
          </cell>
          <cell r="Q502">
            <v>1</v>
          </cell>
          <cell r="R502">
            <v>0</v>
          </cell>
          <cell r="S502" t="str">
            <v>0h</v>
          </cell>
          <cell r="T502" t="str">
            <v>-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 t="str">
            <v>e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 t="str">
            <v>s</v>
          </cell>
        </row>
        <row r="503">
          <cell r="A503" t="str">
            <v>RDK</v>
          </cell>
          <cell r="B503" t="str">
            <v>550h</v>
          </cell>
          <cell r="C503" t="str">
            <v>RDK_550h</v>
          </cell>
          <cell r="D503" t="str">
            <v>1000</v>
          </cell>
          <cell r="E503" t="str">
            <v>zyklisch</v>
          </cell>
          <cell r="F503">
            <v>0</v>
          </cell>
          <cell r="G503">
            <v>1</v>
          </cell>
          <cell r="H503">
            <v>0</v>
          </cell>
          <cell r="I503" t="str">
            <v>RDK_ANZ_ST</v>
          </cell>
          <cell r="J503" t="str">
            <v>Status RDK Anzeige</v>
          </cell>
          <cell r="K503">
            <v>56</v>
          </cell>
          <cell r="L503">
            <v>0</v>
          </cell>
          <cell r="M503">
            <v>2</v>
          </cell>
          <cell r="N503">
            <v>4</v>
          </cell>
          <cell r="O503" t="str">
            <v>RHR</v>
          </cell>
          <cell r="P503" t="str">
            <v>Reifen hinten rechts</v>
          </cell>
          <cell r="Q503">
            <v>1</v>
          </cell>
          <cell r="R503">
            <v>0</v>
          </cell>
          <cell r="S503" t="str">
            <v>0h</v>
          </cell>
          <cell r="T503" t="str">
            <v>-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 t="str">
            <v>e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 t="str">
            <v>s</v>
          </cell>
        </row>
        <row r="504">
          <cell r="A504" t="str">
            <v>RDK</v>
          </cell>
          <cell r="B504" t="str">
            <v>550h</v>
          </cell>
          <cell r="C504" t="str">
            <v>RDK_550h</v>
          </cell>
          <cell r="D504" t="str">
            <v>1000</v>
          </cell>
          <cell r="E504" t="str">
            <v>zyklisch</v>
          </cell>
          <cell r="F504">
            <v>0</v>
          </cell>
          <cell r="G504">
            <v>1</v>
          </cell>
          <cell r="H504">
            <v>0</v>
          </cell>
          <cell r="I504" t="str">
            <v>RDK_ANZ_ST</v>
          </cell>
          <cell r="J504" t="str">
            <v>Status RDK Anzeige</v>
          </cell>
          <cell r="K504">
            <v>56</v>
          </cell>
          <cell r="L504">
            <v>0</v>
          </cell>
          <cell r="M504">
            <v>2</v>
          </cell>
          <cell r="N504">
            <v>5</v>
          </cell>
          <cell r="O504" t="str">
            <v>RR</v>
          </cell>
          <cell r="P504" t="str">
            <v>Reserverad</v>
          </cell>
          <cell r="Q504">
            <v>1</v>
          </cell>
          <cell r="R504">
            <v>0</v>
          </cell>
          <cell r="S504" t="str">
            <v>0h</v>
          </cell>
          <cell r="T504" t="str">
            <v>-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 t="str">
            <v>e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 t="str">
            <v>s</v>
          </cell>
        </row>
        <row r="505">
          <cell r="A505" t="str">
            <v>RDK</v>
          </cell>
          <cell r="B505" t="str">
            <v>550h</v>
          </cell>
          <cell r="C505" t="str">
            <v>RDK_550h</v>
          </cell>
          <cell r="D505" t="str">
            <v>1000</v>
          </cell>
          <cell r="E505" t="str">
            <v>zyklisch</v>
          </cell>
          <cell r="F505">
            <v>0</v>
          </cell>
          <cell r="G505">
            <v>1</v>
          </cell>
          <cell r="H505">
            <v>0</v>
          </cell>
          <cell r="I505" t="str">
            <v>RDK_ANZ_ST</v>
          </cell>
          <cell r="J505" t="str">
            <v>Status RDK Anzeige</v>
          </cell>
          <cell r="K505">
            <v>56</v>
          </cell>
          <cell r="L505">
            <v>0</v>
          </cell>
          <cell r="M505">
            <v>2</v>
          </cell>
          <cell r="N505">
            <v>6</v>
          </cell>
          <cell r="O505" t="str">
            <v>-</v>
          </cell>
          <cell r="P505" t="str">
            <v>-</v>
          </cell>
          <cell r="Q505">
            <v>2</v>
          </cell>
          <cell r="R505">
            <v>0</v>
          </cell>
          <cell r="S505" t="str">
            <v>0h</v>
          </cell>
          <cell r="T505" t="str">
            <v>-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 t="str">
            <v>s</v>
          </cell>
        </row>
        <row r="506">
          <cell r="A506" t="str">
            <v>RDK</v>
          </cell>
          <cell r="B506" t="str">
            <v>550h</v>
          </cell>
          <cell r="C506" t="str">
            <v>RDK_550h</v>
          </cell>
          <cell r="D506" t="str">
            <v>1000</v>
          </cell>
          <cell r="E506" t="str">
            <v>zyklisch</v>
          </cell>
          <cell r="F506">
            <v>0</v>
          </cell>
          <cell r="G506">
            <v>1</v>
          </cell>
          <cell r="H506">
            <v>0</v>
          </cell>
          <cell r="I506" t="str">
            <v>RDK_ANZ_ST</v>
          </cell>
          <cell r="J506" t="str">
            <v>Status RDK Anzeige</v>
          </cell>
          <cell r="K506">
            <v>56</v>
          </cell>
          <cell r="L506">
            <v>0</v>
          </cell>
          <cell r="M506">
            <v>3</v>
          </cell>
          <cell r="N506">
            <v>0</v>
          </cell>
          <cell r="O506" t="str">
            <v>P_RVL</v>
          </cell>
          <cell r="P506" t="str">
            <v>Reifendruck vorne links</v>
          </cell>
          <cell r="Q506">
            <v>8</v>
          </cell>
          <cell r="R506">
            <v>0</v>
          </cell>
          <cell r="S506" t="str">
            <v>FFh</v>
          </cell>
          <cell r="T506" t="str">
            <v>FFh</v>
          </cell>
          <cell r="U506" t="str">
            <v>0 - 6,35 bar</v>
          </cell>
          <cell r="V506" t="str">
            <v>0 - 254</v>
          </cell>
          <cell r="W506" t="str">
            <v>0,025 bar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 t="str">
            <v>e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 t="str">
            <v>s</v>
          </cell>
        </row>
        <row r="507">
          <cell r="A507" t="str">
            <v>RDK</v>
          </cell>
          <cell r="B507" t="str">
            <v>550h</v>
          </cell>
          <cell r="C507" t="str">
            <v>RDK_550h</v>
          </cell>
          <cell r="D507" t="str">
            <v>1000</v>
          </cell>
          <cell r="E507" t="str">
            <v>zyklisch</v>
          </cell>
          <cell r="F507">
            <v>0</v>
          </cell>
          <cell r="G507">
            <v>1</v>
          </cell>
          <cell r="H507">
            <v>0</v>
          </cell>
          <cell r="I507" t="str">
            <v>RDK_ANZ_ST</v>
          </cell>
          <cell r="J507" t="str">
            <v>Status RDK Anzeige</v>
          </cell>
          <cell r="K507">
            <v>56</v>
          </cell>
          <cell r="L507">
            <v>0</v>
          </cell>
          <cell r="M507">
            <v>4</v>
          </cell>
          <cell r="N507">
            <v>0</v>
          </cell>
          <cell r="O507" t="str">
            <v>P_RVR</v>
          </cell>
          <cell r="P507" t="str">
            <v>Reifendruck vorne rechts</v>
          </cell>
          <cell r="Q507">
            <v>8</v>
          </cell>
          <cell r="R507">
            <v>0</v>
          </cell>
          <cell r="S507" t="str">
            <v>FFh</v>
          </cell>
          <cell r="T507" t="str">
            <v>FFh</v>
          </cell>
          <cell r="U507" t="str">
            <v>0 - 6,35 bar</v>
          </cell>
          <cell r="V507" t="str">
            <v>0 - 254</v>
          </cell>
          <cell r="W507" t="str">
            <v>0,025 bar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 t="str">
            <v>e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 t="str">
            <v>s</v>
          </cell>
        </row>
        <row r="508">
          <cell r="A508" t="str">
            <v>RDK</v>
          </cell>
          <cell r="B508" t="str">
            <v>550h</v>
          </cell>
          <cell r="C508" t="str">
            <v>RDK_550h</v>
          </cell>
          <cell r="D508" t="str">
            <v>1000</v>
          </cell>
          <cell r="E508" t="str">
            <v>zyklisch</v>
          </cell>
          <cell r="F508">
            <v>0</v>
          </cell>
          <cell r="G508">
            <v>1</v>
          </cell>
          <cell r="H508">
            <v>0</v>
          </cell>
          <cell r="I508" t="str">
            <v>RDK_ANZ_ST</v>
          </cell>
          <cell r="J508" t="str">
            <v>Status RDK Anzeige</v>
          </cell>
          <cell r="K508">
            <v>56</v>
          </cell>
          <cell r="L508">
            <v>0</v>
          </cell>
          <cell r="M508">
            <v>5</v>
          </cell>
          <cell r="N508">
            <v>0</v>
          </cell>
          <cell r="O508" t="str">
            <v>P_RHL</v>
          </cell>
          <cell r="P508" t="str">
            <v>Reifendruck hinten links</v>
          </cell>
          <cell r="Q508">
            <v>8</v>
          </cell>
          <cell r="R508">
            <v>0</v>
          </cell>
          <cell r="S508" t="str">
            <v>FFh</v>
          </cell>
          <cell r="T508" t="str">
            <v>FFh</v>
          </cell>
          <cell r="U508" t="str">
            <v>0 - 6,35 bar</v>
          </cell>
          <cell r="V508" t="str">
            <v>0 - 254</v>
          </cell>
          <cell r="W508" t="str">
            <v>0,025 bar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 t="str">
            <v>e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 t="str">
            <v>s</v>
          </cell>
        </row>
        <row r="509">
          <cell r="A509" t="str">
            <v>RDK</v>
          </cell>
          <cell r="B509" t="str">
            <v>550h</v>
          </cell>
          <cell r="C509" t="str">
            <v>RDK_550h</v>
          </cell>
          <cell r="D509" t="str">
            <v>1000</v>
          </cell>
          <cell r="E509" t="str">
            <v>zyklisch</v>
          </cell>
          <cell r="F509">
            <v>0</v>
          </cell>
          <cell r="G509">
            <v>1</v>
          </cell>
          <cell r="H509">
            <v>0</v>
          </cell>
          <cell r="I509" t="str">
            <v>RDK_ANZ_ST</v>
          </cell>
          <cell r="J509" t="str">
            <v>Status RDK Anzeige</v>
          </cell>
          <cell r="K509">
            <v>56</v>
          </cell>
          <cell r="L509">
            <v>0</v>
          </cell>
          <cell r="M509">
            <v>6</v>
          </cell>
          <cell r="N509">
            <v>0</v>
          </cell>
          <cell r="O509" t="str">
            <v>P_RHR</v>
          </cell>
          <cell r="P509" t="str">
            <v>Reifendruck hinten rechts</v>
          </cell>
          <cell r="Q509">
            <v>8</v>
          </cell>
          <cell r="R509">
            <v>0</v>
          </cell>
          <cell r="S509" t="str">
            <v>FFh</v>
          </cell>
          <cell r="T509" t="str">
            <v>FFh</v>
          </cell>
          <cell r="U509" t="str">
            <v>0 - 6,35 bar</v>
          </cell>
          <cell r="V509" t="str">
            <v>0 - 254</v>
          </cell>
          <cell r="W509" t="str">
            <v>0,025 bar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 t="str">
            <v>e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 t="str">
            <v>s</v>
          </cell>
        </row>
        <row r="510">
          <cell r="A510" t="str">
            <v>RDK</v>
          </cell>
          <cell r="B510" t="str">
            <v>550h</v>
          </cell>
          <cell r="C510" t="str">
            <v>RDK_550h</v>
          </cell>
          <cell r="D510" t="str">
            <v>1000</v>
          </cell>
          <cell r="E510" t="str">
            <v>zyklisch</v>
          </cell>
          <cell r="F510">
            <v>0</v>
          </cell>
          <cell r="G510">
            <v>1</v>
          </cell>
          <cell r="H510">
            <v>0</v>
          </cell>
          <cell r="I510" t="str">
            <v>RDK_ANZ_ST</v>
          </cell>
          <cell r="J510" t="str">
            <v>Status RDK Anzeige</v>
          </cell>
          <cell r="K510">
            <v>56</v>
          </cell>
          <cell r="L510">
            <v>0</v>
          </cell>
          <cell r="M510">
            <v>7</v>
          </cell>
          <cell r="N510">
            <v>0</v>
          </cell>
          <cell r="O510" t="str">
            <v>P_RR</v>
          </cell>
          <cell r="P510" t="str">
            <v>Reifendruck Reserverad</v>
          </cell>
          <cell r="Q510">
            <v>8</v>
          </cell>
          <cell r="R510">
            <v>0</v>
          </cell>
          <cell r="S510" t="str">
            <v>FFh</v>
          </cell>
          <cell r="T510" t="str">
            <v>FFh</v>
          </cell>
          <cell r="U510" t="str">
            <v>0 - 6,35 bar</v>
          </cell>
          <cell r="V510" t="str">
            <v>0 - 254</v>
          </cell>
          <cell r="W510" t="str">
            <v>0,025 bar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 t="str">
            <v>e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 t="str">
            <v>s</v>
          </cell>
        </row>
        <row r="511">
          <cell r="A511" t="str">
            <v>RDK</v>
          </cell>
          <cell r="B511" t="str">
            <v>60Ah</v>
          </cell>
          <cell r="C511" t="str">
            <v>RDK_MESS1</v>
          </cell>
          <cell r="D511">
            <v>0</v>
          </cell>
          <cell r="E511" t="str">
            <v>spontan</v>
          </cell>
          <cell r="F511">
            <v>0</v>
          </cell>
          <cell r="G511">
            <v>8</v>
          </cell>
          <cell r="H511">
            <v>0</v>
          </cell>
          <cell r="I511" t="str">
            <v>MESS1</v>
          </cell>
          <cell r="J511" t="str">
            <v>Meßwerte</v>
          </cell>
          <cell r="K511">
            <v>64</v>
          </cell>
          <cell r="L511">
            <v>0</v>
          </cell>
          <cell r="M511">
            <v>8</v>
          </cell>
          <cell r="N511">
            <v>0</v>
          </cell>
          <cell r="O511" t="str">
            <v>MESS1</v>
          </cell>
          <cell r="P511" t="str">
            <v>Meßwerte</v>
          </cell>
          <cell r="Q511">
            <v>64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 t="str">
            <v>s</v>
          </cell>
        </row>
        <row r="512">
          <cell r="A512" t="str">
            <v>RDK</v>
          </cell>
          <cell r="B512" t="str">
            <v>60Bh</v>
          </cell>
          <cell r="C512" t="str">
            <v>RDK_MESS2</v>
          </cell>
          <cell r="D512">
            <v>0</v>
          </cell>
          <cell r="E512" t="str">
            <v>spontan</v>
          </cell>
          <cell r="F512">
            <v>0</v>
          </cell>
          <cell r="G512">
            <v>8</v>
          </cell>
          <cell r="H512">
            <v>0</v>
          </cell>
          <cell r="I512" t="str">
            <v>MESS2</v>
          </cell>
          <cell r="J512" t="str">
            <v>Meßwerte</v>
          </cell>
          <cell r="K512">
            <v>64</v>
          </cell>
          <cell r="L512">
            <v>0</v>
          </cell>
          <cell r="M512">
            <v>8</v>
          </cell>
          <cell r="N512">
            <v>0</v>
          </cell>
          <cell r="O512" t="str">
            <v>MESS2</v>
          </cell>
          <cell r="P512" t="str">
            <v>Meßwerte</v>
          </cell>
          <cell r="Q512">
            <v>64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 t="str">
            <v>s</v>
          </cell>
        </row>
        <row r="513">
          <cell r="A513" t="str">
            <v>RDK</v>
          </cell>
          <cell r="B513" t="str">
            <v>60Ch</v>
          </cell>
          <cell r="C513" t="str">
            <v>RDK_MESS3</v>
          </cell>
          <cell r="D513">
            <v>0</v>
          </cell>
          <cell r="E513" t="str">
            <v>spontan</v>
          </cell>
          <cell r="F513">
            <v>0</v>
          </cell>
          <cell r="G513">
            <v>8</v>
          </cell>
          <cell r="H513">
            <v>0</v>
          </cell>
          <cell r="I513" t="str">
            <v>MESS3</v>
          </cell>
          <cell r="J513" t="str">
            <v>Meßwerte</v>
          </cell>
          <cell r="K513">
            <v>64</v>
          </cell>
          <cell r="L513">
            <v>0</v>
          </cell>
          <cell r="M513">
            <v>8</v>
          </cell>
          <cell r="N513">
            <v>0</v>
          </cell>
          <cell r="O513" t="str">
            <v>MESS3</v>
          </cell>
          <cell r="P513" t="str">
            <v>Meßwerte</v>
          </cell>
          <cell r="Q513">
            <v>64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 t="str">
            <v>s</v>
          </cell>
        </row>
        <row r="514">
          <cell r="A514" t="str">
            <v>RDK</v>
          </cell>
          <cell r="B514" t="str">
            <v>60Dh</v>
          </cell>
          <cell r="C514" t="str">
            <v>RDK_MESS4</v>
          </cell>
          <cell r="D514">
            <v>0</v>
          </cell>
          <cell r="E514" t="str">
            <v>spontan</v>
          </cell>
          <cell r="F514">
            <v>0</v>
          </cell>
          <cell r="G514">
            <v>8</v>
          </cell>
          <cell r="H514">
            <v>0</v>
          </cell>
          <cell r="I514" t="str">
            <v>MESS4</v>
          </cell>
          <cell r="J514" t="str">
            <v>Meßwerte</v>
          </cell>
          <cell r="K514">
            <v>64</v>
          </cell>
          <cell r="L514">
            <v>0</v>
          </cell>
          <cell r="M514">
            <v>8</v>
          </cell>
          <cell r="N514">
            <v>0</v>
          </cell>
          <cell r="O514" t="str">
            <v>MESS4</v>
          </cell>
          <cell r="P514" t="str">
            <v>Meßwerte</v>
          </cell>
          <cell r="Q514">
            <v>64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 t="str">
            <v>s</v>
          </cell>
        </row>
        <row r="515">
          <cell r="A515" t="str">
            <v>SRE</v>
          </cell>
          <cell r="B515" t="str">
            <v>380h</v>
          </cell>
          <cell r="C515" t="str">
            <v>SRE_380h</v>
          </cell>
          <cell r="D515" t="str">
            <v>200</v>
          </cell>
          <cell r="E515" t="str">
            <v>zyklisch</v>
          </cell>
          <cell r="F515">
            <v>0</v>
          </cell>
          <cell r="G515">
            <v>1</v>
          </cell>
          <cell r="H515">
            <v>0</v>
          </cell>
          <cell r="I515" t="str">
            <v>WASSER</v>
          </cell>
          <cell r="J515" t="str">
            <v>Wasserhöhe</v>
          </cell>
          <cell r="K515">
            <v>8</v>
          </cell>
          <cell r="L515">
            <v>0</v>
          </cell>
          <cell r="M515">
            <v>1</v>
          </cell>
          <cell r="N515">
            <v>0</v>
          </cell>
          <cell r="O515" t="str">
            <v>WASSER</v>
          </cell>
          <cell r="P515" t="str">
            <v>Wasserhöhe</v>
          </cell>
          <cell r="Q515">
            <v>8</v>
          </cell>
          <cell r="R515">
            <v>0</v>
          </cell>
          <cell r="S515" t="str">
            <v>FFh</v>
          </cell>
          <cell r="T515" t="str">
            <v>FFh</v>
          </cell>
          <cell r="U515" t="str">
            <v>0 - 25,4 mm</v>
          </cell>
          <cell r="V515" t="str">
            <v>0 - 254</v>
          </cell>
          <cell r="W515" t="str">
            <v>0,1 mm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 t="str">
            <v>e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 t="str">
            <v>s</v>
          </cell>
        </row>
        <row r="516">
          <cell r="A516" t="str">
            <v>SRE</v>
          </cell>
          <cell r="B516" t="str">
            <v>380h</v>
          </cell>
          <cell r="C516" t="str">
            <v>SRE_380h</v>
          </cell>
          <cell r="D516" t="str">
            <v>200</v>
          </cell>
          <cell r="E516" t="str">
            <v>zyklisch</v>
          </cell>
          <cell r="F516">
            <v>0</v>
          </cell>
          <cell r="G516">
            <v>2</v>
          </cell>
          <cell r="H516">
            <v>0</v>
          </cell>
          <cell r="I516" t="str">
            <v>EIS</v>
          </cell>
          <cell r="J516" t="str">
            <v>Eissignal (&gt;0: Eis oder Schnee; nur für Entwicklung)</v>
          </cell>
          <cell r="K516">
            <v>8</v>
          </cell>
          <cell r="L516">
            <v>0</v>
          </cell>
          <cell r="M516">
            <v>2</v>
          </cell>
          <cell r="N516">
            <v>0</v>
          </cell>
          <cell r="O516" t="str">
            <v>EIS</v>
          </cell>
          <cell r="P516" t="str">
            <v>Eissignal (&gt;0: Eis oder Schnee; nur für Entwicklung)</v>
          </cell>
          <cell r="Q516">
            <v>8</v>
          </cell>
          <cell r="R516">
            <v>0</v>
          </cell>
          <cell r="S516" t="str">
            <v>FFh</v>
          </cell>
          <cell r="T516" t="str">
            <v>FFh</v>
          </cell>
          <cell r="U516" t="str">
            <v>-256 - +252</v>
          </cell>
          <cell r="V516" t="str">
            <v>0 - 254</v>
          </cell>
          <cell r="W516" t="str">
            <v>2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 t="str">
            <v>e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 t="str">
            <v>s</v>
          </cell>
        </row>
        <row r="517">
          <cell r="A517" t="str">
            <v>SRE</v>
          </cell>
          <cell r="B517" t="str">
            <v>380h</v>
          </cell>
          <cell r="C517" t="str">
            <v>SRE_380h</v>
          </cell>
          <cell r="D517" t="str">
            <v>200</v>
          </cell>
          <cell r="E517" t="str">
            <v>zyklisch</v>
          </cell>
          <cell r="F517">
            <v>0</v>
          </cell>
          <cell r="G517">
            <v>3</v>
          </cell>
          <cell r="H517">
            <v>0</v>
          </cell>
          <cell r="I517" t="str">
            <v>MUE_STR_MAX</v>
          </cell>
          <cell r="J517" t="str">
            <v>Maximal verfügbarer Reibwert</v>
          </cell>
          <cell r="K517">
            <v>8</v>
          </cell>
          <cell r="L517">
            <v>0</v>
          </cell>
          <cell r="M517">
            <v>3</v>
          </cell>
          <cell r="N517">
            <v>0</v>
          </cell>
          <cell r="O517" t="str">
            <v>MUE_STR_MAX</v>
          </cell>
          <cell r="P517" t="str">
            <v>Maximal verfügbarer Reibwert</v>
          </cell>
          <cell r="Q517">
            <v>8</v>
          </cell>
          <cell r="R517">
            <v>0</v>
          </cell>
          <cell r="S517" t="str">
            <v>FFh</v>
          </cell>
          <cell r="T517" t="str">
            <v>FFh</v>
          </cell>
          <cell r="U517" t="str">
            <v>0 - 2,54</v>
          </cell>
          <cell r="V517" t="str">
            <v>0 - 254</v>
          </cell>
          <cell r="W517" t="str">
            <v>0,01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 t="str">
            <v>e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 t="str">
            <v>s</v>
          </cell>
          <cell r="AJ517" t="str">
            <v>e</v>
          </cell>
        </row>
        <row r="518">
          <cell r="A518" t="str">
            <v>SRE</v>
          </cell>
          <cell r="B518" t="str">
            <v>380h</v>
          </cell>
          <cell r="C518" t="str">
            <v>SRE_380h</v>
          </cell>
          <cell r="D518" t="str">
            <v>200</v>
          </cell>
          <cell r="E518" t="str">
            <v>zyklisch</v>
          </cell>
          <cell r="F518">
            <v>0</v>
          </cell>
          <cell r="G518">
            <v>4</v>
          </cell>
          <cell r="H518">
            <v>0</v>
          </cell>
          <cell r="I518" t="str">
            <v>IDA_STR_MAX</v>
          </cell>
          <cell r="J518" t="str">
            <v>Schlupf bei maximalem Reibwert</v>
          </cell>
          <cell r="K518">
            <v>8</v>
          </cell>
          <cell r="L518">
            <v>0</v>
          </cell>
          <cell r="M518">
            <v>4</v>
          </cell>
          <cell r="N518">
            <v>0</v>
          </cell>
          <cell r="O518" t="str">
            <v>IDA_STR_MAX</v>
          </cell>
          <cell r="P518" t="str">
            <v>Schlupf bei maximalem Reibwert</v>
          </cell>
          <cell r="Q518">
            <v>8</v>
          </cell>
          <cell r="R518">
            <v>0</v>
          </cell>
          <cell r="S518" t="str">
            <v>FFh</v>
          </cell>
          <cell r="T518" t="str">
            <v>FFh</v>
          </cell>
          <cell r="U518" t="str">
            <v>0 - 1,27</v>
          </cell>
          <cell r="V518" t="str">
            <v>0 - 254</v>
          </cell>
          <cell r="W518" t="str">
            <v>0,005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 t="str">
            <v>e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 t="str">
            <v>s</v>
          </cell>
        </row>
        <row r="519">
          <cell r="A519" t="str">
            <v>SRE</v>
          </cell>
          <cell r="B519" t="str">
            <v>380h</v>
          </cell>
          <cell r="C519" t="str">
            <v>SRE_380h</v>
          </cell>
          <cell r="D519" t="str">
            <v>200</v>
          </cell>
          <cell r="E519" t="str">
            <v>zyklisch</v>
          </cell>
          <cell r="F519">
            <v>0</v>
          </cell>
          <cell r="G519">
            <v>5</v>
          </cell>
          <cell r="H519">
            <v>0</v>
          </cell>
          <cell r="I519" t="str">
            <v>SRE_DSPL_ANF</v>
          </cell>
          <cell r="J519" t="str">
            <v>Anforderung Displayanzeige SRE</v>
          </cell>
          <cell r="K519">
            <v>8</v>
          </cell>
          <cell r="L519">
            <v>0</v>
          </cell>
          <cell r="M519">
            <v>5</v>
          </cell>
          <cell r="N519">
            <v>0</v>
          </cell>
          <cell r="O519" t="str">
            <v>REIB</v>
          </cell>
          <cell r="P519" t="str">
            <v>Reibwert</v>
          </cell>
          <cell r="Q519">
            <v>3</v>
          </cell>
          <cell r="R519">
            <v>32</v>
          </cell>
          <cell r="S519" t="str">
            <v>7h</v>
          </cell>
          <cell r="T519" t="str">
            <v>7h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 t="str">
            <v>e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 t="str">
            <v>s</v>
          </cell>
        </row>
        <row r="520">
          <cell r="A520" t="str">
            <v>SRE</v>
          </cell>
          <cell r="B520" t="str">
            <v>380h</v>
          </cell>
          <cell r="C520" t="str">
            <v>SRE_380h</v>
          </cell>
          <cell r="D520" t="str">
            <v>200</v>
          </cell>
          <cell r="E520" t="str">
            <v>zyklisch</v>
          </cell>
          <cell r="F520">
            <v>0</v>
          </cell>
          <cell r="G520">
            <v>5</v>
          </cell>
          <cell r="H520">
            <v>0</v>
          </cell>
          <cell r="I520" t="str">
            <v>SRE_DSPL_ANF</v>
          </cell>
          <cell r="J520" t="str">
            <v>Anforderung Displayanzeige SRE</v>
          </cell>
          <cell r="K520">
            <v>8</v>
          </cell>
          <cell r="L520">
            <v>0</v>
          </cell>
          <cell r="M520">
            <v>5</v>
          </cell>
          <cell r="N520">
            <v>3</v>
          </cell>
          <cell r="O520" t="str">
            <v>-</v>
          </cell>
          <cell r="P520" t="str">
            <v>-</v>
          </cell>
          <cell r="Q520">
            <v>1</v>
          </cell>
          <cell r="R520">
            <v>0</v>
          </cell>
          <cell r="S520" t="str">
            <v>0h</v>
          </cell>
          <cell r="T520" t="str">
            <v>-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 t="str">
            <v>s</v>
          </cell>
        </row>
        <row r="521">
          <cell r="A521" t="str">
            <v>SRE</v>
          </cell>
          <cell r="B521" t="str">
            <v>380h</v>
          </cell>
          <cell r="C521" t="str">
            <v>SRE_380h</v>
          </cell>
          <cell r="D521" t="str">
            <v>200</v>
          </cell>
          <cell r="E521" t="str">
            <v>zyklisch</v>
          </cell>
          <cell r="F521">
            <v>0</v>
          </cell>
          <cell r="G521">
            <v>5</v>
          </cell>
          <cell r="H521">
            <v>0</v>
          </cell>
          <cell r="I521" t="str">
            <v>SRE_DSPL_ANF</v>
          </cell>
          <cell r="J521" t="str">
            <v>Anforderung Displayanzeige SRE</v>
          </cell>
          <cell r="K521">
            <v>8</v>
          </cell>
          <cell r="L521">
            <v>0</v>
          </cell>
          <cell r="M521">
            <v>5</v>
          </cell>
          <cell r="N521">
            <v>4</v>
          </cell>
          <cell r="O521" t="str">
            <v>SRE_VAR</v>
          </cell>
          <cell r="P521" t="str">
            <v>Reifensymbol anzeigen (nur für Entwicklung)</v>
          </cell>
          <cell r="Q521">
            <v>1</v>
          </cell>
          <cell r="R521">
            <v>0</v>
          </cell>
          <cell r="S521" t="str">
            <v>0h</v>
          </cell>
          <cell r="T521" t="str">
            <v>-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 t="str">
            <v>e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 t="str">
            <v>s</v>
          </cell>
        </row>
        <row r="522">
          <cell r="A522" t="str">
            <v>SRE</v>
          </cell>
          <cell r="B522" t="str">
            <v>380h</v>
          </cell>
          <cell r="C522" t="str">
            <v>SRE_380h</v>
          </cell>
          <cell r="D522" t="str">
            <v>200</v>
          </cell>
          <cell r="E522" t="str">
            <v>zyklisch</v>
          </cell>
          <cell r="F522">
            <v>0</v>
          </cell>
          <cell r="G522">
            <v>5</v>
          </cell>
          <cell r="H522">
            <v>0</v>
          </cell>
          <cell r="I522" t="str">
            <v>SRE_DSPL_ANF</v>
          </cell>
          <cell r="J522" t="str">
            <v>Anforderung Displayanzeige SRE</v>
          </cell>
          <cell r="K522">
            <v>8</v>
          </cell>
          <cell r="L522">
            <v>0</v>
          </cell>
          <cell r="M522">
            <v>5</v>
          </cell>
          <cell r="N522">
            <v>5</v>
          </cell>
          <cell r="O522" t="str">
            <v>SRE_WT</v>
          </cell>
          <cell r="P522" t="str">
            <v>SRE-Warnton</v>
          </cell>
          <cell r="Q522">
            <v>1</v>
          </cell>
          <cell r="R522">
            <v>0</v>
          </cell>
          <cell r="S522" t="str">
            <v>0h</v>
          </cell>
          <cell r="T522" t="str">
            <v>-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 t="str">
            <v>e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 t="str">
            <v>s</v>
          </cell>
        </row>
        <row r="523">
          <cell r="A523" t="str">
            <v>SRE</v>
          </cell>
          <cell r="B523" t="str">
            <v>380h</v>
          </cell>
          <cell r="C523" t="str">
            <v>SRE_380h</v>
          </cell>
          <cell r="D523" t="str">
            <v>200</v>
          </cell>
          <cell r="E523" t="str">
            <v>zyklisch</v>
          </cell>
          <cell r="F523">
            <v>0</v>
          </cell>
          <cell r="G523">
            <v>5</v>
          </cell>
          <cell r="H523">
            <v>0</v>
          </cell>
          <cell r="I523" t="str">
            <v>SRE_DSPL_ANF</v>
          </cell>
          <cell r="J523" t="str">
            <v>Anforderung Displayanzeige SRE</v>
          </cell>
          <cell r="K523">
            <v>8</v>
          </cell>
          <cell r="L523">
            <v>0</v>
          </cell>
          <cell r="M523">
            <v>5</v>
          </cell>
          <cell r="N523">
            <v>6</v>
          </cell>
          <cell r="O523" t="str">
            <v>SRE_ANZ</v>
          </cell>
          <cell r="P523" t="str">
            <v>SRE-Anzeige: Reibwert [1], Straßenzustand [0]</v>
          </cell>
          <cell r="Q523">
            <v>1</v>
          </cell>
          <cell r="R523">
            <v>0</v>
          </cell>
          <cell r="S523" t="str">
            <v>0h</v>
          </cell>
          <cell r="T523" t="str">
            <v>-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 t="str">
            <v>e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 t="str">
            <v>s</v>
          </cell>
        </row>
        <row r="524">
          <cell r="A524" t="str">
            <v>SRE</v>
          </cell>
          <cell r="B524" t="str">
            <v>380h</v>
          </cell>
          <cell r="C524" t="str">
            <v>SRE_380h</v>
          </cell>
          <cell r="D524" t="str">
            <v>200</v>
          </cell>
          <cell r="E524" t="str">
            <v>zyklisch</v>
          </cell>
          <cell r="F524">
            <v>0</v>
          </cell>
          <cell r="G524">
            <v>5</v>
          </cell>
          <cell r="H524">
            <v>0</v>
          </cell>
          <cell r="I524" t="str">
            <v>SRE_DSPL_ANF</v>
          </cell>
          <cell r="J524" t="str">
            <v>Anforderung Displayanzeige SRE</v>
          </cell>
          <cell r="K524">
            <v>8</v>
          </cell>
          <cell r="L524">
            <v>0</v>
          </cell>
          <cell r="M524">
            <v>5</v>
          </cell>
          <cell r="N524">
            <v>7</v>
          </cell>
          <cell r="O524" t="str">
            <v>SRE_DEF</v>
          </cell>
          <cell r="P524" t="str">
            <v>SRE defekt</v>
          </cell>
          <cell r="Q524">
            <v>1</v>
          </cell>
          <cell r="R524">
            <v>0</v>
          </cell>
          <cell r="S524" t="str">
            <v>0h</v>
          </cell>
          <cell r="T524" t="str">
            <v>-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 t="str">
            <v>e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 t="str">
            <v>s</v>
          </cell>
        </row>
        <row r="525">
          <cell r="A525" t="str">
            <v>SRE</v>
          </cell>
          <cell r="B525" t="str">
            <v>380h</v>
          </cell>
          <cell r="C525" t="str">
            <v>SRE_380h</v>
          </cell>
          <cell r="D525" t="str">
            <v>200</v>
          </cell>
          <cell r="E525" t="str">
            <v>zyklisch</v>
          </cell>
          <cell r="F525">
            <v>0</v>
          </cell>
          <cell r="G525">
            <v>6</v>
          </cell>
          <cell r="H525">
            <v>0</v>
          </cell>
          <cell r="I525" t="str">
            <v>BLTZT</v>
          </cell>
          <cell r="J525" t="str">
            <v>Belichtungszeit (nur für Entwicklung)</v>
          </cell>
          <cell r="K525">
            <v>8</v>
          </cell>
          <cell r="L525">
            <v>0</v>
          </cell>
          <cell r="M525">
            <v>6</v>
          </cell>
          <cell r="N525">
            <v>0</v>
          </cell>
          <cell r="O525" t="str">
            <v>BLTZT</v>
          </cell>
          <cell r="P525" t="str">
            <v>Belichtungszeit (nur für Entwicklung)</v>
          </cell>
          <cell r="Q525">
            <v>8</v>
          </cell>
          <cell r="R525">
            <v>0</v>
          </cell>
          <cell r="S525" t="str">
            <v>FFh</v>
          </cell>
          <cell r="T525" t="str">
            <v>FFh</v>
          </cell>
          <cell r="U525" t="str">
            <v>0 - 254 ms</v>
          </cell>
          <cell r="V525" t="str">
            <v>0 - 254</v>
          </cell>
          <cell r="W525" t="str">
            <v>1 ms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 t="str">
            <v>e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 t="str">
            <v>s</v>
          </cell>
        </row>
        <row r="526">
          <cell r="A526" t="str">
            <v>SRE</v>
          </cell>
          <cell r="B526" t="str">
            <v>380h</v>
          </cell>
          <cell r="C526" t="str">
            <v>SRE_380h</v>
          </cell>
          <cell r="D526" t="str">
            <v>200</v>
          </cell>
          <cell r="E526" t="str">
            <v>zyklisch</v>
          </cell>
          <cell r="F526">
            <v>0</v>
          </cell>
          <cell r="G526">
            <v>7</v>
          </cell>
          <cell r="H526">
            <v>0</v>
          </cell>
          <cell r="I526" t="str">
            <v>T_SRE</v>
          </cell>
          <cell r="J526" t="str">
            <v>SRE-Gerätetemperatur (nur für Entwicklung)</v>
          </cell>
          <cell r="K526">
            <v>8</v>
          </cell>
          <cell r="L526">
            <v>0</v>
          </cell>
          <cell r="M526">
            <v>7</v>
          </cell>
          <cell r="N526">
            <v>0</v>
          </cell>
          <cell r="O526" t="str">
            <v>T_SRE</v>
          </cell>
          <cell r="P526" t="str">
            <v>SRE-Gerätetemperatur (nur für Entwicklung)</v>
          </cell>
          <cell r="Q526">
            <v>8</v>
          </cell>
          <cell r="R526">
            <v>0</v>
          </cell>
          <cell r="S526" t="str">
            <v>FFh</v>
          </cell>
          <cell r="T526" t="str">
            <v>FFh</v>
          </cell>
          <cell r="U526" t="str">
            <v>-128 - +126 °C</v>
          </cell>
          <cell r="V526" t="str">
            <v>0 - 254</v>
          </cell>
          <cell r="W526" t="str">
            <v>1 °C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 t="str">
            <v>e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 t="str">
            <v>s</v>
          </cell>
        </row>
        <row r="527">
          <cell r="A527" t="str">
            <v>SRE</v>
          </cell>
          <cell r="B527" t="str">
            <v>380h</v>
          </cell>
          <cell r="C527" t="str">
            <v>SRE_380h</v>
          </cell>
          <cell r="D527" t="str">
            <v>200</v>
          </cell>
          <cell r="E527" t="str">
            <v>zyklisch</v>
          </cell>
          <cell r="F527">
            <v>0</v>
          </cell>
          <cell r="G527">
            <v>8</v>
          </cell>
          <cell r="H527">
            <v>0</v>
          </cell>
          <cell r="I527" t="str">
            <v>SRE_ST2</v>
          </cell>
          <cell r="J527" t="str">
            <v>SRE-Statusbyte 2</v>
          </cell>
          <cell r="K527">
            <v>8</v>
          </cell>
          <cell r="L527">
            <v>0</v>
          </cell>
          <cell r="M527">
            <v>8</v>
          </cell>
          <cell r="N527">
            <v>0</v>
          </cell>
          <cell r="O527" t="str">
            <v>-</v>
          </cell>
          <cell r="P527" t="str">
            <v>-</v>
          </cell>
          <cell r="Q527">
            <v>8</v>
          </cell>
          <cell r="R527">
            <v>0</v>
          </cell>
          <cell r="S527" t="str">
            <v>0h</v>
          </cell>
          <cell r="T527" t="str">
            <v>-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 t="str">
            <v>s</v>
          </cell>
        </row>
        <row r="528">
          <cell r="A528" t="str">
            <v>SRE</v>
          </cell>
          <cell r="B528" t="str">
            <v>63Fh</v>
          </cell>
          <cell r="C528" t="str">
            <v>SRE_APPL2</v>
          </cell>
          <cell r="D528">
            <v>0</v>
          </cell>
          <cell r="E528" t="str">
            <v>spontan</v>
          </cell>
          <cell r="F528">
            <v>0</v>
          </cell>
          <cell r="G528">
            <v>8</v>
          </cell>
          <cell r="H528">
            <v>0</v>
          </cell>
          <cell r="I528" t="str">
            <v>APPL2</v>
          </cell>
          <cell r="J528" t="str">
            <v>Applikation</v>
          </cell>
          <cell r="K528">
            <v>64</v>
          </cell>
          <cell r="L528">
            <v>0</v>
          </cell>
          <cell r="M528">
            <v>8</v>
          </cell>
          <cell r="N528">
            <v>0</v>
          </cell>
          <cell r="O528" t="str">
            <v>APPL2</v>
          </cell>
          <cell r="P528" t="str">
            <v>Applikation</v>
          </cell>
          <cell r="Q528">
            <v>64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 t="str">
            <v>s</v>
          </cell>
          <cell r="AJ528" t="str">
            <v>e</v>
          </cell>
        </row>
        <row r="529">
          <cell r="A529" t="str">
            <v>SRE</v>
          </cell>
          <cell r="B529" t="str">
            <v>648h</v>
          </cell>
          <cell r="C529" t="str">
            <v>SRE_MESS1</v>
          </cell>
          <cell r="D529">
            <v>0</v>
          </cell>
          <cell r="E529" t="str">
            <v>spontan</v>
          </cell>
          <cell r="F529">
            <v>0</v>
          </cell>
          <cell r="G529">
            <v>8</v>
          </cell>
          <cell r="H529">
            <v>0</v>
          </cell>
          <cell r="I529" t="str">
            <v>MESS1</v>
          </cell>
          <cell r="J529" t="str">
            <v>Meßwerte</v>
          </cell>
          <cell r="K529">
            <v>64</v>
          </cell>
          <cell r="L529">
            <v>0</v>
          </cell>
          <cell r="M529">
            <v>8</v>
          </cell>
          <cell r="N529">
            <v>0</v>
          </cell>
          <cell r="O529" t="str">
            <v>MESS1</v>
          </cell>
          <cell r="P529" t="str">
            <v>Meßwerte</v>
          </cell>
          <cell r="Q529">
            <v>64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 t="str">
            <v>s</v>
          </cell>
        </row>
        <row r="530">
          <cell r="A530" t="str">
            <v>SRE</v>
          </cell>
          <cell r="B530" t="str">
            <v>649h</v>
          </cell>
          <cell r="C530" t="str">
            <v>SRE_MESS2</v>
          </cell>
          <cell r="D530">
            <v>0</v>
          </cell>
          <cell r="E530" t="str">
            <v>spontan</v>
          </cell>
          <cell r="F530">
            <v>0</v>
          </cell>
          <cell r="G530">
            <v>8</v>
          </cell>
          <cell r="H530">
            <v>0</v>
          </cell>
          <cell r="I530" t="str">
            <v>MESS2</v>
          </cell>
          <cell r="J530" t="str">
            <v>Meßwerte</v>
          </cell>
          <cell r="K530">
            <v>64</v>
          </cell>
          <cell r="L530">
            <v>0</v>
          </cell>
          <cell r="M530">
            <v>8</v>
          </cell>
          <cell r="N530">
            <v>0</v>
          </cell>
          <cell r="O530" t="str">
            <v>MESS2</v>
          </cell>
          <cell r="P530" t="str">
            <v>Meßwerte</v>
          </cell>
          <cell r="Q530">
            <v>64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 t="str">
            <v>s</v>
          </cell>
        </row>
        <row r="531">
          <cell r="A531" t="str">
            <v>SRE</v>
          </cell>
          <cell r="B531" t="str">
            <v>797h</v>
          </cell>
          <cell r="C531" t="str">
            <v>D_RS_SRE</v>
          </cell>
          <cell r="D531">
            <v>0</v>
          </cell>
          <cell r="E531">
            <v>0</v>
          </cell>
          <cell r="F531">
            <v>0</v>
          </cell>
          <cell r="G531">
            <v>8</v>
          </cell>
          <cell r="H531">
            <v>0</v>
          </cell>
          <cell r="I531" t="str">
            <v>D_RS</v>
          </cell>
          <cell r="J531" t="str">
            <v>Diagnose-Response</v>
          </cell>
          <cell r="K531">
            <v>64</v>
          </cell>
          <cell r="L531">
            <v>0</v>
          </cell>
          <cell r="M531">
            <v>8</v>
          </cell>
          <cell r="N531">
            <v>0</v>
          </cell>
          <cell r="O531" t="str">
            <v>D_RS</v>
          </cell>
          <cell r="P531" t="str">
            <v>Diagnose-Response</v>
          </cell>
          <cell r="Q531">
            <v>64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 t="str">
            <v>s</v>
          </cell>
          <cell r="AJ531" t="str">
            <v>e</v>
          </cell>
        </row>
        <row r="532">
          <cell r="A532" t="str">
            <v>ZGW</v>
          </cell>
          <cell r="B532" t="str">
            <v>248h</v>
          </cell>
          <cell r="C532" t="str">
            <v>ZGW_248h</v>
          </cell>
          <cell r="D532" t="str">
            <v>20</v>
          </cell>
          <cell r="E532" t="str">
            <v>zyklisch</v>
          </cell>
          <cell r="F532">
            <v>0</v>
          </cell>
          <cell r="G532">
            <v>1</v>
          </cell>
          <cell r="H532">
            <v>0</v>
          </cell>
          <cell r="I532" t="str">
            <v>ST3_BET</v>
          </cell>
          <cell r="J532" t="str">
            <v>LF/ABC 3-stufiger Schalter betätigt</v>
          </cell>
          <cell r="K532">
            <v>2</v>
          </cell>
          <cell r="L532">
            <v>0</v>
          </cell>
          <cell r="M532">
            <v>1</v>
          </cell>
          <cell r="N532">
            <v>0</v>
          </cell>
          <cell r="O532" t="str">
            <v>ST3_BET</v>
          </cell>
          <cell r="P532" t="str">
            <v>LF/ABC 3-stufiger Schalter betätigt</v>
          </cell>
          <cell r="Q532">
            <v>2</v>
          </cell>
          <cell r="R532">
            <v>41</v>
          </cell>
          <cell r="S532" t="str">
            <v>0h</v>
          </cell>
          <cell r="T532" t="str">
            <v>-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 t="str">
            <v>e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 t="str">
            <v>s</v>
          </cell>
        </row>
        <row r="533">
          <cell r="A533" t="str">
            <v>ZGW</v>
          </cell>
          <cell r="B533" t="str">
            <v>248h</v>
          </cell>
          <cell r="C533" t="str">
            <v>ZGW_248h</v>
          </cell>
          <cell r="D533" t="str">
            <v>20</v>
          </cell>
          <cell r="E533" t="str">
            <v>zyklisch</v>
          </cell>
          <cell r="F533">
            <v>0</v>
          </cell>
          <cell r="G533">
            <v>1</v>
          </cell>
          <cell r="H533">
            <v>2</v>
          </cell>
          <cell r="I533" t="str">
            <v>ST2_BET</v>
          </cell>
          <cell r="J533" t="str">
            <v>LF/ABC 2-stufiger Schalter betätigt</v>
          </cell>
          <cell r="K533">
            <v>2</v>
          </cell>
          <cell r="L533">
            <v>0</v>
          </cell>
          <cell r="M533">
            <v>1</v>
          </cell>
          <cell r="N533">
            <v>2</v>
          </cell>
          <cell r="O533" t="str">
            <v>ST2_BET</v>
          </cell>
          <cell r="P533" t="str">
            <v>LF/ABC 2-stufiger Schalter betätigt</v>
          </cell>
          <cell r="Q533">
            <v>2</v>
          </cell>
          <cell r="R533">
            <v>41</v>
          </cell>
          <cell r="S533" t="str">
            <v>0h</v>
          </cell>
          <cell r="T533" t="str">
            <v>-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 t="str">
            <v>e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 t="str">
            <v>s</v>
          </cell>
        </row>
        <row r="534">
          <cell r="A534" t="str">
            <v>ZGW</v>
          </cell>
          <cell r="B534" t="str">
            <v>248h</v>
          </cell>
          <cell r="C534" t="str">
            <v>ZGW_248h</v>
          </cell>
          <cell r="D534" t="str">
            <v>20</v>
          </cell>
          <cell r="E534" t="str">
            <v>zyklisch</v>
          </cell>
          <cell r="F534">
            <v>0</v>
          </cell>
          <cell r="G534">
            <v>1</v>
          </cell>
          <cell r="H534">
            <v>4</v>
          </cell>
          <cell r="I534" t="str">
            <v>ABL_EIN</v>
          </cell>
          <cell r="J534" t="str">
            <v>Abblendlicht einschalten</v>
          </cell>
          <cell r="K534">
            <v>1</v>
          </cell>
          <cell r="L534">
            <v>0</v>
          </cell>
          <cell r="M534">
            <v>1</v>
          </cell>
          <cell r="N534">
            <v>4</v>
          </cell>
          <cell r="O534" t="str">
            <v>ABL_EIN</v>
          </cell>
          <cell r="P534" t="str">
            <v>Abblendlicht einschalten</v>
          </cell>
          <cell r="Q534">
            <v>1</v>
          </cell>
          <cell r="R534">
            <v>0</v>
          </cell>
          <cell r="S534" t="str">
            <v>0h</v>
          </cell>
          <cell r="T534" t="str">
            <v>-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 t="str">
            <v>e</v>
          </cell>
          <cell r="AH534">
            <v>0</v>
          </cell>
          <cell r="AI534">
            <v>0</v>
          </cell>
          <cell r="AJ534" t="str">
            <v>s</v>
          </cell>
        </row>
        <row r="535">
          <cell r="A535" t="str">
            <v>ZGW</v>
          </cell>
          <cell r="B535" t="str">
            <v>248h</v>
          </cell>
          <cell r="C535" t="str">
            <v>ZGW_248h</v>
          </cell>
          <cell r="D535" t="str">
            <v>20</v>
          </cell>
          <cell r="E535" t="str">
            <v>zyklisch</v>
          </cell>
          <cell r="F535">
            <v>0</v>
          </cell>
          <cell r="G535">
            <v>1</v>
          </cell>
          <cell r="H535">
            <v>5</v>
          </cell>
          <cell r="I535" t="str">
            <v>-</v>
          </cell>
          <cell r="J535" t="str">
            <v>- (Reserviert für FL_EIN_SAM)</v>
          </cell>
          <cell r="K535">
            <v>1</v>
          </cell>
          <cell r="L535">
            <v>0</v>
          </cell>
          <cell r="M535">
            <v>1</v>
          </cell>
          <cell r="N535">
            <v>5</v>
          </cell>
          <cell r="O535" t="str">
            <v>-</v>
          </cell>
          <cell r="P535" t="str">
            <v>- (Reserviert für FL_EIN_SAM)</v>
          </cell>
          <cell r="Q535">
            <v>1</v>
          </cell>
          <cell r="R535">
            <v>0</v>
          </cell>
          <cell r="S535" t="str">
            <v>0h</v>
          </cell>
          <cell r="T535" t="str">
            <v>-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 t="str">
            <v>s</v>
          </cell>
        </row>
        <row r="536">
          <cell r="A536" t="str">
            <v>ZGW</v>
          </cell>
          <cell r="B536" t="str">
            <v>248h</v>
          </cell>
          <cell r="C536" t="str">
            <v>ZGW_248h</v>
          </cell>
          <cell r="D536" t="str">
            <v>20</v>
          </cell>
          <cell r="E536" t="str">
            <v>zyklisch</v>
          </cell>
          <cell r="F536">
            <v>0</v>
          </cell>
          <cell r="G536">
            <v>1</v>
          </cell>
          <cell r="H536">
            <v>6</v>
          </cell>
          <cell r="I536" t="str">
            <v>DIAG_X4</v>
          </cell>
          <cell r="J536" t="str">
            <v>Start Xenon4-Diagnoseprozeduren</v>
          </cell>
          <cell r="K536">
            <v>2</v>
          </cell>
          <cell r="L536">
            <v>0</v>
          </cell>
          <cell r="M536">
            <v>1</v>
          </cell>
          <cell r="N536">
            <v>6</v>
          </cell>
          <cell r="O536" t="str">
            <v>DIAG_X4_L</v>
          </cell>
          <cell r="P536" t="str">
            <v>Start Xenon4-Diagnoseprozedur links</v>
          </cell>
          <cell r="Q536">
            <v>1</v>
          </cell>
          <cell r="R536">
            <v>0</v>
          </cell>
          <cell r="S536" t="str">
            <v>0h</v>
          </cell>
          <cell r="T536" t="str">
            <v>-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 t="str">
            <v>e</v>
          </cell>
          <cell r="AH536">
            <v>0</v>
          </cell>
          <cell r="AI536">
            <v>0</v>
          </cell>
          <cell r="AJ536" t="str">
            <v>s</v>
          </cell>
        </row>
        <row r="537">
          <cell r="A537" t="str">
            <v>ZGW</v>
          </cell>
          <cell r="B537" t="str">
            <v>248h</v>
          </cell>
          <cell r="C537" t="str">
            <v>ZGW_248h</v>
          </cell>
          <cell r="D537" t="str">
            <v>20</v>
          </cell>
          <cell r="E537" t="str">
            <v>zyklisch</v>
          </cell>
          <cell r="F537">
            <v>0</v>
          </cell>
          <cell r="G537">
            <v>1</v>
          </cell>
          <cell r="H537">
            <v>6</v>
          </cell>
          <cell r="I537" t="str">
            <v>DIAG_X4</v>
          </cell>
          <cell r="J537" t="str">
            <v>Start Xenon4-Diagnoseprozeduren</v>
          </cell>
          <cell r="K537">
            <v>2</v>
          </cell>
          <cell r="L537">
            <v>0</v>
          </cell>
          <cell r="M537">
            <v>1</v>
          </cell>
          <cell r="N537">
            <v>7</v>
          </cell>
          <cell r="O537" t="str">
            <v>DIAG_X4_R</v>
          </cell>
          <cell r="P537" t="str">
            <v>Start Xenon4-Diagnoseprozedur rechts</v>
          </cell>
          <cell r="Q537">
            <v>1</v>
          </cell>
          <cell r="R537">
            <v>0</v>
          </cell>
          <cell r="S537" t="str">
            <v>0h</v>
          </cell>
          <cell r="T537" t="str">
            <v>-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 t="str">
            <v>e</v>
          </cell>
          <cell r="AH537">
            <v>0</v>
          </cell>
          <cell r="AI537">
            <v>0</v>
          </cell>
          <cell r="AJ537" t="str">
            <v>s</v>
          </cell>
        </row>
        <row r="538">
          <cell r="A538" t="str">
            <v>ZGW</v>
          </cell>
          <cell r="B538" t="str">
            <v>248h</v>
          </cell>
          <cell r="C538" t="str">
            <v>ZGW_248h</v>
          </cell>
          <cell r="D538" t="str">
            <v>20</v>
          </cell>
          <cell r="E538" t="str">
            <v>zyklisch</v>
          </cell>
          <cell r="F538">
            <v>0</v>
          </cell>
          <cell r="G538">
            <v>2</v>
          </cell>
          <cell r="H538">
            <v>0</v>
          </cell>
          <cell r="I538" t="str">
            <v>-</v>
          </cell>
          <cell r="J538" t="str">
            <v>-</v>
          </cell>
          <cell r="K538">
            <v>2</v>
          </cell>
          <cell r="L538">
            <v>0</v>
          </cell>
          <cell r="M538">
            <v>2</v>
          </cell>
          <cell r="N538">
            <v>0</v>
          </cell>
          <cell r="O538" t="str">
            <v>-</v>
          </cell>
          <cell r="P538" t="str">
            <v>-</v>
          </cell>
          <cell r="Q538">
            <v>2</v>
          </cell>
          <cell r="R538">
            <v>0</v>
          </cell>
          <cell r="S538" t="str">
            <v>0h</v>
          </cell>
          <cell r="T538" t="str">
            <v>-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 t="str">
            <v>s</v>
          </cell>
        </row>
        <row r="539">
          <cell r="A539" t="str">
            <v>ZGW</v>
          </cell>
          <cell r="B539" t="str">
            <v>248h</v>
          </cell>
          <cell r="C539" t="str">
            <v>ZGW_248h</v>
          </cell>
          <cell r="D539" t="str">
            <v>20</v>
          </cell>
          <cell r="E539" t="str">
            <v>zyklisch</v>
          </cell>
          <cell r="F539">
            <v>0</v>
          </cell>
          <cell r="G539">
            <v>2</v>
          </cell>
          <cell r="H539">
            <v>2</v>
          </cell>
          <cell r="I539" t="str">
            <v>LFK_AUS</v>
          </cell>
          <cell r="J539" t="str">
            <v>LF-Kompressor ausschalten wg. Temperatur</v>
          </cell>
          <cell r="K539">
            <v>1</v>
          </cell>
          <cell r="L539">
            <v>0</v>
          </cell>
          <cell r="M539">
            <v>2</v>
          </cell>
          <cell r="N539">
            <v>2</v>
          </cell>
          <cell r="O539" t="str">
            <v>LFK_AUS</v>
          </cell>
          <cell r="P539" t="str">
            <v>LF-Kompressor ausschalten wg. Temperatur</v>
          </cell>
          <cell r="Q539">
            <v>1</v>
          </cell>
          <cell r="R539">
            <v>0</v>
          </cell>
          <cell r="S539" t="str">
            <v>0h</v>
          </cell>
          <cell r="T539" t="str">
            <v>-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 t="str">
            <v>e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 t="str">
            <v>s</v>
          </cell>
        </row>
        <row r="540">
          <cell r="A540" t="str">
            <v>ZGW</v>
          </cell>
          <cell r="B540" t="str">
            <v>248h</v>
          </cell>
          <cell r="C540" t="str">
            <v>ZGW_248h</v>
          </cell>
          <cell r="D540" t="str">
            <v>20</v>
          </cell>
          <cell r="E540" t="str">
            <v>zyklisch</v>
          </cell>
          <cell r="F540">
            <v>0</v>
          </cell>
          <cell r="G540">
            <v>2</v>
          </cell>
          <cell r="H540">
            <v>3</v>
          </cell>
          <cell r="I540" t="str">
            <v>-</v>
          </cell>
          <cell r="J540" t="str">
            <v>-</v>
          </cell>
          <cell r="K540">
            <v>3</v>
          </cell>
          <cell r="L540">
            <v>0</v>
          </cell>
          <cell r="M540">
            <v>2</v>
          </cell>
          <cell r="N540">
            <v>3</v>
          </cell>
          <cell r="O540" t="str">
            <v>-</v>
          </cell>
          <cell r="P540" t="str">
            <v>-</v>
          </cell>
          <cell r="Q540">
            <v>3</v>
          </cell>
          <cell r="R540">
            <v>0</v>
          </cell>
          <cell r="S540" t="str">
            <v>0h</v>
          </cell>
          <cell r="T540" t="str">
            <v>-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 t="str">
            <v>s</v>
          </cell>
        </row>
        <row r="541">
          <cell r="A541" t="str">
            <v>ZGW</v>
          </cell>
          <cell r="B541" t="str">
            <v>248h</v>
          </cell>
          <cell r="C541" t="str">
            <v>ZGW_248h</v>
          </cell>
          <cell r="D541" t="str">
            <v>20</v>
          </cell>
          <cell r="E541" t="str">
            <v>zyklisch</v>
          </cell>
          <cell r="F541">
            <v>0</v>
          </cell>
          <cell r="G541">
            <v>2</v>
          </cell>
          <cell r="H541">
            <v>6</v>
          </cell>
          <cell r="I541" t="str">
            <v>-</v>
          </cell>
          <cell r="J541" t="str">
            <v>- (Reserviert für EHB)</v>
          </cell>
          <cell r="K541">
            <v>1</v>
          </cell>
          <cell r="L541">
            <v>0</v>
          </cell>
          <cell r="M541">
            <v>2</v>
          </cell>
          <cell r="N541">
            <v>6</v>
          </cell>
          <cell r="O541" t="str">
            <v>-</v>
          </cell>
          <cell r="P541" t="str">
            <v>- (Reserviert für EHB)</v>
          </cell>
          <cell r="Q541">
            <v>1</v>
          </cell>
          <cell r="R541">
            <v>0</v>
          </cell>
          <cell r="S541" t="str">
            <v>0h</v>
          </cell>
          <cell r="T541" t="str">
            <v>-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 t="str">
            <v>s</v>
          </cell>
        </row>
        <row r="542">
          <cell r="A542" t="str">
            <v>ZGW</v>
          </cell>
          <cell r="B542" t="str">
            <v>248h</v>
          </cell>
          <cell r="C542" t="str">
            <v>ZGW_248h</v>
          </cell>
          <cell r="D542" t="str">
            <v>20</v>
          </cell>
          <cell r="E542" t="str">
            <v>zyklisch</v>
          </cell>
          <cell r="F542">
            <v>0</v>
          </cell>
          <cell r="G542">
            <v>2</v>
          </cell>
          <cell r="H542">
            <v>7</v>
          </cell>
          <cell r="I542" t="str">
            <v>BN_SOCS</v>
          </cell>
          <cell r="J542" t="str">
            <v>Bordnetz-Warnung: Starterbatterie State of Charge (nur 240)</v>
          </cell>
          <cell r="K542">
            <v>1</v>
          </cell>
          <cell r="L542">
            <v>0</v>
          </cell>
          <cell r="M542">
            <v>2</v>
          </cell>
          <cell r="N542">
            <v>7</v>
          </cell>
          <cell r="O542" t="str">
            <v>BN_SOCS</v>
          </cell>
          <cell r="P542" t="str">
            <v>Bordnetz-Warnung: Starterbatterie State of Charge (nur 240)</v>
          </cell>
          <cell r="Q542">
            <v>1</v>
          </cell>
          <cell r="R542">
            <v>0</v>
          </cell>
          <cell r="S542" t="str">
            <v>0h</v>
          </cell>
          <cell r="T542" t="str">
            <v>-</v>
          </cell>
          <cell r="U542">
            <v>0</v>
          </cell>
          <cell r="V542">
            <v>0</v>
          </cell>
          <cell r="W542">
            <v>0</v>
          </cell>
          <cell r="X542" t="str">
            <v>e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 t="str">
            <v>s</v>
          </cell>
        </row>
        <row r="543">
          <cell r="A543" t="str">
            <v>ZGW</v>
          </cell>
          <cell r="B543" t="str">
            <v>248h</v>
          </cell>
          <cell r="C543" t="str">
            <v>ZGW_248h</v>
          </cell>
          <cell r="D543" t="str">
            <v>20</v>
          </cell>
          <cell r="E543" t="str">
            <v>zyklisch</v>
          </cell>
          <cell r="F543">
            <v>0</v>
          </cell>
          <cell r="G543">
            <v>3</v>
          </cell>
          <cell r="H543">
            <v>0</v>
          </cell>
          <cell r="I543" t="str">
            <v>EHB_LTG_CHK</v>
          </cell>
          <cell r="J543" t="str">
            <v>EHB-Leitungsüberwachung (nur 240)</v>
          </cell>
          <cell r="K543">
            <v>8</v>
          </cell>
          <cell r="L543">
            <v>0</v>
          </cell>
          <cell r="M543">
            <v>3</v>
          </cell>
          <cell r="N543">
            <v>0</v>
          </cell>
          <cell r="O543" t="str">
            <v>BLS_A</v>
          </cell>
          <cell r="P543" t="str">
            <v>SAM/x: BLS-Ausgang EHB-ASG, x = F (240)</v>
          </cell>
          <cell r="Q543">
            <v>1</v>
          </cell>
          <cell r="R543">
            <v>0</v>
          </cell>
          <cell r="S543" t="str">
            <v>0h</v>
          </cell>
          <cell r="T543" t="str">
            <v>-</v>
          </cell>
          <cell r="U543">
            <v>0</v>
          </cell>
          <cell r="V543">
            <v>0</v>
          </cell>
          <cell r="W543">
            <v>0</v>
          </cell>
          <cell r="X543" t="str">
            <v>e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 t="str">
            <v>s</v>
          </cell>
        </row>
        <row r="544">
          <cell r="A544" t="str">
            <v>ZGW</v>
          </cell>
          <cell r="B544" t="str">
            <v>248h</v>
          </cell>
          <cell r="C544" t="str">
            <v>ZGW_248h</v>
          </cell>
          <cell r="D544" t="str">
            <v>20</v>
          </cell>
          <cell r="E544" t="str">
            <v>zyklisch</v>
          </cell>
          <cell r="F544">
            <v>0</v>
          </cell>
          <cell r="G544">
            <v>3</v>
          </cell>
          <cell r="H544">
            <v>0</v>
          </cell>
          <cell r="I544" t="str">
            <v>EHB_LTG_CHK</v>
          </cell>
          <cell r="J544" t="str">
            <v>EHB-Leitungsüberwachung (nur 240)</v>
          </cell>
          <cell r="K544">
            <v>8</v>
          </cell>
          <cell r="L544">
            <v>0</v>
          </cell>
          <cell r="M544">
            <v>3</v>
          </cell>
          <cell r="N544">
            <v>1</v>
          </cell>
          <cell r="O544" t="str">
            <v>VSTAT_A</v>
          </cell>
          <cell r="P544" t="str">
            <v>SAM/x: v-Signal EHB-ASG, x = F ( 240)</v>
          </cell>
          <cell r="Q544">
            <v>1</v>
          </cell>
          <cell r="R544">
            <v>0</v>
          </cell>
          <cell r="S544" t="str">
            <v>0h</v>
          </cell>
          <cell r="T544" t="str">
            <v>-</v>
          </cell>
          <cell r="U544">
            <v>0</v>
          </cell>
          <cell r="V544">
            <v>0</v>
          </cell>
          <cell r="W544">
            <v>0</v>
          </cell>
          <cell r="X544" t="str">
            <v>e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 t="str">
            <v>s</v>
          </cell>
        </row>
        <row r="545">
          <cell r="A545" t="str">
            <v>ZGW</v>
          </cell>
          <cell r="B545" t="str">
            <v>248h</v>
          </cell>
          <cell r="C545" t="str">
            <v>ZGW_248h</v>
          </cell>
          <cell r="D545" t="str">
            <v>20</v>
          </cell>
          <cell r="E545" t="str">
            <v>zyklisch</v>
          </cell>
          <cell r="F545">
            <v>0</v>
          </cell>
          <cell r="G545">
            <v>3</v>
          </cell>
          <cell r="H545">
            <v>0</v>
          </cell>
          <cell r="I545" t="str">
            <v>EHB_LTG_CHK</v>
          </cell>
          <cell r="J545" t="str">
            <v>EHB-Leitungsüberwachung (nur 240)</v>
          </cell>
          <cell r="K545">
            <v>8</v>
          </cell>
          <cell r="L545">
            <v>0</v>
          </cell>
          <cell r="M545">
            <v>3</v>
          </cell>
          <cell r="N545">
            <v>2</v>
          </cell>
          <cell r="O545" t="str">
            <v>INF_RFE_SAM</v>
          </cell>
          <cell r="P545" t="str">
            <v>SAM/x: Rückfallebene EHB-ASG, x = F (240)</v>
          </cell>
          <cell r="Q545">
            <v>1</v>
          </cell>
          <cell r="R545">
            <v>0</v>
          </cell>
          <cell r="S545" t="str">
            <v>0h</v>
          </cell>
          <cell r="T545" t="str">
            <v>-</v>
          </cell>
          <cell r="U545">
            <v>0</v>
          </cell>
          <cell r="V545">
            <v>0</v>
          </cell>
          <cell r="W545">
            <v>0</v>
          </cell>
          <cell r="X545" t="str">
            <v>e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 t="str">
            <v>s</v>
          </cell>
        </row>
        <row r="546">
          <cell r="A546" t="str">
            <v>ZGW</v>
          </cell>
          <cell r="B546" t="str">
            <v>248h</v>
          </cell>
          <cell r="C546" t="str">
            <v>ZGW_248h</v>
          </cell>
          <cell r="D546" t="str">
            <v>20</v>
          </cell>
          <cell r="E546" t="str">
            <v>zyklisch</v>
          </cell>
          <cell r="F546">
            <v>0</v>
          </cell>
          <cell r="G546">
            <v>3</v>
          </cell>
          <cell r="H546">
            <v>0</v>
          </cell>
          <cell r="I546" t="str">
            <v>EHB_LTG_CHK</v>
          </cell>
          <cell r="J546" t="str">
            <v>EHB-Leitungsüberwachung (nur 240)</v>
          </cell>
          <cell r="K546">
            <v>8</v>
          </cell>
          <cell r="L546">
            <v>0</v>
          </cell>
          <cell r="M546">
            <v>3</v>
          </cell>
          <cell r="N546">
            <v>3</v>
          </cell>
          <cell r="O546" t="str">
            <v>SAM_PAS</v>
          </cell>
          <cell r="P546" t="str">
            <v>SAM/x passiv, x = F (240)</v>
          </cell>
          <cell r="Q546">
            <v>1</v>
          </cell>
          <cell r="R546">
            <v>0</v>
          </cell>
          <cell r="S546" t="str">
            <v>1h</v>
          </cell>
          <cell r="T546" t="str">
            <v>-</v>
          </cell>
          <cell r="U546">
            <v>0</v>
          </cell>
          <cell r="V546">
            <v>0</v>
          </cell>
          <cell r="W546">
            <v>0</v>
          </cell>
          <cell r="X546" t="str">
            <v>e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 t="str">
            <v>s</v>
          </cell>
        </row>
        <row r="547">
          <cell r="A547" t="str">
            <v>ZGW</v>
          </cell>
          <cell r="B547" t="str">
            <v>248h</v>
          </cell>
          <cell r="C547" t="str">
            <v>ZGW_248h</v>
          </cell>
          <cell r="D547" t="str">
            <v>20</v>
          </cell>
          <cell r="E547" t="str">
            <v>zyklisch</v>
          </cell>
          <cell r="F547">
            <v>0</v>
          </cell>
          <cell r="G547">
            <v>3</v>
          </cell>
          <cell r="H547">
            <v>0</v>
          </cell>
          <cell r="I547" t="str">
            <v>EHB_LTG_CHK</v>
          </cell>
          <cell r="J547" t="str">
            <v>EHB-Leitungsüberwachung (nur 240)</v>
          </cell>
          <cell r="K547">
            <v>8</v>
          </cell>
          <cell r="L547">
            <v>0</v>
          </cell>
          <cell r="M547">
            <v>3</v>
          </cell>
          <cell r="N547">
            <v>4</v>
          </cell>
          <cell r="O547" t="str">
            <v>BLS_A2</v>
          </cell>
          <cell r="P547" t="str">
            <v>SAM/B: BLS-Ausgang EHB-ASG2 (nur 240)</v>
          </cell>
          <cell r="Q547">
            <v>1</v>
          </cell>
          <cell r="R547">
            <v>0</v>
          </cell>
          <cell r="S547" t="str">
            <v>0h</v>
          </cell>
          <cell r="T547" t="str">
            <v>-</v>
          </cell>
          <cell r="U547">
            <v>0</v>
          </cell>
          <cell r="V547">
            <v>0</v>
          </cell>
          <cell r="W547">
            <v>0</v>
          </cell>
          <cell r="X547" t="str">
            <v>e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 t="str">
            <v>s</v>
          </cell>
        </row>
        <row r="548">
          <cell r="A548" t="str">
            <v>ZGW</v>
          </cell>
          <cell r="B548" t="str">
            <v>248h</v>
          </cell>
          <cell r="C548" t="str">
            <v>ZGW_248h</v>
          </cell>
          <cell r="D548" t="str">
            <v>20</v>
          </cell>
          <cell r="E548" t="str">
            <v>zyklisch</v>
          </cell>
          <cell r="F548">
            <v>0</v>
          </cell>
          <cell r="G548">
            <v>3</v>
          </cell>
          <cell r="H548">
            <v>0</v>
          </cell>
          <cell r="I548" t="str">
            <v>EHB_LTG_CHK</v>
          </cell>
          <cell r="J548" t="str">
            <v>EHB-Leitungsüberwachung (nur 240)</v>
          </cell>
          <cell r="K548">
            <v>8</v>
          </cell>
          <cell r="L548">
            <v>0</v>
          </cell>
          <cell r="M548">
            <v>3</v>
          </cell>
          <cell r="N548">
            <v>5</v>
          </cell>
          <cell r="O548" t="str">
            <v>VSTAT_A2</v>
          </cell>
          <cell r="P548" t="str">
            <v>SAM/B: v-Signal EHB-ASG2 (nur 240)</v>
          </cell>
          <cell r="Q548">
            <v>1</v>
          </cell>
          <cell r="R548">
            <v>0</v>
          </cell>
          <cell r="S548" t="str">
            <v>0h</v>
          </cell>
          <cell r="T548" t="str">
            <v>-</v>
          </cell>
          <cell r="U548">
            <v>0</v>
          </cell>
          <cell r="V548">
            <v>0</v>
          </cell>
          <cell r="W548">
            <v>0</v>
          </cell>
          <cell r="X548" t="str">
            <v>e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 t="str">
            <v>s</v>
          </cell>
        </row>
        <row r="549">
          <cell r="A549" t="str">
            <v>ZGW</v>
          </cell>
          <cell r="B549" t="str">
            <v>248h</v>
          </cell>
          <cell r="C549" t="str">
            <v>ZGW_248h</v>
          </cell>
          <cell r="D549" t="str">
            <v>20</v>
          </cell>
          <cell r="E549" t="str">
            <v>zyklisch</v>
          </cell>
          <cell r="F549">
            <v>0</v>
          </cell>
          <cell r="G549">
            <v>3</v>
          </cell>
          <cell r="H549">
            <v>0</v>
          </cell>
          <cell r="I549" t="str">
            <v>EHB_LTG_CHK</v>
          </cell>
          <cell r="J549" t="str">
            <v>EHB-Leitungsüberwachung (nur 240)</v>
          </cell>
          <cell r="K549">
            <v>8</v>
          </cell>
          <cell r="L549">
            <v>0</v>
          </cell>
          <cell r="M549">
            <v>3</v>
          </cell>
          <cell r="N549">
            <v>6</v>
          </cell>
          <cell r="O549" t="str">
            <v>INF_RFE_SAM2</v>
          </cell>
          <cell r="P549" t="str">
            <v>SAM/B: Rückfallebene EHB-ASG2 (nur 240)</v>
          </cell>
          <cell r="Q549">
            <v>1</v>
          </cell>
          <cell r="R549">
            <v>0</v>
          </cell>
          <cell r="S549" t="str">
            <v>0h</v>
          </cell>
          <cell r="T549" t="str">
            <v>-</v>
          </cell>
          <cell r="U549">
            <v>0</v>
          </cell>
          <cell r="V549">
            <v>0</v>
          </cell>
          <cell r="W549">
            <v>0</v>
          </cell>
          <cell r="X549" t="str">
            <v>e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 t="str">
            <v>s</v>
          </cell>
        </row>
        <row r="550">
          <cell r="A550" t="str">
            <v>ZGW</v>
          </cell>
          <cell r="B550" t="str">
            <v>248h</v>
          </cell>
          <cell r="C550" t="str">
            <v>ZGW_248h</v>
          </cell>
          <cell r="D550" t="str">
            <v>20</v>
          </cell>
          <cell r="E550" t="str">
            <v>zyklisch</v>
          </cell>
          <cell r="F550">
            <v>0</v>
          </cell>
          <cell r="G550">
            <v>3</v>
          </cell>
          <cell r="H550">
            <v>0</v>
          </cell>
          <cell r="I550" t="str">
            <v>EHB_LTG_CHK</v>
          </cell>
          <cell r="J550" t="str">
            <v>EHB-Leitungsüberwachung (nur 240)</v>
          </cell>
          <cell r="K550">
            <v>8</v>
          </cell>
          <cell r="L550">
            <v>0</v>
          </cell>
          <cell r="M550">
            <v>3</v>
          </cell>
          <cell r="N550">
            <v>7</v>
          </cell>
          <cell r="O550" t="str">
            <v>SAM_B_PAS</v>
          </cell>
          <cell r="P550" t="str">
            <v>SAM/B passiv (nur 240)</v>
          </cell>
          <cell r="Q550">
            <v>1</v>
          </cell>
          <cell r="R550">
            <v>0</v>
          </cell>
          <cell r="S550" t="str">
            <v>1h</v>
          </cell>
          <cell r="T550" t="str">
            <v>-</v>
          </cell>
          <cell r="U550">
            <v>0</v>
          </cell>
          <cell r="V550">
            <v>0</v>
          </cell>
          <cell r="W550">
            <v>0</v>
          </cell>
          <cell r="X550" t="str">
            <v>e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 t="str">
            <v>s</v>
          </cell>
        </row>
        <row r="551">
          <cell r="A551" t="str">
            <v>ZGW</v>
          </cell>
          <cell r="B551" t="str">
            <v>248h</v>
          </cell>
          <cell r="C551" t="str">
            <v>ZGW_248h</v>
          </cell>
          <cell r="D551" t="str">
            <v>20</v>
          </cell>
          <cell r="E551" t="str">
            <v>zyklisch</v>
          </cell>
          <cell r="F551">
            <v>0</v>
          </cell>
          <cell r="G551">
            <v>4</v>
          </cell>
          <cell r="H551">
            <v>0</v>
          </cell>
          <cell r="I551" t="str">
            <v>-</v>
          </cell>
          <cell r="J551" t="str">
            <v>-</v>
          </cell>
          <cell r="K551">
            <v>2</v>
          </cell>
          <cell r="L551">
            <v>0</v>
          </cell>
          <cell r="M551">
            <v>4</v>
          </cell>
          <cell r="N551">
            <v>0</v>
          </cell>
          <cell r="O551" t="str">
            <v>-</v>
          </cell>
          <cell r="P551" t="str">
            <v>-</v>
          </cell>
          <cell r="Q551">
            <v>2</v>
          </cell>
          <cell r="R551">
            <v>0</v>
          </cell>
          <cell r="S551" t="str">
            <v>0h</v>
          </cell>
          <cell r="T551" t="str">
            <v>-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 t="str">
            <v>s</v>
          </cell>
        </row>
        <row r="552">
          <cell r="A552" t="str">
            <v>ZGW</v>
          </cell>
          <cell r="B552" t="str">
            <v>248h</v>
          </cell>
          <cell r="C552" t="str">
            <v>ZGW_248h</v>
          </cell>
          <cell r="D552" t="str">
            <v>20</v>
          </cell>
          <cell r="E552" t="str">
            <v>zyklisch</v>
          </cell>
          <cell r="F552">
            <v>0</v>
          </cell>
          <cell r="G552">
            <v>4</v>
          </cell>
          <cell r="H552">
            <v>2</v>
          </cell>
          <cell r="I552" t="str">
            <v>KL_31B</v>
          </cell>
          <cell r="J552" t="str">
            <v>Wischer außerhalb Parkstellung</v>
          </cell>
          <cell r="K552">
            <v>1</v>
          </cell>
          <cell r="L552">
            <v>0</v>
          </cell>
          <cell r="M552">
            <v>4</v>
          </cell>
          <cell r="N552">
            <v>2</v>
          </cell>
          <cell r="O552" t="str">
            <v>KL_31B</v>
          </cell>
          <cell r="P552" t="str">
            <v>Wischer außerhalb Parkstellung</v>
          </cell>
          <cell r="Q552">
            <v>1</v>
          </cell>
          <cell r="R552">
            <v>0</v>
          </cell>
          <cell r="S552" t="str">
            <v>0h</v>
          </cell>
          <cell r="T552" t="str">
            <v>-</v>
          </cell>
          <cell r="U552">
            <v>0</v>
          </cell>
          <cell r="V552">
            <v>0</v>
          </cell>
          <cell r="W552">
            <v>0</v>
          </cell>
          <cell r="X552" t="str">
            <v>e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 t="str">
            <v>s</v>
          </cell>
        </row>
        <row r="553">
          <cell r="A553" t="str">
            <v>ZGW</v>
          </cell>
          <cell r="B553" t="str">
            <v>248h</v>
          </cell>
          <cell r="C553" t="str">
            <v>ZGW_248h</v>
          </cell>
          <cell r="D553" t="str">
            <v>20</v>
          </cell>
          <cell r="E553" t="str">
            <v>zyklisch</v>
          </cell>
          <cell r="F553">
            <v>0</v>
          </cell>
          <cell r="G553">
            <v>4</v>
          </cell>
          <cell r="H553">
            <v>3</v>
          </cell>
          <cell r="I553" t="str">
            <v>HAS_KL</v>
          </cell>
          <cell r="J553" t="str">
            <v>Handbremse angezogen</v>
          </cell>
          <cell r="K553">
            <v>1</v>
          </cell>
          <cell r="L553">
            <v>0</v>
          </cell>
          <cell r="M553">
            <v>4</v>
          </cell>
          <cell r="N553">
            <v>3</v>
          </cell>
          <cell r="O553" t="str">
            <v>HAS_KL</v>
          </cell>
          <cell r="P553" t="str">
            <v>Handbremse angezogen</v>
          </cell>
          <cell r="Q553">
            <v>1</v>
          </cell>
          <cell r="R553">
            <v>0</v>
          </cell>
          <cell r="S553" t="str">
            <v>0h</v>
          </cell>
          <cell r="T553" t="str">
            <v>-</v>
          </cell>
          <cell r="U553">
            <v>0</v>
          </cell>
          <cell r="V553">
            <v>0</v>
          </cell>
          <cell r="W553">
            <v>0</v>
          </cell>
          <cell r="X553" t="str">
            <v>e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 t="str">
            <v>s</v>
          </cell>
        </row>
        <row r="554">
          <cell r="A554" t="str">
            <v>ZGW</v>
          </cell>
          <cell r="B554" t="str">
            <v>248h</v>
          </cell>
          <cell r="C554" t="str">
            <v>ZGW_248h</v>
          </cell>
          <cell r="D554" t="str">
            <v>20</v>
          </cell>
          <cell r="E554" t="str">
            <v>zyklisch</v>
          </cell>
          <cell r="F554">
            <v>0</v>
          </cell>
          <cell r="G554">
            <v>4</v>
          </cell>
          <cell r="H554">
            <v>4</v>
          </cell>
          <cell r="I554" t="str">
            <v>ESP_BET</v>
          </cell>
          <cell r="J554" t="str">
            <v>ESP ein/aus betätigt</v>
          </cell>
          <cell r="K554">
            <v>2</v>
          </cell>
          <cell r="L554">
            <v>0</v>
          </cell>
          <cell r="M554">
            <v>4</v>
          </cell>
          <cell r="N554">
            <v>4</v>
          </cell>
          <cell r="O554" t="str">
            <v>ESP_BET</v>
          </cell>
          <cell r="P554" t="str">
            <v>ESP ein/aus betätigt</v>
          </cell>
          <cell r="Q554">
            <v>2</v>
          </cell>
          <cell r="R554">
            <v>40</v>
          </cell>
          <cell r="S554" t="str">
            <v>3h</v>
          </cell>
          <cell r="T554" t="str">
            <v>3h</v>
          </cell>
          <cell r="U554">
            <v>0</v>
          </cell>
          <cell r="V554">
            <v>0</v>
          </cell>
          <cell r="W554">
            <v>0</v>
          </cell>
          <cell r="X554" t="str">
            <v>e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 t="str">
            <v>s</v>
          </cell>
          <cell r="AK554">
            <v>0</v>
          </cell>
          <cell r="AL554">
            <v>0</v>
          </cell>
          <cell r="AM554" t="str">
            <v>e</v>
          </cell>
          <cell r="AN554" t="str">
            <v>e</v>
          </cell>
        </row>
        <row r="555">
          <cell r="A555" t="str">
            <v>ZGW</v>
          </cell>
          <cell r="B555" t="str">
            <v>248h</v>
          </cell>
          <cell r="C555" t="str">
            <v>ZGW_248h</v>
          </cell>
          <cell r="D555" t="str">
            <v>20</v>
          </cell>
          <cell r="E555" t="str">
            <v>zyklisch</v>
          </cell>
          <cell r="F555">
            <v>0</v>
          </cell>
          <cell r="G555">
            <v>4</v>
          </cell>
          <cell r="H555">
            <v>6</v>
          </cell>
          <cell r="I555" t="str">
            <v>BN_NTLF</v>
          </cell>
          <cell r="J555" t="str">
            <v>Bordnetz Notlauf (Verbraucher abschalten)</v>
          </cell>
          <cell r="K555">
            <v>1</v>
          </cell>
          <cell r="L555">
            <v>0</v>
          </cell>
          <cell r="M555">
            <v>4</v>
          </cell>
          <cell r="N555">
            <v>6</v>
          </cell>
          <cell r="O555" t="str">
            <v>BN_NTLF</v>
          </cell>
          <cell r="P555" t="str">
            <v>Bordnetz Notlauf (Verbraucher abschalten)</v>
          </cell>
          <cell r="Q555">
            <v>1</v>
          </cell>
          <cell r="R555">
            <v>0</v>
          </cell>
          <cell r="S555" t="str">
            <v>0h</v>
          </cell>
          <cell r="T555" t="str">
            <v>-</v>
          </cell>
          <cell r="U555">
            <v>0</v>
          </cell>
          <cell r="V555">
            <v>0</v>
          </cell>
          <cell r="W555">
            <v>0</v>
          </cell>
          <cell r="X555" t="str">
            <v>e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 t="str">
            <v>s</v>
          </cell>
          <cell r="AK555">
            <v>0</v>
          </cell>
          <cell r="AL555">
            <v>0</v>
          </cell>
          <cell r="AM555" t="str">
            <v>e</v>
          </cell>
          <cell r="AN555" t="str">
            <v>e</v>
          </cell>
        </row>
        <row r="556">
          <cell r="A556" t="str">
            <v>ZGW</v>
          </cell>
          <cell r="B556" t="str">
            <v>248h</v>
          </cell>
          <cell r="C556" t="str">
            <v>ZGW_248h</v>
          </cell>
          <cell r="D556" t="str">
            <v>20</v>
          </cell>
          <cell r="E556" t="str">
            <v>zyklisch</v>
          </cell>
          <cell r="F556">
            <v>0</v>
          </cell>
          <cell r="G556">
            <v>4</v>
          </cell>
          <cell r="H556">
            <v>7</v>
          </cell>
          <cell r="I556" t="str">
            <v>KL54_RM</v>
          </cell>
          <cell r="J556" t="str">
            <v>Klemme 54 (Bremslicht) Rückmeldung von SAM/H</v>
          </cell>
          <cell r="K556">
            <v>1</v>
          </cell>
          <cell r="L556">
            <v>0</v>
          </cell>
          <cell r="M556">
            <v>4</v>
          </cell>
          <cell r="N556">
            <v>7</v>
          </cell>
          <cell r="O556" t="str">
            <v>KL54_RM</v>
          </cell>
          <cell r="P556" t="str">
            <v>Klemme 54 (Bremslicht) Rückmeldung von SAM/H</v>
          </cell>
          <cell r="Q556">
            <v>1</v>
          </cell>
          <cell r="R556">
            <v>0</v>
          </cell>
          <cell r="S556" t="str">
            <v>0h</v>
          </cell>
          <cell r="T556" t="str">
            <v>-</v>
          </cell>
          <cell r="U556">
            <v>0</v>
          </cell>
          <cell r="V556">
            <v>0</v>
          </cell>
          <cell r="W556">
            <v>0</v>
          </cell>
          <cell r="X556" t="str">
            <v>e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 t="str">
            <v>s</v>
          </cell>
        </row>
        <row r="557">
          <cell r="A557" t="str">
            <v>ZGW</v>
          </cell>
          <cell r="B557" t="str">
            <v>248h</v>
          </cell>
          <cell r="C557" t="str">
            <v>ZGW_248h</v>
          </cell>
          <cell r="D557" t="str">
            <v>20</v>
          </cell>
          <cell r="E557" t="str">
            <v>zyklisch</v>
          </cell>
          <cell r="F557">
            <v>0</v>
          </cell>
          <cell r="G557">
            <v>5</v>
          </cell>
          <cell r="H557">
            <v>0</v>
          </cell>
          <cell r="I557" t="str">
            <v>OC_BF</v>
          </cell>
          <cell r="J557" t="str">
            <v>Occupant classification Beifahrer</v>
          </cell>
          <cell r="K557">
            <v>3</v>
          </cell>
          <cell r="L557">
            <v>0</v>
          </cell>
          <cell r="M557">
            <v>5</v>
          </cell>
          <cell r="N557">
            <v>0</v>
          </cell>
          <cell r="O557" t="str">
            <v>OC_BF</v>
          </cell>
          <cell r="P557" t="str">
            <v>Occupant classification Beifahrer</v>
          </cell>
          <cell r="Q557">
            <v>3</v>
          </cell>
          <cell r="R557">
            <v>47</v>
          </cell>
          <cell r="S557" t="str">
            <v>7h</v>
          </cell>
          <cell r="T557" t="str">
            <v>7h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 t="str">
            <v>s</v>
          </cell>
          <cell r="AK557">
            <v>0</v>
          </cell>
          <cell r="AL557">
            <v>0</v>
          </cell>
          <cell r="AM557" t="str">
            <v>e</v>
          </cell>
          <cell r="AN557" t="str">
            <v>e</v>
          </cell>
        </row>
        <row r="558">
          <cell r="A558" t="str">
            <v>ZGW</v>
          </cell>
          <cell r="B558" t="str">
            <v>248h</v>
          </cell>
          <cell r="C558" t="str">
            <v>ZGW_248h</v>
          </cell>
          <cell r="D558" t="str">
            <v>20</v>
          </cell>
          <cell r="E558" t="str">
            <v>zyklisch</v>
          </cell>
          <cell r="F558">
            <v>0</v>
          </cell>
          <cell r="G558">
            <v>5</v>
          </cell>
          <cell r="H558">
            <v>3</v>
          </cell>
          <cell r="I558" t="str">
            <v>-</v>
          </cell>
          <cell r="J558" t="str">
            <v>-</v>
          </cell>
          <cell r="K558">
            <v>1</v>
          </cell>
          <cell r="L558">
            <v>0</v>
          </cell>
          <cell r="M558">
            <v>5</v>
          </cell>
          <cell r="N558">
            <v>3</v>
          </cell>
          <cell r="O558" t="str">
            <v>-</v>
          </cell>
          <cell r="P558" t="str">
            <v>-</v>
          </cell>
          <cell r="Q558">
            <v>1</v>
          </cell>
          <cell r="R558">
            <v>0</v>
          </cell>
          <cell r="S558" t="str">
            <v>0h</v>
          </cell>
          <cell r="T558" t="str">
            <v>-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 t="str">
            <v>s</v>
          </cell>
        </row>
        <row r="559">
          <cell r="A559" t="str">
            <v>ZGW</v>
          </cell>
          <cell r="B559" t="str">
            <v>248h</v>
          </cell>
          <cell r="C559" t="str">
            <v>ZGW_248h</v>
          </cell>
          <cell r="D559" t="str">
            <v>20</v>
          </cell>
          <cell r="E559" t="str">
            <v>zyklisch</v>
          </cell>
          <cell r="F559">
            <v>0</v>
          </cell>
          <cell r="G559">
            <v>5</v>
          </cell>
          <cell r="H559">
            <v>4</v>
          </cell>
          <cell r="I559" t="str">
            <v>GS_F</v>
          </cell>
          <cell r="J559" t="str">
            <v>Gurtschloss Fahrer</v>
          </cell>
          <cell r="K559">
            <v>2</v>
          </cell>
          <cell r="L559">
            <v>0</v>
          </cell>
          <cell r="M559">
            <v>5</v>
          </cell>
          <cell r="N559">
            <v>4</v>
          </cell>
          <cell r="O559" t="str">
            <v>GS_F</v>
          </cell>
          <cell r="P559" t="str">
            <v>Gurtschloss Fahrer</v>
          </cell>
          <cell r="Q559">
            <v>2</v>
          </cell>
          <cell r="R559">
            <v>48</v>
          </cell>
          <cell r="S559" t="str">
            <v>3h</v>
          </cell>
          <cell r="T559" t="str">
            <v>3h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 t="str">
            <v>s</v>
          </cell>
          <cell r="AK559">
            <v>0</v>
          </cell>
          <cell r="AL559">
            <v>0</v>
          </cell>
          <cell r="AM559" t="str">
            <v>e</v>
          </cell>
          <cell r="AN559" t="str">
            <v>e</v>
          </cell>
        </row>
        <row r="560">
          <cell r="A560" t="str">
            <v>ZGW</v>
          </cell>
          <cell r="B560" t="str">
            <v>248h</v>
          </cell>
          <cell r="C560" t="str">
            <v>ZGW_248h</v>
          </cell>
          <cell r="D560" t="str">
            <v>20</v>
          </cell>
          <cell r="E560" t="str">
            <v>zyklisch</v>
          </cell>
          <cell r="F560">
            <v>0</v>
          </cell>
          <cell r="G560">
            <v>5</v>
          </cell>
          <cell r="H560">
            <v>6</v>
          </cell>
          <cell r="I560" t="str">
            <v>GS_BF</v>
          </cell>
          <cell r="J560" t="str">
            <v>Gurtschloss Beifahrer</v>
          </cell>
          <cell r="K560">
            <v>2</v>
          </cell>
          <cell r="L560">
            <v>0</v>
          </cell>
          <cell r="M560">
            <v>5</v>
          </cell>
          <cell r="N560">
            <v>6</v>
          </cell>
          <cell r="O560" t="str">
            <v>GS_BF</v>
          </cell>
          <cell r="P560" t="str">
            <v>Gurtschloss Beifahrer</v>
          </cell>
          <cell r="Q560">
            <v>2</v>
          </cell>
          <cell r="R560">
            <v>48</v>
          </cell>
          <cell r="S560" t="str">
            <v>3h</v>
          </cell>
          <cell r="T560" t="str">
            <v>3h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 t="str">
            <v>s</v>
          </cell>
          <cell r="AK560">
            <v>0</v>
          </cell>
          <cell r="AL560">
            <v>0</v>
          </cell>
          <cell r="AM560" t="str">
            <v>e</v>
          </cell>
          <cell r="AN560" t="str">
            <v>e</v>
          </cell>
        </row>
        <row r="561">
          <cell r="A561" t="str">
            <v>ZGW</v>
          </cell>
          <cell r="B561" t="str">
            <v>248h</v>
          </cell>
          <cell r="C561" t="str">
            <v>ZGW_248h</v>
          </cell>
          <cell r="D561" t="str">
            <v>20</v>
          </cell>
          <cell r="E561" t="str">
            <v>zyklisch</v>
          </cell>
          <cell r="F561">
            <v>0</v>
          </cell>
          <cell r="G561">
            <v>6</v>
          </cell>
          <cell r="H561">
            <v>0</v>
          </cell>
          <cell r="I561" t="str">
            <v>CRASH_ST2</v>
          </cell>
          <cell r="J561" t="str">
            <v>Status Crashsignal von Airbag-SG</v>
          </cell>
          <cell r="K561">
            <v>4</v>
          </cell>
          <cell r="L561">
            <v>0</v>
          </cell>
          <cell r="M561">
            <v>6</v>
          </cell>
          <cell r="N561">
            <v>0</v>
          </cell>
          <cell r="O561" t="str">
            <v>X_CRASH</v>
          </cell>
          <cell r="P561" t="str">
            <v>Beliebiges Crashereignis</v>
          </cell>
          <cell r="Q561">
            <v>1</v>
          </cell>
          <cell r="R561">
            <v>0</v>
          </cell>
          <cell r="S561" t="str">
            <v>0h</v>
          </cell>
          <cell r="T561" t="str">
            <v>-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 t="str">
            <v>s</v>
          </cell>
          <cell r="AK561">
            <v>0</v>
          </cell>
          <cell r="AL561">
            <v>0</v>
          </cell>
          <cell r="AM561" t="str">
            <v>e</v>
          </cell>
          <cell r="AN561" t="str">
            <v>e</v>
          </cell>
        </row>
        <row r="562">
          <cell r="A562" t="str">
            <v>ZGW</v>
          </cell>
          <cell r="B562" t="str">
            <v>248h</v>
          </cell>
          <cell r="C562" t="str">
            <v>ZGW_248h</v>
          </cell>
          <cell r="D562" t="str">
            <v>20</v>
          </cell>
          <cell r="E562" t="str">
            <v>zyklisch</v>
          </cell>
          <cell r="F562">
            <v>0</v>
          </cell>
          <cell r="G562">
            <v>6</v>
          </cell>
          <cell r="H562">
            <v>0</v>
          </cell>
          <cell r="I562" t="str">
            <v>CRASH_ST2</v>
          </cell>
          <cell r="J562" t="str">
            <v>Status Crashsignal von Airbag-SG</v>
          </cell>
          <cell r="K562">
            <v>4</v>
          </cell>
          <cell r="L562">
            <v>0</v>
          </cell>
          <cell r="M562">
            <v>6</v>
          </cell>
          <cell r="N562">
            <v>1</v>
          </cell>
          <cell r="O562" t="str">
            <v>CRASH_CNF</v>
          </cell>
          <cell r="P562" t="str">
            <v>CRASH-Confirmbit</v>
          </cell>
          <cell r="Q562">
            <v>1</v>
          </cell>
          <cell r="R562">
            <v>0</v>
          </cell>
          <cell r="S562" t="str">
            <v>0h</v>
          </cell>
          <cell r="T562" t="str">
            <v>-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 t="str">
            <v>s</v>
          </cell>
          <cell r="AK562">
            <v>0</v>
          </cell>
          <cell r="AL562">
            <v>0</v>
          </cell>
          <cell r="AM562" t="str">
            <v>e</v>
          </cell>
          <cell r="AN562" t="str">
            <v>e</v>
          </cell>
        </row>
        <row r="563">
          <cell r="A563" t="str">
            <v>ZGW</v>
          </cell>
          <cell r="B563" t="str">
            <v>248h</v>
          </cell>
          <cell r="C563" t="str">
            <v>ZGW_248h</v>
          </cell>
          <cell r="D563" t="str">
            <v>20</v>
          </cell>
          <cell r="E563" t="str">
            <v>zyklisch</v>
          </cell>
          <cell r="F563">
            <v>0</v>
          </cell>
          <cell r="G563">
            <v>6</v>
          </cell>
          <cell r="H563">
            <v>0</v>
          </cell>
          <cell r="I563" t="str">
            <v>CRASH_ST2</v>
          </cell>
          <cell r="J563" t="str">
            <v>Status Crashsignal von Airbag-SG</v>
          </cell>
          <cell r="K563">
            <v>4</v>
          </cell>
          <cell r="L563">
            <v>0</v>
          </cell>
          <cell r="M563">
            <v>6</v>
          </cell>
          <cell r="N563">
            <v>2</v>
          </cell>
          <cell r="O563" t="str">
            <v>-</v>
          </cell>
          <cell r="P563" t="str">
            <v>- (Reserviert für Crash-Signale)</v>
          </cell>
          <cell r="Q563">
            <v>2</v>
          </cell>
          <cell r="R563">
            <v>0</v>
          </cell>
          <cell r="S563" t="str">
            <v>0h</v>
          </cell>
          <cell r="T563" t="str">
            <v>-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 t="str">
            <v>s</v>
          </cell>
        </row>
        <row r="564">
          <cell r="A564" t="str">
            <v>ZGW</v>
          </cell>
          <cell r="B564" t="str">
            <v>248h</v>
          </cell>
          <cell r="C564" t="str">
            <v>ZGW_248h</v>
          </cell>
          <cell r="D564" t="str">
            <v>20</v>
          </cell>
          <cell r="E564" t="str">
            <v>zyklisch</v>
          </cell>
          <cell r="F564">
            <v>0</v>
          </cell>
          <cell r="G564">
            <v>6</v>
          </cell>
          <cell r="H564">
            <v>4</v>
          </cell>
          <cell r="I564" t="str">
            <v>-</v>
          </cell>
          <cell r="J564" t="str">
            <v>-</v>
          </cell>
          <cell r="K564">
            <v>4</v>
          </cell>
          <cell r="L564">
            <v>0</v>
          </cell>
          <cell r="M564">
            <v>6</v>
          </cell>
          <cell r="N564">
            <v>4</v>
          </cell>
          <cell r="O564" t="str">
            <v>-</v>
          </cell>
          <cell r="P564" t="str">
            <v>-</v>
          </cell>
          <cell r="Q564">
            <v>4</v>
          </cell>
          <cell r="R564">
            <v>0</v>
          </cell>
          <cell r="S564" t="str">
            <v>0h</v>
          </cell>
          <cell r="T564" t="str">
            <v>-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 t="str">
            <v>s</v>
          </cell>
        </row>
        <row r="565">
          <cell r="A565" t="str">
            <v>ZGW</v>
          </cell>
          <cell r="B565" t="str">
            <v>248h</v>
          </cell>
          <cell r="C565" t="str">
            <v>ZGW_248h</v>
          </cell>
          <cell r="D565" t="str">
            <v>20</v>
          </cell>
          <cell r="E565" t="str">
            <v>zyklisch</v>
          </cell>
          <cell r="F565">
            <v>0</v>
          </cell>
          <cell r="G565">
            <v>7</v>
          </cell>
          <cell r="H565">
            <v>0</v>
          </cell>
          <cell r="I565" t="str">
            <v>-</v>
          </cell>
          <cell r="J565" t="str">
            <v>- (Reserviert für IGN_STAT bei DCA)</v>
          </cell>
          <cell r="K565">
            <v>4</v>
          </cell>
          <cell r="L565">
            <v>0</v>
          </cell>
          <cell r="M565">
            <v>7</v>
          </cell>
          <cell r="N565">
            <v>0</v>
          </cell>
          <cell r="O565" t="str">
            <v>-</v>
          </cell>
          <cell r="P565" t="str">
            <v>- (Reserviert für KL_15C bei DCA)</v>
          </cell>
          <cell r="Q565">
            <v>1</v>
          </cell>
          <cell r="R565">
            <v>0</v>
          </cell>
          <cell r="S565" t="str">
            <v>0h</v>
          </cell>
          <cell r="T565" t="str">
            <v>-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 t="str">
            <v>s</v>
          </cell>
        </row>
        <row r="566">
          <cell r="A566" t="str">
            <v>ZGW</v>
          </cell>
          <cell r="B566" t="str">
            <v>248h</v>
          </cell>
          <cell r="C566" t="str">
            <v>ZGW_248h</v>
          </cell>
          <cell r="D566" t="str">
            <v>20</v>
          </cell>
          <cell r="E566" t="str">
            <v>zyklisch</v>
          </cell>
          <cell r="F566">
            <v>0</v>
          </cell>
          <cell r="G566">
            <v>7</v>
          </cell>
          <cell r="H566">
            <v>0</v>
          </cell>
          <cell r="I566" t="str">
            <v>-</v>
          </cell>
          <cell r="J566" t="str">
            <v>- (Reserviert für IGN_STAT bei DCA)</v>
          </cell>
          <cell r="K566">
            <v>4</v>
          </cell>
          <cell r="L566">
            <v>0</v>
          </cell>
          <cell r="M566">
            <v>7</v>
          </cell>
          <cell r="N566">
            <v>1</v>
          </cell>
          <cell r="O566" t="str">
            <v>-</v>
          </cell>
          <cell r="P566" t="str">
            <v>- (Reserviert für KL_15R bei DCA)</v>
          </cell>
          <cell r="Q566">
            <v>1</v>
          </cell>
          <cell r="R566">
            <v>0</v>
          </cell>
          <cell r="S566" t="str">
            <v>0h</v>
          </cell>
          <cell r="T566" t="str">
            <v>-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 t="str">
            <v>s</v>
          </cell>
        </row>
        <row r="567">
          <cell r="A567" t="str">
            <v>ZGW</v>
          </cell>
          <cell r="B567" t="str">
            <v>248h</v>
          </cell>
          <cell r="C567" t="str">
            <v>ZGW_248h</v>
          </cell>
          <cell r="D567" t="str">
            <v>20</v>
          </cell>
          <cell r="E567" t="str">
            <v>zyklisch</v>
          </cell>
          <cell r="F567">
            <v>0</v>
          </cell>
          <cell r="G567">
            <v>7</v>
          </cell>
          <cell r="H567">
            <v>0</v>
          </cell>
          <cell r="I567" t="str">
            <v>-</v>
          </cell>
          <cell r="J567" t="str">
            <v>- (Reserviert für IGN_STAT bei DCA)</v>
          </cell>
          <cell r="K567">
            <v>4</v>
          </cell>
          <cell r="L567">
            <v>0</v>
          </cell>
          <cell r="M567">
            <v>7</v>
          </cell>
          <cell r="N567">
            <v>2</v>
          </cell>
          <cell r="O567" t="str">
            <v>-</v>
          </cell>
          <cell r="P567" t="str">
            <v>- (Reserviert für IGN_RUN bei DCA)</v>
          </cell>
          <cell r="Q567">
            <v>1</v>
          </cell>
          <cell r="R567">
            <v>0</v>
          </cell>
          <cell r="S567" t="str">
            <v>0h</v>
          </cell>
          <cell r="T567" t="str">
            <v>-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 t="str">
            <v>s</v>
          </cell>
        </row>
        <row r="568">
          <cell r="A568" t="str">
            <v>ZGW</v>
          </cell>
          <cell r="B568" t="str">
            <v>248h</v>
          </cell>
          <cell r="C568" t="str">
            <v>ZGW_248h</v>
          </cell>
          <cell r="D568" t="str">
            <v>20</v>
          </cell>
          <cell r="E568" t="str">
            <v>zyklisch</v>
          </cell>
          <cell r="F568">
            <v>0</v>
          </cell>
          <cell r="G568">
            <v>7</v>
          </cell>
          <cell r="H568">
            <v>0</v>
          </cell>
          <cell r="I568" t="str">
            <v>-</v>
          </cell>
          <cell r="J568" t="str">
            <v>- (Reserviert für IGN_STAT bei DCA)</v>
          </cell>
          <cell r="K568">
            <v>4</v>
          </cell>
          <cell r="L568">
            <v>0</v>
          </cell>
          <cell r="M568">
            <v>7</v>
          </cell>
          <cell r="N568">
            <v>3</v>
          </cell>
          <cell r="O568" t="str">
            <v>-</v>
          </cell>
          <cell r="P568" t="str">
            <v>- (Reserviert für IGN_START bei DCA)</v>
          </cell>
          <cell r="Q568">
            <v>1</v>
          </cell>
          <cell r="R568">
            <v>0</v>
          </cell>
          <cell r="S568" t="str">
            <v>0h</v>
          </cell>
          <cell r="T568" t="str">
            <v>-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 t="str">
            <v>s</v>
          </cell>
        </row>
        <row r="569">
          <cell r="A569" t="str">
            <v>ZGW</v>
          </cell>
          <cell r="B569" t="str">
            <v>248h</v>
          </cell>
          <cell r="C569" t="str">
            <v>ZGW_248h</v>
          </cell>
          <cell r="D569" t="str">
            <v>20</v>
          </cell>
          <cell r="E569" t="str">
            <v>zyklisch</v>
          </cell>
          <cell r="F569">
            <v>0</v>
          </cell>
          <cell r="G569">
            <v>7</v>
          </cell>
          <cell r="H569">
            <v>4</v>
          </cell>
          <cell r="I569" t="str">
            <v>-</v>
          </cell>
          <cell r="J569" t="str">
            <v>-</v>
          </cell>
          <cell r="K569">
            <v>4</v>
          </cell>
          <cell r="L569">
            <v>0</v>
          </cell>
          <cell r="M569">
            <v>7</v>
          </cell>
          <cell r="N569">
            <v>4</v>
          </cell>
          <cell r="O569" t="str">
            <v>-</v>
          </cell>
          <cell r="P569" t="str">
            <v>-</v>
          </cell>
          <cell r="Q569">
            <v>4</v>
          </cell>
          <cell r="R569">
            <v>0</v>
          </cell>
          <cell r="S569" t="str">
            <v>0h</v>
          </cell>
          <cell r="T569" t="str">
            <v>-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 t="str">
            <v>s</v>
          </cell>
        </row>
        <row r="570">
          <cell r="A570" t="str">
            <v>ZGW</v>
          </cell>
          <cell r="B570" t="str">
            <v>248h</v>
          </cell>
          <cell r="C570" t="str">
            <v>ZGW_248h</v>
          </cell>
          <cell r="D570" t="str">
            <v>20</v>
          </cell>
          <cell r="E570" t="str">
            <v>zyklisch</v>
          </cell>
          <cell r="F570">
            <v>0</v>
          </cell>
          <cell r="G570">
            <v>8</v>
          </cell>
          <cell r="H570">
            <v>0</v>
          </cell>
          <cell r="I570" t="str">
            <v>-</v>
          </cell>
          <cell r="J570" t="str">
            <v>-</v>
          </cell>
          <cell r="K570">
            <v>7</v>
          </cell>
          <cell r="L570">
            <v>0</v>
          </cell>
          <cell r="M570">
            <v>8</v>
          </cell>
          <cell r="N570">
            <v>0</v>
          </cell>
          <cell r="O570" t="str">
            <v>-</v>
          </cell>
          <cell r="P570" t="str">
            <v>-</v>
          </cell>
          <cell r="Q570">
            <v>7</v>
          </cell>
          <cell r="R570">
            <v>0</v>
          </cell>
          <cell r="S570" t="str">
            <v>0h</v>
          </cell>
          <cell r="T570" t="str">
            <v>-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 t="str">
            <v>s</v>
          </cell>
        </row>
        <row r="571">
          <cell r="A571" t="str">
            <v>ZGW</v>
          </cell>
          <cell r="B571" t="str">
            <v>248h</v>
          </cell>
          <cell r="C571" t="str">
            <v>ZGW_248h</v>
          </cell>
          <cell r="D571" t="str">
            <v>20</v>
          </cell>
          <cell r="E571" t="str">
            <v>zyklisch</v>
          </cell>
          <cell r="F571">
            <v>0</v>
          </cell>
          <cell r="G571">
            <v>8</v>
          </cell>
          <cell r="H571">
            <v>7</v>
          </cell>
          <cell r="I571" t="str">
            <v>ART_VH</v>
          </cell>
          <cell r="J571" t="str">
            <v>Abstandsregeltempomat vorhanden (nur für Twin-EHB 240!)</v>
          </cell>
          <cell r="K571">
            <v>1</v>
          </cell>
          <cell r="L571">
            <v>0</v>
          </cell>
          <cell r="M571">
            <v>8</v>
          </cell>
          <cell r="N571">
            <v>7</v>
          </cell>
          <cell r="O571" t="str">
            <v>ART_VH</v>
          </cell>
          <cell r="P571" t="str">
            <v>Abstandsregeltempomat vorhanden (nur für Twin-EHB 240!)</v>
          </cell>
          <cell r="Q571">
            <v>1</v>
          </cell>
          <cell r="R571">
            <v>0</v>
          </cell>
          <cell r="S571" t="str">
            <v>0h</v>
          </cell>
          <cell r="T571" t="str">
            <v>-</v>
          </cell>
          <cell r="U571">
            <v>0</v>
          </cell>
          <cell r="V571">
            <v>0</v>
          </cell>
          <cell r="W571">
            <v>0</v>
          </cell>
          <cell r="X571" t="str">
            <v>e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 t="str">
            <v>s</v>
          </cell>
        </row>
        <row r="572">
          <cell r="A572" t="str">
            <v>ZGW</v>
          </cell>
          <cell r="B572" t="str">
            <v>410h</v>
          </cell>
          <cell r="C572" t="str">
            <v>KLA_410h</v>
          </cell>
          <cell r="D572" t="str">
            <v>20</v>
          </cell>
          <cell r="E572" t="str">
            <v>zyklisch</v>
          </cell>
          <cell r="F572">
            <v>0</v>
          </cell>
          <cell r="G572">
            <v>1</v>
          </cell>
          <cell r="H572">
            <v>0</v>
          </cell>
          <cell r="I572" t="str">
            <v>KOMP_EIN</v>
          </cell>
          <cell r="J572" t="str">
            <v>Klima-Kompressor eingeschaltet</v>
          </cell>
          <cell r="K572">
            <v>1</v>
          </cell>
          <cell r="L572">
            <v>0</v>
          </cell>
          <cell r="M572">
            <v>1</v>
          </cell>
          <cell r="N572">
            <v>0</v>
          </cell>
          <cell r="O572" t="str">
            <v>KOMP_EIN</v>
          </cell>
          <cell r="P572" t="str">
            <v>Klima-Kompressor eingeschaltet</v>
          </cell>
          <cell r="Q572">
            <v>1</v>
          </cell>
          <cell r="R572">
            <v>0</v>
          </cell>
          <cell r="S572" t="str">
            <v>0h</v>
          </cell>
          <cell r="T572" t="str">
            <v>-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 t="str">
            <v>e</v>
          </cell>
          <cell r="Z572" t="str">
            <v>e</v>
          </cell>
          <cell r="AA572">
            <v>0</v>
          </cell>
          <cell r="AB572" t="str">
            <v>s</v>
          </cell>
          <cell r="AC572" t="str">
            <v>s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 t="str">
            <v>s</v>
          </cell>
        </row>
        <row r="573">
          <cell r="A573" t="str">
            <v>ZGW</v>
          </cell>
          <cell r="B573" t="str">
            <v>410h</v>
          </cell>
          <cell r="C573" t="str">
            <v>KLA_410h</v>
          </cell>
          <cell r="D573" t="str">
            <v>20</v>
          </cell>
          <cell r="E573" t="str">
            <v>zyklisch</v>
          </cell>
          <cell r="F573">
            <v>0</v>
          </cell>
          <cell r="G573">
            <v>1</v>
          </cell>
          <cell r="H573">
            <v>1</v>
          </cell>
          <cell r="I573" t="str">
            <v>-</v>
          </cell>
          <cell r="J573" t="str">
            <v>- (Reserviert für AAM 163)</v>
          </cell>
          <cell r="K573">
            <v>4</v>
          </cell>
          <cell r="L573">
            <v>0</v>
          </cell>
          <cell r="M573">
            <v>1</v>
          </cell>
          <cell r="N573">
            <v>1</v>
          </cell>
          <cell r="O573" t="str">
            <v>-</v>
          </cell>
          <cell r="P573" t="str">
            <v>- (Reserviert für AAM 163)</v>
          </cell>
          <cell r="Q573">
            <v>4</v>
          </cell>
          <cell r="R573">
            <v>0</v>
          </cell>
          <cell r="S573" t="str">
            <v>0h</v>
          </cell>
          <cell r="T573" t="str">
            <v>-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 t="str">
            <v>s</v>
          </cell>
          <cell r="AC573" t="str">
            <v>s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 t="str">
            <v>s</v>
          </cell>
        </row>
        <row r="574">
          <cell r="A574" t="str">
            <v>ZGW</v>
          </cell>
          <cell r="B574" t="str">
            <v>410h</v>
          </cell>
          <cell r="C574" t="str">
            <v>KLA_410h</v>
          </cell>
          <cell r="D574" t="str">
            <v>20</v>
          </cell>
          <cell r="E574" t="str">
            <v>zyklisch</v>
          </cell>
          <cell r="F574">
            <v>0</v>
          </cell>
          <cell r="G574">
            <v>1</v>
          </cell>
          <cell r="H574">
            <v>5</v>
          </cell>
          <cell r="I574" t="str">
            <v>-</v>
          </cell>
          <cell r="J574" t="str">
            <v>-</v>
          </cell>
          <cell r="K574">
            <v>1</v>
          </cell>
          <cell r="L574">
            <v>0</v>
          </cell>
          <cell r="M574">
            <v>1</v>
          </cell>
          <cell r="N574">
            <v>5</v>
          </cell>
          <cell r="O574" t="str">
            <v>-</v>
          </cell>
          <cell r="P574" t="str">
            <v>-</v>
          </cell>
          <cell r="Q574">
            <v>1</v>
          </cell>
          <cell r="R574">
            <v>0</v>
          </cell>
          <cell r="S574" t="str">
            <v>0h</v>
          </cell>
          <cell r="T574" t="str">
            <v>-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 t="str">
            <v>s</v>
          </cell>
          <cell r="AC574" t="str">
            <v>s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 t="str">
            <v>s</v>
          </cell>
        </row>
        <row r="575">
          <cell r="A575" t="str">
            <v>ZGW</v>
          </cell>
          <cell r="B575" t="str">
            <v>410h</v>
          </cell>
          <cell r="C575" t="str">
            <v>KLA_410h</v>
          </cell>
          <cell r="D575" t="str">
            <v>20</v>
          </cell>
          <cell r="E575" t="str">
            <v>zyklisch</v>
          </cell>
          <cell r="F575">
            <v>0</v>
          </cell>
          <cell r="G575">
            <v>1</v>
          </cell>
          <cell r="H575">
            <v>6</v>
          </cell>
          <cell r="I575" t="str">
            <v>LL_DZA</v>
          </cell>
          <cell r="J575" t="str">
            <v>Leerlauf-Drehzahlanhebung zur Kälteleistungserhöhung</v>
          </cell>
          <cell r="K575">
            <v>1</v>
          </cell>
          <cell r="L575">
            <v>0</v>
          </cell>
          <cell r="M575">
            <v>1</v>
          </cell>
          <cell r="N575">
            <v>6</v>
          </cell>
          <cell r="O575" t="str">
            <v>LL_DZA</v>
          </cell>
          <cell r="P575" t="str">
            <v>Leerlauf-Drehzahlanhebung zur Kälteleistungserhöhung</v>
          </cell>
          <cell r="Q575">
            <v>1</v>
          </cell>
          <cell r="R575">
            <v>0</v>
          </cell>
          <cell r="S575" t="str">
            <v>0h</v>
          </cell>
          <cell r="T575" t="str">
            <v>-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 t="str">
            <v>e</v>
          </cell>
          <cell r="Z575">
            <v>0</v>
          </cell>
          <cell r="AA575">
            <v>0</v>
          </cell>
          <cell r="AB575" t="str">
            <v>s</v>
          </cell>
          <cell r="AC575" t="str">
            <v>s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 t="str">
            <v>s</v>
          </cell>
        </row>
        <row r="576">
          <cell r="A576" t="str">
            <v>ZGW</v>
          </cell>
          <cell r="B576" t="str">
            <v>410h</v>
          </cell>
          <cell r="C576" t="str">
            <v>KLA_410h</v>
          </cell>
          <cell r="D576" t="str">
            <v>20</v>
          </cell>
          <cell r="E576" t="str">
            <v>zyklisch</v>
          </cell>
          <cell r="F576">
            <v>0</v>
          </cell>
          <cell r="G576">
            <v>1</v>
          </cell>
          <cell r="H576">
            <v>7</v>
          </cell>
          <cell r="I576" t="str">
            <v>ZH_EIN_OK</v>
          </cell>
          <cell r="J576" t="str">
            <v>Zuheizer einschalten erlaubt</v>
          </cell>
          <cell r="K576">
            <v>1</v>
          </cell>
          <cell r="L576">
            <v>0</v>
          </cell>
          <cell r="M576">
            <v>1</v>
          </cell>
          <cell r="N576">
            <v>7</v>
          </cell>
          <cell r="O576" t="str">
            <v>ZH_EIN_OK</v>
          </cell>
          <cell r="P576" t="str">
            <v>Zuheizer einschalten erlaubt</v>
          </cell>
          <cell r="Q576">
            <v>1</v>
          </cell>
          <cell r="R576">
            <v>0</v>
          </cell>
          <cell r="S576" t="str">
            <v>0h</v>
          </cell>
          <cell r="T576" t="str">
            <v>-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 t="str">
            <v>e</v>
          </cell>
          <cell r="Z576">
            <v>0</v>
          </cell>
          <cell r="AA576">
            <v>0</v>
          </cell>
          <cell r="AB576" t="str">
            <v>s</v>
          </cell>
          <cell r="AC576" t="str">
            <v>s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 t="str">
            <v>s</v>
          </cell>
        </row>
        <row r="577">
          <cell r="A577" t="str">
            <v>ZGW</v>
          </cell>
          <cell r="B577" t="str">
            <v>410h</v>
          </cell>
          <cell r="C577" t="str">
            <v>KLA_410h</v>
          </cell>
          <cell r="D577" t="str">
            <v>20</v>
          </cell>
          <cell r="E577" t="str">
            <v>zyklisch</v>
          </cell>
          <cell r="F577">
            <v>0</v>
          </cell>
          <cell r="G577">
            <v>2</v>
          </cell>
          <cell r="H577">
            <v>0</v>
          </cell>
          <cell r="I577" t="str">
            <v>P_KAELTE</v>
          </cell>
          <cell r="J577" t="str">
            <v>Kältemitteldruck</v>
          </cell>
          <cell r="K577">
            <v>8</v>
          </cell>
          <cell r="L577">
            <v>0</v>
          </cell>
          <cell r="M577">
            <v>2</v>
          </cell>
          <cell r="N577">
            <v>0</v>
          </cell>
          <cell r="O577" t="str">
            <v>P_KAELTE</v>
          </cell>
          <cell r="P577" t="str">
            <v>Kältemitteldruck</v>
          </cell>
          <cell r="Q577">
            <v>8</v>
          </cell>
          <cell r="R577">
            <v>0</v>
          </cell>
          <cell r="S577" t="str">
            <v>FFh</v>
          </cell>
          <cell r="T577" t="str">
            <v>FFh</v>
          </cell>
          <cell r="U577" t="str">
            <v>0 - 40 bar</v>
          </cell>
          <cell r="V577" t="str">
            <v>0 - 80</v>
          </cell>
          <cell r="W577" t="str">
            <v>0,5 bar</v>
          </cell>
          <cell r="X577">
            <v>0</v>
          </cell>
          <cell r="Y577" t="str">
            <v>e</v>
          </cell>
          <cell r="Z577">
            <v>0</v>
          </cell>
          <cell r="AA577">
            <v>0</v>
          </cell>
          <cell r="AB577" t="str">
            <v>s</v>
          </cell>
          <cell r="AC577" t="str">
            <v>s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 t="str">
            <v>s</v>
          </cell>
        </row>
        <row r="578">
          <cell r="A578" t="str">
            <v>ZGW</v>
          </cell>
          <cell r="B578" t="str">
            <v>410h</v>
          </cell>
          <cell r="C578" t="str">
            <v>KLA_410h</v>
          </cell>
          <cell r="D578" t="str">
            <v>20</v>
          </cell>
          <cell r="E578" t="str">
            <v>zyklisch</v>
          </cell>
          <cell r="F578">
            <v>0</v>
          </cell>
          <cell r="G578">
            <v>3</v>
          </cell>
          <cell r="H578">
            <v>0</v>
          </cell>
          <cell r="I578" t="str">
            <v>M_KOMP</v>
          </cell>
          <cell r="J578" t="str">
            <v>Klima-Kompressormoment</v>
          </cell>
          <cell r="K578">
            <v>8</v>
          </cell>
          <cell r="L578">
            <v>0</v>
          </cell>
          <cell r="M578">
            <v>3</v>
          </cell>
          <cell r="N578">
            <v>0</v>
          </cell>
          <cell r="O578" t="str">
            <v>M_KOMP</v>
          </cell>
          <cell r="P578" t="str">
            <v>Klima-Kompressormoment</v>
          </cell>
          <cell r="Q578">
            <v>8</v>
          </cell>
          <cell r="R578">
            <v>0</v>
          </cell>
          <cell r="S578" t="str">
            <v>FFh</v>
          </cell>
          <cell r="T578" t="str">
            <v>FFh</v>
          </cell>
          <cell r="U578" t="str">
            <v>0 - 762 Nm</v>
          </cell>
          <cell r="V578" t="str">
            <v>0 - 254</v>
          </cell>
          <cell r="W578" t="str">
            <v>3 Nm</v>
          </cell>
          <cell r="X578">
            <v>0</v>
          </cell>
          <cell r="Y578" t="str">
            <v>e</v>
          </cell>
          <cell r="Z578">
            <v>0</v>
          </cell>
          <cell r="AA578">
            <v>0</v>
          </cell>
          <cell r="AB578" t="str">
            <v>s</v>
          </cell>
          <cell r="AC578" t="str">
            <v>s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 t="str">
            <v>s</v>
          </cell>
        </row>
        <row r="579">
          <cell r="A579" t="str">
            <v>ZGW</v>
          </cell>
          <cell r="B579" t="str">
            <v>410h</v>
          </cell>
          <cell r="C579" t="str">
            <v>KLA_410h</v>
          </cell>
          <cell r="D579" t="str">
            <v>20</v>
          </cell>
          <cell r="E579" t="str">
            <v>zyklisch</v>
          </cell>
          <cell r="F579">
            <v>0</v>
          </cell>
          <cell r="G579">
            <v>4</v>
          </cell>
          <cell r="H579">
            <v>0</v>
          </cell>
          <cell r="I579" t="str">
            <v>NLFTS</v>
          </cell>
          <cell r="J579" t="str">
            <v>Motorlüfter Solldrehzahl</v>
          </cell>
          <cell r="K579">
            <v>8</v>
          </cell>
          <cell r="L579">
            <v>0</v>
          </cell>
          <cell r="M579">
            <v>4</v>
          </cell>
          <cell r="N579">
            <v>0</v>
          </cell>
          <cell r="O579" t="str">
            <v>NLFTS</v>
          </cell>
          <cell r="P579" t="str">
            <v>Motorlüfter Solldrehzahl</v>
          </cell>
          <cell r="Q579">
            <v>8</v>
          </cell>
          <cell r="R579">
            <v>0</v>
          </cell>
          <cell r="S579" t="str">
            <v>FFh</v>
          </cell>
          <cell r="T579" t="str">
            <v>FFh</v>
          </cell>
          <cell r="U579" t="str">
            <v>0 - 100 %</v>
          </cell>
          <cell r="V579" t="str">
            <v>0 - 100</v>
          </cell>
          <cell r="W579" t="str">
            <v>1 %</v>
          </cell>
          <cell r="X579">
            <v>0</v>
          </cell>
          <cell r="Y579" t="str">
            <v>e</v>
          </cell>
          <cell r="Z579">
            <v>0</v>
          </cell>
          <cell r="AA579">
            <v>0</v>
          </cell>
          <cell r="AB579" t="str">
            <v>s</v>
          </cell>
          <cell r="AC579" t="str">
            <v>s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 t="str">
            <v>s</v>
          </cell>
        </row>
        <row r="580">
          <cell r="A580" t="str">
            <v>ZGW</v>
          </cell>
          <cell r="B580" t="str">
            <v>410h</v>
          </cell>
          <cell r="C580" t="str">
            <v>KLA_410h</v>
          </cell>
          <cell r="D580" t="str">
            <v>20</v>
          </cell>
          <cell r="E580" t="str">
            <v>zyklisch</v>
          </cell>
          <cell r="F580">
            <v>0</v>
          </cell>
          <cell r="G580">
            <v>5</v>
          </cell>
          <cell r="H580">
            <v>0</v>
          </cell>
          <cell r="I580" t="str">
            <v>KOMP_EIN2</v>
          </cell>
          <cell r="J580" t="str">
            <v>Klima-Kompressor eingeschaltet (nur 240)</v>
          </cell>
          <cell r="K580">
            <v>1</v>
          </cell>
          <cell r="L580">
            <v>0</v>
          </cell>
          <cell r="M580">
            <v>5</v>
          </cell>
          <cell r="N580">
            <v>0</v>
          </cell>
          <cell r="O580" t="str">
            <v>KOMP_EIN2</v>
          </cell>
          <cell r="P580" t="str">
            <v>Klima-Kompressor eingeschaltet (nur 240)</v>
          </cell>
          <cell r="Q580">
            <v>1</v>
          </cell>
          <cell r="R580">
            <v>0</v>
          </cell>
          <cell r="S580" t="str">
            <v>0h</v>
          </cell>
          <cell r="T580" t="str">
            <v>-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 t="str">
            <v>e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 t="str">
            <v>s</v>
          </cell>
        </row>
        <row r="581">
          <cell r="A581" t="str">
            <v>ZGW</v>
          </cell>
          <cell r="B581" t="str">
            <v>410h</v>
          </cell>
          <cell r="C581" t="str">
            <v>KLA_410h</v>
          </cell>
          <cell r="D581" t="str">
            <v>20</v>
          </cell>
          <cell r="E581" t="str">
            <v>zyklisch</v>
          </cell>
          <cell r="F581">
            <v>0</v>
          </cell>
          <cell r="G581">
            <v>5</v>
          </cell>
          <cell r="H581">
            <v>1</v>
          </cell>
          <cell r="I581" t="str">
            <v>-</v>
          </cell>
          <cell r="J581" t="str">
            <v>-</v>
          </cell>
          <cell r="K581">
            <v>7</v>
          </cell>
          <cell r="L581">
            <v>0</v>
          </cell>
          <cell r="M581">
            <v>5</v>
          </cell>
          <cell r="N581">
            <v>1</v>
          </cell>
          <cell r="O581" t="str">
            <v>-</v>
          </cell>
          <cell r="P581" t="str">
            <v>-</v>
          </cell>
          <cell r="Q581">
            <v>7</v>
          </cell>
          <cell r="R581">
            <v>0</v>
          </cell>
          <cell r="S581" t="str">
            <v>0h</v>
          </cell>
          <cell r="T581" t="str">
            <v>-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 t="str">
            <v>s</v>
          </cell>
        </row>
        <row r="582">
          <cell r="A582" t="str">
            <v>ZGW</v>
          </cell>
          <cell r="B582" t="str">
            <v>410h</v>
          </cell>
          <cell r="C582" t="str">
            <v>KLA_410h</v>
          </cell>
          <cell r="D582" t="str">
            <v>20</v>
          </cell>
          <cell r="E582" t="str">
            <v>zyklisch</v>
          </cell>
          <cell r="F582">
            <v>0</v>
          </cell>
          <cell r="G582">
            <v>6</v>
          </cell>
          <cell r="H582">
            <v>0</v>
          </cell>
          <cell r="I582" t="str">
            <v>-</v>
          </cell>
          <cell r="J582" t="str">
            <v>- (Reserviert für AC_REF_PRESS2 bei DCA)</v>
          </cell>
          <cell r="K582">
            <v>8</v>
          </cell>
          <cell r="L582">
            <v>0</v>
          </cell>
          <cell r="M582">
            <v>6</v>
          </cell>
          <cell r="N582">
            <v>0</v>
          </cell>
          <cell r="O582" t="str">
            <v>-</v>
          </cell>
          <cell r="P582" t="str">
            <v>- (Reserviert für AC_REF_PRESS2 bei DCA)</v>
          </cell>
          <cell r="Q582">
            <v>8</v>
          </cell>
          <cell r="R582">
            <v>0</v>
          </cell>
          <cell r="S582" t="str">
            <v>0h</v>
          </cell>
          <cell r="T582" t="str">
            <v>-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 t="str">
            <v>s</v>
          </cell>
        </row>
        <row r="583">
          <cell r="A583" t="str">
            <v>ZGW</v>
          </cell>
          <cell r="B583" t="str">
            <v>410h</v>
          </cell>
          <cell r="C583" t="str">
            <v>KLA_410h</v>
          </cell>
          <cell r="D583" t="str">
            <v>20</v>
          </cell>
          <cell r="E583" t="str">
            <v>zyklisch</v>
          </cell>
          <cell r="F583">
            <v>0</v>
          </cell>
          <cell r="G583">
            <v>7</v>
          </cell>
          <cell r="H583">
            <v>0</v>
          </cell>
          <cell r="I583" t="str">
            <v>M_KOMP2</v>
          </cell>
          <cell r="J583" t="str">
            <v>Klima-Kompressormoment (nur 240)</v>
          </cell>
          <cell r="K583">
            <v>8</v>
          </cell>
          <cell r="L583">
            <v>0</v>
          </cell>
          <cell r="M583">
            <v>7</v>
          </cell>
          <cell r="N583">
            <v>0</v>
          </cell>
          <cell r="O583" t="str">
            <v>M_KOMP2</v>
          </cell>
          <cell r="P583" t="str">
            <v>Klima-Kompressormoment (nur 240)</v>
          </cell>
          <cell r="Q583">
            <v>8</v>
          </cell>
          <cell r="R583">
            <v>0</v>
          </cell>
          <cell r="S583" t="str">
            <v>FFh</v>
          </cell>
          <cell r="T583" t="str">
            <v>FFh</v>
          </cell>
          <cell r="U583" t="str">
            <v>0 - 762 Nm</v>
          </cell>
          <cell r="V583" t="str">
            <v>0 - 254</v>
          </cell>
          <cell r="W583" t="str">
            <v>3 Nm</v>
          </cell>
          <cell r="X583">
            <v>0</v>
          </cell>
          <cell r="Y583" t="str">
            <v>e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 t="str">
            <v>s</v>
          </cell>
        </row>
        <row r="584">
          <cell r="A584" t="str">
            <v>ZGW</v>
          </cell>
          <cell r="B584" t="str">
            <v>410h</v>
          </cell>
          <cell r="C584" t="str">
            <v>KLA_410h</v>
          </cell>
          <cell r="D584" t="str">
            <v>20</v>
          </cell>
          <cell r="E584" t="str">
            <v>zyklisch</v>
          </cell>
          <cell r="F584">
            <v>0</v>
          </cell>
          <cell r="G584">
            <v>8</v>
          </cell>
          <cell r="H584">
            <v>0</v>
          </cell>
          <cell r="I584" t="str">
            <v>-</v>
          </cell>
          <cell r="J584" t="str">
            <v>-</v>
          </cell>
          <cell r="K584">
            <v>5</v>
          </cell>
          <cell r="L584">
            <v>0</v>
          </cell>
          <cell r="M584">
            <v>8</v>
          </cell>
          <cell r="N584">
            <v>0</v>
          </cell>
          <cell r="O584" t="str">
            <v>-</v>
          </cell>
          <cell r="P584" t="str">
            <v>-</v>
          </cell>
          <cell r="Q584">
            <v>5</v>
          </cell>
          <cell r="R584">
            <v>0</v>
          </cell>
          <cell r="S584" t="str">
            <v>0h</v>
          </cell>
          <cell r="T584" t="str">
            <v>-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 t="str">
            <v>s</v>
          </cell>
        </row>
        <row r="585">
          <cell r="A585" t="str">
            <v>ZGW</v>
          </cell>
          <cell r="B585" t="str">
            <v>410h</v>
          </cell>
          <cell r="C585" t="str">
            <v>KLA_410h</v>
          </cell>
          <cell r="D585" t="str">
            <v>20</v>
          </cell>
          <cell r="E585" t="str">
            <v>zyklisch</v>
          </cell>
          <cell r="F585">
            <v>0</v>
          </cell>
          <cell r="G585">
            <v>8</v>
          </cell>
          <cell r="H585">
            <v>5</v>
          </cell>
          <cell r="I585" t="str">
            <v>-</v>
          </cell>
          <cell r="J585" t="str">
            <v>- (Reserviert für AC_RQ bei DCA)</v>
          </cell>
          <cell r="K585">
            <v>1</v>
          </cell>
          <cell r="L585">
            <v>0</v>
          </cell>
          <cell r="M585">
            <v>8</v>
          </cell>
          <cell r="N585">
            <v>5</v>
          </cell>
          <cell r="O585" t="str">
            <v>-</v>
          </cell>
          <cell r="P585" t="str">
            <v>- (Reserviert für AC_RQ bei DCA)</v>
          </cell>
          <cell r="Q585">
            <v>1</v>
          </cell>
          <cell r="R585">
            <v>0</v>
          </cell>
          <cell r="S585" t="str">
            <v>0h</v>
          </cell>
          <cell r="T585" t="str">
            <v>-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 t="str">
            <v>s</v>
          </cell>
        </row>
        <row r="586">
          <cell r="A586" t="str">
            <v>ZGW</v>
          </cell>
          <cell r="B586" t="str">
            <v>410h</v>
          </cell>
          <cell r="C586" t="str">
            <v>KLA_410h</v>
          </cell>
          <cell r="D586" t="str">
            <v>20</v>
          </cell>
          <cell r="E586" t="str">
            <v>zyklisch</v>
          </cell>
          <cell r="F586">
            <v>0</v>
          </cell>
          <cell r="G586">
            <v>8</v>
          </cell>
          <cell r="H586">
            <v>6</v>
          </cell>
          <cell r="I586" t="str">
            <v>-</v>
          </cell>
          <cell r="J586" t="str">
            <v>- (Reserviert für EVAP_FAIL bei DCA)</v>
          </cell>
          <cell r="K586">
            <v>1</v>
          </cell>
          <cell r="L586">
            <v>0</v>
          </cell>
          <cell r="M586">
            <v>8</v>
          </cell>
          <cell r="N586">
            <v>6</v>
          </cell>
          <cell r="O586" t="str">
            <v>-</v>
          </cell>
          <cell r="P586" t="str">
            <v>- (Reserviert für EVAP_FAIL bei DCA)</v>
          </cell>
          <cell r="Q586">
            <v>1</v>
          </cell>
          <cell r="R586">
            <v>0</v>
          </cell>
          <cell r="S586" t="str">
            <v>0h</v>
          </cell>
          <cell r="T586" t="str">
            <v>-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 t="str">
            <v>s</v>
          </cell>
        </row>
        <row r="587">
          <cell r="A587" t="str">
            <v>ZGW</v>
          </cell>
          <cell r="B587" t="str">
            <v>410h</v>
          </cell>
          <cell r="C587" t="str">
            <v>KLA_410h</v>
          </cell>
          <cell r="D587" t="str">
            <v>20</v>
          </cell>
          <cell r="E587" t="str">
            <v>zyklisch</v>
          </cell>
          <cell r="F587">
            <v>0</v>
          </cell>
          <cell r="G587">
            <v>8</v>
          </cell>
          <cell r="H587">
            <v>7</v>
          </cell>
          <cell r="I587" t="str">
            <v>-</v>
          </cell>
          <cell r="J587" t="str">
            <v>- (Reserviert für EVAP_LO bei DCA)</v>
          </cell>
          <cell r="K587">
            <v>1</v>
          </cell>
          <cell r="L587">
            <v>0</v>
          </cell>
          <cell r="M587">
            <v>8</v>
          </cell>
          <cell r="N587">
            <v>7</v>
          </cell>
          <cell r="O587" t="str">
            <v>-</v>
          </cell>
          <cell r="P587" t="str">
            <v>- (Reserviert für EVAP_LO bei DCA)</v>
          </cell>
          <cell r="Q587">
            <v>1</v>
          </cell>
          <cell r="R587">
            <v>0</v>
          </cell>
          <cell r="S587" t="str">
            <v>0h</v>
          </cell>
          <cell r="T587" t="str">
            <v>-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 t="str">
            <v>s</v>
          </cell>
        </row>
        <row r="588">
          <cell r="A588" t="str">
            <v>ZGW</v>
          </cell>
          <cell r="B588" t="str">
            <v>630h</v>
          </cell>
          <cell r="C588" t="str">
            <v>MS_APPL1</v>
          </cell>
          <cell r="D588">
            <v>0</v>
          </cell>
          <cell r="E588" t="str">
            <v>spontan</v>
          </cell>
          <cell r="F588">
            <v>0</v>
          </cell>
          <cell r="G588">
            <v>8</v>
          </cell>
          <cell r="H588">
            <v>0</v>
          </cell>
          <cell r="I588" t="str">
            <v>APPL1</v>
          </cell>
          <cell r="J588" t="str">
            <v>Applikation</v>
          </cell>
          <cell r="K588">
            <v>64</v>
          </cell>
          <cell r="L588">
            <v>0</v>
          </cell>
          <cell r="M588">
            <v>8</v>
          </cell>
          <cell r="N588">
            <v>0</v>
          </cell>
          <cell r="O588" t="str">
            <v>APPL1</v>
          </cell>
          <cell r="P588" t="str">
            <v>Applikation</v>
          </cell>
          <cell r="Q588">
            <v>64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 t="str">
            <v>e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 t="str">
            <v>s</v>
          </cell>
        </row>
        <row r="589">
          <cell r="A589" t="str">
            <v>ZGW</v>
          </cell>
          <cell r="B589" t="str">
            <v>632h</v>
          </cell>
          <cell r="C589" t="str">
            <v>MS_APPL3</v>
          </cell>
          <cell r="D589">
            <v>0</v>
          </cell>
          <cell r="E589" t="str">
            <v>spontan</v>
          </cell>
          <cell r="F589">
            <v>0</v>
          </cell>
          <cell r="G589">
            <v>8</v>
          </cell>
          <cell r="H589">
            <v>0</v>
          </cell>
          <cell r="I589" t="str">
            <v>APPL3</v>
          </cell>
          <cell r="J589" t="str">
            <v>Applikation</v>
          </cell>
          <cell r="K589">
            <v>64</v>
          </cell>
          <cell r="L589">
            <v>0</v>
          </cell>
          <cell r="M589">
            <v>8</v>
          </cell>
          <cell r="N589">
            <v>0</v>
          </cell>
          <cell r="O589" t="str">
            <v>APPL3</v>
          </cell>
          <cell r="P589" t="str">
            <v>Applikation</v>
          </cell>
          <cell r="Q589">
            <v>64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 t="str">
            <v>e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 t="str">
            <v>s</v>
          </cell>
        </row>
        <row r="590">
          <cell r="A590" t="str">
            <v>ZGW</v>
          </cell>
          <cell r="B590" t="str">
            <v>634h</v>
          </cell>
          <cell r="C590" t="str">
            <v>BS_APPL1</v>
          </cell>
          <cell r="D590">
            <v>0</v>
          </cell>
          <cell r="E590" t="str">
            <v>spontan</v>
          </cell>
          <cell r="F590">
            <v>0</v>
          </cell>
          <cell r="G590">
            <v>8</v>
          </cell>
          <cell r="H590">
            <v>0</v>
          </cell>
          <cell r="I590" t="str">
            <v>APPL1</v>
          </cell>
          <cell r="J590" t="str">
            <v>Applikation</v>
          </cell>
          <cell r="K590">
            <v>64</v>
          </cell>
          <cell r="L590">
            <v>0</v>
          </cell>
          <cell r="M590">
            <v>8</v>
          </cell>
          <cell r="N590">
            <v>0</v>
          </cell>
          <cell r="O590" t="str">
            <v>APPL1</v>
          </cell>
          <cell r="P590" t="str">
            <v>Applikation</v>
          </cell>
          <cell r="Q590">
            <v>64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 t="str">
            <v>e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 t="str">
            <v>s</v>
          </cell>
        </row>
        <row r="591">
          <cell r="A591" t="str">
            <v>ZGW</v>
          </cell>
          <cell r="B591" t="str">
            <v>637h</v>
          </cell>
          <cell r="C591" t="str">
            <v>GS_APPL2</v>
          </cell>
          <cell r="D591">
            <v>0</v>
          </cell>
          <cell r="E591" t="str">
            <v>spontan</v>
          </cell>
          <cell r="F591">
            <v>0</v>
          </cell>
          <cell r="G591">
            <v>8</v>
          </cell>
          <cell r="H591">
            <v>0</v>
          </cell>
          <cell r="I591" t="str">
            <v>APPL2</v>
          </cell>
          <cell r="J591" t="str">
            <v>Applikation</v>
          </cell>
          <cell r="K591">
            <v>64</v>
          </cell>
          <cell r="L591">
            <v>0</v>
          </cell>
          <cell r="M591">
            <v>8</v>
          </cell>
          <cell r="N591">
            <v>0</v>
          </cell>
          <cell r="O591" t="str">
            <v>APPL2</v>
          </cell>
          <cell r="P591" t="str">
            <v>Applikation</v>
          </cell>
          <cell r="Q591">
            <v>64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 t="str">
            <v>e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 t="str">
            <v>s</v>
          </cell>
        </row>
        <row r="592">
          <cell r="A592" t="str">
            <v>ZGW</v>
          </cell>
          <cell r="B592" t="str">
            <v>639h</v>
          </cell>
          <cell r="C592" t="str">
            <v>VG_APPL2</v>
          </cell>
          <cell r="D592">
            <v>0</v>
          </cell>
          <cell r="E592" t="str">
            <v>spontan</v>
          </cell>
          <cell r="F592">
            <v>0</v>
          </cell>
          <cell r="G592">
            <v>8</v>
          </cell>
          <cell r="H592">
            <v>0</v>
          </cell>
          <cell r="I592" t="str">
            <v>APPL2</v>
          </cell>
          <cell r="J592" t="str">
            <v>Applikation</v>
          </cell>
          <cell r="K592">
            <v>64</v>
          </cell>
          <cell r="L592">
            <v>0</v>
          </cell>
          <cell r="M592">
            <v>8</v>
          </cell>
          <cell r="N592">
            <v>0</v>
          </cell>
          <cell r="O592" t="str">
            <v>APPL2</v>
          </cell>
          <cell r="P592" t="str">
            <v>Applikation</v>
          </cell>
          <cell r="Q592">
            <v>64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 t="str">
            <v>s</v>
          </cell>
          <cell r="AK592">
            <v>0</v>
          </cell>
          <cell r="AL592" t="str">
            <v>e</v>
          </cell>
        </row>
        <row r="593">
          <cell r="A593" t="str">
            <v>ZGW</v>
          </cell>
          <cell r="B593" t="str">
            <v>63Ch</v>
          </cell>
          <cell r="C593" t="str">
            <v>FS_APPL1</v>
          </cell>
          <cell r="D593">
            <v>0</v>
          </cell>
          <cell r="E593" t="str">
            <v>spontan</v>
          </cell>
          <cell r="F593">
            <v>0</v>
          </cell>
          <cell r="G593">
            <v>8</v>
          </cell>
          <cell r="H593">
            <v>0</v>
          </cell>
          <cell r="I593" t="str">
            <v>APPL1</v>
          </cell>
          <cell r="J593" t="str">
            <v>Applikation</v>
          </cell>
          <cell r="K593">
            <v>64</v>
          </cell>
          <cell r="L593">
            <v>0</v>
          </cell>
          <cell r="M593">
            <v>8</v>
          </cell>
          <cell r="N593">
            <v>0</v>
          </cell>
          <cell r="O593" t="str">
            <v>APPL1</v>
          </cell>
          <cell r="P593" t="str">
            <v>Applikation</v>
          </cell>
          <cell r="Q593">
            <v>64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 t="str">
            <v>e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 t="str">
            <v>s</v>
          </cell>
        </row>
        <row r="594">
          <cell r="A594" t="str">
            <v>ZGW</v>
          </cell>
          <cell r="B594" t="str">
            <v>63Eh</v>
          </cell>
          <cell r="C594" t="str">
            <v>SRE_APPL1</v>
          </cell>
          <cell r="D594">
            <v>0</v>
          </cell>
          <cell r="E594" t="str">
            <v>spontan</v>
          </cell>
          <cell r="F594">
            <v>0</v>
          </cell>
          <cell r="G594">
            <v>8</v>
          </cell>
          <cell r="H594">
            <v>0</v>
          </cell>
          <cell r="I594" t="str">
            <v>APPL1</v>
          </cell>
          <cell r="J594" t="str">
            <v>Applikation</v>
          </cell>
          <cell r="K594">
            <v>64</v>
          </cell>
          <cell r="L594">
            <v>0</v>
          </cell>
          <cell r="M594">
            <v>8</v>
          </cell>
          <cell r="N594">
            <v>0</v>
          </cell>
          <cell r="O594" t="str">
            <v>APPL1</v>
          </cell>
          <cell r="P594" t="str">
            <v>Applikation</v>
          </cell>
          <cell r="Q594">
            <v>64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 t="str">
            <v>e</v>
          </cell>
          <cell r="AJ594" t="str">
            <v>s</v>
          </cell>
        </row>
        <row r="595">
          <cell r="A595" t="str">
            <v>ZGW</v>
          </cell>
          <cell r="B595" t="str">
            <v>6FFh</v>
          </cell>
          <cell r="C595" t="str">
            <v>CONFIG_6FFh</v>
          </cell>
          <cell r="D595" t="str">
            <v>100</v>
          </cell>
          <cell r="E595" t="str">
            <v>zyklisch</v>
          </cell>
          <cell r="F595">
            <v>0</v>
          </cell>
          <cell r="G595">
            <v>1</v>
          </cell>
          <cell r="H595">
            <v>0</v>
          </cell>
          <cell r="I595" t="str">
            <v>LDC</v>
          </cell>
          <cell r="J595" t="str">
            <v>Ländercode</v>
          </cell>
          <cell r="K595">
            <v>2</v>
          </cell>
          <cell r="L595">
            <v>0</v>
          </cell>
          <cell r="M595">
            <v>1</v>
          </cell>
          <cell r="N595">
            <v>0</v>
          </cell>
          <cell r="O595" t="str">
            <v>LDC</v>
          </cell>
          <cell r="P595" t="str">
            <v>Ländercode</v>
          </cell>
          <cell r="Q595">
            <v>2</v>
          </cell>
          <cell r="R595">
            <v>18</v>
          </cell>
          <cell r="S595" t="str">
            <v>3h</v>
          </cell>
          <cell r="T595" t="str">
            <v>3h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 t="str">
            <v>e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 t="str">
            <v>e</v>
          </cell>
          <cell r="AH595">
            <v>0</v>
          </cell>
          <cell r="AI595">
            <v>0</v>
          </cell>
          <cell r="AJ595" t="str">
            <v>s</v>
          </cell>
        </row>
        <row r="596">
          <cell r="A596" t="str">
            <v>ZGW</v>
          </cell>
          <cell r="B596" t="str">
            <v>6FFh</v>
          </cell>
          <cell r="C596" t="str">
            <v>CONFIG_6FFh</v>
          </cell>
          <cell r="D596" t="str">
            <v>100</v>
          </cell>
          <cell r="E596" t="str">
            <v>zyklisch</v>
          </cell>
          <cell r="F596">
            <v>0</v>
          </cell>
          <cell r="G596">
            <v>1</v>
          </cell>
          <cell r="H596">
            <v>2</v>
          </cell>
          <cell r="I596" t="str">
            <v>LL_RLC</v>
          </cell>
          <cell r="J596" t="str">
            <v>Linkslenker/Rechtslenker</v>
          </cell>
          <cell r="K596">
            <v>2</v>
          </cell>
          <cell r="L596">
            <v>0</v>
          </cell>
          <cell r="M596">
            <v>1</v>
          </cell>
          <cell r="N596">
            <v>2</v>
          </cell>
          <cell r="O596" t="str">
            <v>LL_RLC</v>
          </cell>
          <cell r="P596" t="str">
            <v>Linkslenker/Rechtslenker</v>
          </cell>
          <cell r="Q596">
            <v>2</v>
          </cell>
          <cell r="R596">
            <v>19</v>
          </cell>
          <cell r="S596" t="str">
            <v>3h</v>
          </cell>
          <cell r="T596" t="str">
            <v>3h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 t="str">
            <v>s</v>
          </cell>
          <cell r="AK596">
            <v>0</v>
          </cell>
          <cell r="AL596">
            <v>0</v>
          </cell>
          <cell r="AM596" t="str">
            <v>e</v>
          </cell>
          <cell r="AN596" t="str">
            <v>e</v>
          </cell>
        </row>
        <row r="597">
          <cell r="A597" t="str">
            <v>ZGW</v>
          </cell>
          <cell r="B597" t="str">
            <v>6FFh</v>
          </cell>
          <cell r="C597" t="str">
            <v>CONFIG_6FFh</v>
          </cell>
          <cell r="D597" t="str">
            <v>100</v>
          </cell>
          <cell r="E597" t="str">
            <v>zyklisch</v>
          </cell>
          <cell r="F597">
            <v>0</v>
          </cell>
          <cell r="G597">
            <v>1</v>
          </cell>
          <cell r="H597">
            <v>4</v>
          </cell>
          <cell r="I597" t="str">
            <v>-</v>
          </cell>
          <cell r="J597" t="str">
            <v>-</v>
          </cell>
          <cell r="K597">
            <v>3</v>
          </cell>
          <cell r="L597">
            <v>0</v>
          </cell>
          <cell r="M597">
            <v>1</v>
          </cell>
          <cell r="N597">
            <v>4</v>
          </cell>
          <cell r="O597" t="str">
            <v>-</v>
          </cell>
          <cell r="P597" t="str">
            <v>-</v>
          </cell>
          <cell r="Q597">
            <v>3</v>
          </cell>
          <cell r="R597">
            <v>0</v>
          </cell>
          <cell r="S597" t="str">
            <v>0h</v>
          </cell>
          <cell r="T597" t="str">
            <v>-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 t="str">
            <v>s</v>
          </cell>
        </row>
        <row r="598">
          <cell r="A598" t="str">
            <v>ZGW</v>
          </cell>
          <cell r="B598" t="str">
            <v>6FFh</v>
          </cell>
          <cell r="C598" t="str">
            <v>CONFIG_6FFh</v>
          </cell>
          <cell r="D598" t="str">
            <v>100</v>
          </cell>
          <cell r="E598" t="str">
            <v>zyklisch</v>
          </cell>
          <cell r="F598">
            <v>0</v>
          </cell>
          <cell r="G598">
            <v>1</v>
          </cell>
          <cell r="H598">
            <v>7</v>
          </cell>
          <cell r="I598" t="str">
            <v>GBL_AUS</v>
          </cell>
          <cell r="J598" t="str">
            <v>E-Sauglüfter: Grundbelüftung aus</v>
          </cell>
          <cell r="K598">
            <v>1</v>
          </cell>
          <cell r="L598">
            <v>0</v>
          </cell>
          <cell r="M598">
            <v>1</v>
          </cell>
          <cell r="N598">
            <v>7</v>
          </cell>
          <cell r="O598" t="str">
            <v>GBL_AUS</v>
          </cell>
          <cell r="P598" t="str">
            <v>E-Sauglüfter: Grundbelüftung aus</v>
          </cell>
          <cell r="Q598">
            <v>1</v>
          </cell>
          <cell r="R598">
            <v>0</v>
          </cell>
          <cell r="S598" t="str">
            <v>0h</v>
          </cell>
          <cell r="T598" t="str">
            <v>-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 t="str">
            <v>e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 t="str">
            <v>s</v>
          </cell>
        </row>
        <row r="599">
          <cell r="A599" t="str">
            <v>ZGW</v>
          </cell>
          <cell r="B599" t="str">
            <v>6FFh</v>
          </cell>
          <cell r="C599" t="str">
            <v>CONFIG_6FFh</v>
          </cell>
          <cell r="D599" t="str">
            <v>100</v>
          </cell>
          <cell r="E599" t="str">
            <v>zyklisch</v>
          </cell>
          <cell r="F599">
            <v>0</v>
          </cell>
          <cell r="G599">
            <v>2</v>
          </cell>
          <cell r="H599">
            <v>0</v>
          </cell>
          <cell r="I599" t="str">
            <v>GUARD</v>
          </cell>
          <cell r="J599" t="str">
            <v>Sonderschutzklassen</v>
          </cell>
          <cell r="K599">
            <v>2</v>
          </cell>
          <cell r="L599">
            <v>0</v>
          </cell>
          <cell r="M599">
            <v>2</v>
          </cell>
          <cell r="N599">
            <v>0</v>
          </cell>
          <cell r="O599" t="str">
            <v>GUARD_B4</v>
          </cell>
          <cell r="P599" t="str">
            <v>Sonderschutz Guard B4 (CODE Z04)</v>
          </cell>
          <cell r="Q599">
            <v>1</v>
          </cell>
          <cell r="R599">
            <v>0</v>
          </cell>
          <cell r="S599" t="str">
            <v>0h</v>
          </cell>
          <cell r="T599" t="str">
            <v>-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 t="str">
            <v>s</v>
          </cell>
        </row>
        <row r="600">
          <cell r="A600" t="str">
            <v>ZGW</v>
          </cell>
          <cell r="B600" t="str">
            <v>6FFh</v>
          </cell>
          <cell r="C600" t="str">
            <v>CONFIG_6FFh</v>
          </cell>
          <cell r="D600" t="str">
            <v>100</v>
          </cell>
          <cell r="E600" t="str">
            <v>zyklisch</v>
          </cell>
          <cell r="F600">
            <v>0</v>
          </cell>
          <cell r="G600">
            <v>2</v>
          </cell>
          <cell r="H600">
            <v>0</v>
          </cell>
          <cell r="I600" t="str">
            <v>GUARD</v>
          </cell>
          <cell r="J600" t="str">
            <v>Sonderschutzklassen</v>
          </cell>
          <cell r="K600">
            <v>2</v>
          </cell>
          <cell r="L600">
            <v>0</v>
          </cell>
          <cell r="M600">
            <v>2</v>
          </cell>
          <cell r="N600">
            <v>1</v>
          </cell>
          <cell r="O600" t="str">
            <v>GUARD_B6</v>
          </cell>
          <cell r="P600" t="str">
            <v>Sonderschutz Guard B6/7 (CODE Z06)</v>
          </cell>
          <cell r="Q600">
            <v>1</v>
          </cell>
          <cell r="R600">
            <v>0</v>
          </cell>
          <cell r="S600" t="str">
            <v>0h</v>
          </cell>
          <cell r="T600" t="str">
            <v>-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 t="str">
            <v>s</v>
          </cell>
        </row>
        <row r="601">
          <cell r="A601" t="str">
            <v>ZGW</v>
          </cell>
          <cell r="B601" t="str">
            <v>6FFh</v>
          </cell>
          <cell r="C601" t="str">
            <v>CONFIG_6FFh</v>
          </cell>
          <cell r="D601" t="str">
            <v>100</v>
          </cell>
          <cell r="E601" t="str">
            <v>zyklisch</v>
          </cell>
          <cell r="F601">
            <v>0</v>
          </cell>
          <cell r="G601">
            <v>2</v>
          </cell>
          <cell r="H601">
            <v>2</v>
          </cell>
          <cell r="I601" t="str">
            <v>-</v>
          </cell>
          <cell r="J601" t="str">
            <v>-</v>
          </cell>
          <cell r="K601">
            <v>6</v>
          </cell>
          <cell r="L601">
            <v>0</v>
          </cell>
          <cell r="M601">
            <v>2</v>
          </cell>
          <cell r="N601">
            <v>2</v>
          </cell>
          <cell r="O601" t="str">
            <v>-</v>
          </cell>
          <cell r="P601" t="str">
            <v>-</v>
          </cell>
          <cell r="Q601">
            <v>6</v>
          </cell>
          <cell r="R601">
            <v>0</v>
          </cell>
          <cell r="S601" t="str">
            <v>0h</v>
          </cell>
          <cell r="T601" t="str">
            <v>-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 t="str">
            <v>s</v>
          </cell>
        </row>
        <row r="602">
          <cell r="A602" t="str">
            <v>ZGW</v>
          </cell>
          <cell r="B602" t="str">
            <v>6FFh</v>
          </cell>
          <cell r="C602" t="str">
            <v>CONFIG_6FFh</v>
          </cell>
          <cell r="D602" t="str">
            <v>100</v>
          </cell>
          <cell r="E602" t="str">
            <v>zyklisch</v>
          </cell>
          <cell r="F602">
            <v>0</v>
          </cell>
          <cell r="G602">
            <v>3</v>
          </cell>
          <cell r="H602">
            <v>0</v>
          </cell>
          <cell r="I602" t="str">
            <v>VERSION</v>
          </cell>
          <cell r="J602" t="str">
            <v>Versionsmanagement</v>
          </cell>
          <cell r="K602">
            <v>8</v>
          </cell>
          <cell r="L602">
            <v>0</v>
          </cell>
          <cell r="M602">
            <v>3</v>
          </cell>
          <cell r="N602">
            <v>0</v>
          </cell>
          <cell r="O602" t="str">
            <v>VER_AE</v>
          </cell>
          <cell r="P602" t="str">
            <v>Änderungsjahr</v>
          </cell>
          <cell r="Q602">
            <v>2</v>
          </cell>
          <cell r="R602">
            <v>49</v>
          </cell>
          <cell r="S602" t="str">
            <v>3h</v>
          </cell>
          <cell r="T602" t="str">
            <v>3h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 t="str">
            <v>s</v>
          </cell>
          <cell r="AK602">
            <v>0</v>
          </cell>
          <cell r="AL602">
            <v>0</v>
          </cell>
          <cell r="AM602" t="str">
            <v>e</v>
          </cell>
          <cell r="AN602" t="str">
            <v>e</v>
          </cell>
        </row>
        <row r="603">
          <cell r="A603" t="str">
            <v>ZGW</v>
          </cell>
          <cell r="B603" t="str">
            <v>6FFh</v>
          </cell>
          <cell r="C603" t="str">
            <v>CONFIG_6FFh</v>
          </cell>
          <cell r="D603" t="str">
            <v>100</v>
          </cell>
          <cell r="E603" t="str">
            <v>zyklisch</v>
          </cell>
          <cell r="F603">
            <v>0</v>
          </cell>
          <cell r="G603">
            <v>3</v>
          </cell>
          <cell r="H603">
            <v>0</v>
          </cell>
          <cell r="I603" t="str">
            <v>VERSION</v>
          </cell>
          <cell r="J603" t="str">
            <v>Versionsmanagement</v>
          </cell>
          <cell r="K603">
            <v>8</v>
          </cell>
          <cell r="L603">
            <v>0</v>
          </cell>
          <cell r="M603">
            <v>3</v>
          </cell>
          <cell r="N603">
            <v>2</v>
          </cell>
          <cell r="O603" t="str">
            <v>VER_JAHR</v>
          </cell>
          <cell r="P603" t="str">
            <v>Jahresangabe</v>
          </cell>
          <cell r="Q603">
            <v>5</v>
          </cell>
          <cell r="R603">
            <v>50</v>
          </cell>
          <cell r="S603" t="str">
            <v>1Fh</v>
          </cell>
          <cell r="T603" t="str">
            <v>1Fh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 t="str">
            <v>s</v>
          </cell>
          <cell r="AK603">
            <v>0</v>
          </cell>
          <cell r="AL603">
            <v>0</v>
          </cell>
          <cell r="AM603" t="str">
            <v>e</v>
          </cell>
          <cell r="AN603" t="str">
            <v>e</v>
          </cell>
        </row>
        <row r="604">
          <cell r="A604" t="str">
            <v>ZGW</v>
          </cell>
          <cell r="B604" t="str">
            <v>6FFh</v>
          </cell>
          <cell r="C604" t="str">
            <v>CONFIG_6FFh</v>
          </cell>
          <cell r="D604" t="str">
            <v>100</v>
          </cell>
          <cell r="E604" t="str">
            <v>zyklisch</v>
          </cell>
          <cell r="F604">
            <v>0</v>
          </cell>
          <cell r="G604">
            <v>3</v>
          </cell>
          <cell r="H604">
            <v>0</v>
          </cell>
          <cell r="I604" t="str">
            <v>VERSION</v>
          </cell>
          <cell r="J604" t="str">
            <v>Versionsmanagement</v>
          </cell>
          <cell r="K604">
            <v>8</v>
          </cell>
          <cell r="L604">
            <v>0</v>
          </cell>
          <cell r="M604">
            <v>3</v>
          </cell>
          <cell r="N604">
            <v>7</v>
          </cell>
          <cell r="O604" t="str">
            <v>-</v>
          </cell>
          <cell r="P604" t="str">
            <v>-</v>
          </cell>
          <cell r="Q604">
            <v>1</v>
          </cell>
          <cell r="R604">
            <v>0</v>
          </cell>
          <cell r="S604" t="str">
            <v>0h</v>
          </cell>
          <cell r="T604" t="str">
            <v>-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 t="str">
            <v>s</v>
          </cell>
        </row>
        <row r="605">
          <cell r="A605" t="str">
            <v>ZGW</v>
          </cell>
          <cell r="B605" t="str">
            <v>6FFh</v>
          </cell>
          <cell r="C605" t="str">
            <v>CONFIG_6FFh</v>
          </cell>
          <cell r="D605" t="str">
            <v>100</v>
          </cell>
          <cell r="E605" t="str">
            <v>zyklisch</v>
          </cell>
          <cell r="F605">
            <v>0</v>
          </cell>
          <cell r="G605">
            <v>4</v>
          </cell>
          <cell r="H605">
            <v>0</v>
          </cell>
          <cell r="I605" t="str">
            <v>-</v>
          </cell>
          <cell r="J605" t="str">
            <v>-</v>
          </cell>
          <cell r="K605">
            <v>8</v>
          </cell>
          <cell r="L605">
            <v>0</v>
          </cell>
          <cell r="M605">
            <v>4</v>
          </cell>
          <cell r="N605">
            <v>0</v>
          </cell>
          <cell r="O605" t="str">
            <v>-</v>
          </cell>
          <cell r="P605" t="str">
            <v>-</v>
          </cell>
          <cell r="Q605">
            <v>8</v>
          </cell>
          <cell r="R605">
            <v>0</v>
          </cell>
          <cell r="S605" t="str">
            <v>0h</v>
          </cell>
          <cell r="T605" t="str">
            <v>-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 t="str">
            <v>s</v>
          </cell>
        </row>
        <row r="606">
          <cell r="A606" t="str">
            <v>ZGW</v>
          </cell>
          <cell r="B606" t="str">
            <v>6FFh</v>
          </cell>
          <cell r="C606" t="str">
            <v>CONFIG_6FFh</v>
          </cell>
          <cell r="D606" t="str">
            <v>100</v>
          </cell>
          <cell r="E606" t="str">
            <v>zyklisch</v>
          </cell>
          <cell r="F606">
            <v>0</v>
          </cell>
          <cell r="G606">
            <v>5</v>
          </cell>
          <cell r="H606">
            <v>0</v>
          </cell>
          <cell r="I606" t="str">
            <v>-</v>
          </cell>
          <cell r="J606" t="str">
            <v>-</v>
          </cell>
          <cell r="K606">
            <v>8</v>
          </cell>
          <cell r="L606">
            <v>0</v>
          </cell>
          <cell r="M606">
            <v>5</v>
          </cell>
          <cell r="N606">
            <v>0</v>
          </cell>
          <cell r="O606" t="str">
            <v>-</v>
          </cell>
          <cell r="P606" t="str">
            <v>-</v>
          </cell>
          <cell r="Q606">
            <v>8</v>
          </cell>
          <cell r="R606">
            <v>0</v>
          </cell>
          <cell r="S606" t="str">
            <v>0h</v>
          </cell>
          <cell r="T606" t="str">
            <v>-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 t="str">
            <v>s</v>
          </cell>
        </row>
        <row r="607">
          <cell r="A607" t="str">
            <v>ZGW</v>
          </cell>
          <cell r="B607" t="str">
            <v>6FFh</v>
          </cell>
          <cell r="C607" t="str">
            <v>CONFIG_6FFh</v>
          </cell>
          <cell r="D607" t="str">
            <v>100</v>
          </cell>
          <cell r="E607" t="str">
            <v>zyklisch</v>
          </cell>
          <cell r="F607">
            <v>0</v>
          </cell>
          <cell r="G607">
            <v>6</v>
          </cell>
          <cell r="H607">
            <v>0</v>
          </cell>
          <cell r="I607" t="str">
            <v>-</v>
          </cell>
          <cell r="J607" t="str">
            <v>-</v>
          </cell>
          <cell r="K607">
            <v>8</v>
          </cell>
          <cell r="L607">
            <v>0</v>
          </cell>
          <cell r="M607">
            <v>6</v>
          </cell>
          <cell r="N607">
            <v>0</v>
          </cell>
          <cell r="O607" t="str">
            <v>-</v>
          </cell>
          <cell r="P607" t="str">
            <v>-</v>
          </cell>
          <cell r="Q607">
            <v>8</v>
          </cell>
          <cell r="R607">
            <v>0</v>
          </cell>
          <cell r="S607" t="str">
            <v>0h</v>
          </cell>
          <cell r="T607" t="str">
            <v>-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 t="str">
            <v>s</v>
          </cell>
        </row>
        <row r="608">
          <cell r="A608" t="str">
            <v>ZGW</v>
          </cell>
          <cell r="B608" t="str">
            <v>6FFh</v>
          </cell>
          <cell r="C608" t="str">
            <v>CONFIG_6FFh</v>
          </cell>
          <cell r="D608" t="str">
            <v>100</v>
          </cell>
          <cell r="E608" t="str">
            <v>zyklisch</v>
          </cell>
          <cell r="F608">
            <v>0</v>
          </cell>
          <cell r="G608">
            <v>7</v>
          </cell>
          <cell r="H608">
            <v>0</v>
          </cell>
          <cell r="I608" t="str">
            <v>-</v>
          </cell>
          <cell r="J608" t="str">
            <v>-</v>
          </cell>
          <cell r="K608">
            <v>8</v>
          </cell>
          <cell r="L608">
            <v>0</v>
          </cell>
          <cell r="M608">
            <v>7</v>
          </cell>
          <cell r="N608">
            <v>0</v>
          </cell>
          <cell r="O608" t="str">
            <v>-</v>
          </cell>
          <cell r="P608" t="str">
            <v>-</v>
          </cell>
          <cell r="Q608">
            <v>8</v>
          </cell>
          <cell r="R608">
            <v>0</v>
          </cell>
          <cell r="S608" t="str">
            <v>0h</v>
          </cell>
          <cell r="T608" t="str">
            <v>-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 t="str">
            <v>s</v>
          </cell>
        </row>
        <row r="609">
          <cell r="A609" t="str">
            <v>ZGW</v>
          </cell>
          <cell r="B609" t="str">
            <v>6FFh</v>
          </cell>
          <cell r="C609" t="str">
            <v>CONFIG_6FFh</v>
          </cell>
          <cell r="D609" t="str">
            <v>100</v>
          </cell>
          <cell r="E609" t="str">
            <v>zyklisch</v>
          </cell>
          <cell r="F609">
            <v>0</v>
          </cell>
          <cell r="G609">
            <v>8</v>
          </cell>
          <cell r="H609">
            <v>0</v>
          </cell>
          <cell r="I609" t="str">
            <v>-</v>
          </cell>
          <cell r="J609" t="str">
            <v>-</v>
          </cell>
          <cell r="K609">
            <v>8</v>
          </cell>
          <cell r="L609">
            <v>0</v>
          </cell>
          <cell r="M609">
            <v>8</v>
          </cell>
          <cell r="N609">
            <v>0</v>
          </cell>
          <cell r="O609" t="str">
            <v>-</v>
          </cell>
          <cell r="P609" t="str">
            <v>-</v>
          </cell>
          <cell r="Q609">
            <v>8</v>
          </cell>
          <cell r="R609">
            <v>0</v>
          </cell>
          <cell r="S609" t="str">
            <v>0h</v>
          </cell>
          <cell r="T609" t="str">
            <v>-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 t="str">
            <v>s</v>
          </cell>
        </row>
        <row r="610">
          <cell r="A610" t="str">
            <v>ZGW</v>
          </cell>
          <cell r="B610" t="str">
            <v>782h</v>
          </cell>
          <cell r="C610" t="str">
            <v>D_RQ_KOMBI_C</v>
          </cell>
          <cell r="D610">
            <v>0</v>
          </cell>
          <cell r="E610">
            <v>0</v>
          </cell>
          <cell r="F610">
            <v>0</v>
          </cell>
          <cell r="G610">
            <v>8</v>
          </cell>
          <cell r="H610">
            <v>0</v>
          </cell>
          <cell r="I610" t="str">
            <v>D_RQ</v>
          </cell>
          <cell r="J610" t="str">
            <v>Diagnose-Request</v>
          </cell>
          <cell r="K610">
            <v>64</v>
          </cell>
          <cell r="L610">
            <v>0</v>
          </cell>
          <cell r="M610">
            <v>8</v>
          </cell>
          <cell r="N610">
            <v>0</v>
          </cell>
          <cell r="O610" t="str">
            <v>D_RQ</v>
          </cell>
          <cell r="P610" t="str">
            <v>Diagnose-Request</v>
          </cell>
          <cell r="Q610">
            <v>64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 t="str">
            <v>e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 t="str">
            <v>s</v>
          </cell>
        </row>
        <row r="611">
          <cell r="A611" t="str">
            <v>ZGW</v>
          </cell>
          <cell r="B611" t="str">
            <v>784h</v>
          </cell>
          <cell r="C611" t="str">
            <v>D_RQ_BS</v>
          </cell>
          <cell r="D611">
            <v>0</v>
          </cell>
          <cell r="E611">
            <v>0</v>
          </cell>
          <cell r="F611">
            <v>0</v>
          </cell>
          <cell r="G611">
            <v>8</v>
          </cell>
          <cell r="H611">
            <v>0</v>
          </cell>
          <cell r="I611" t="str">
            <v>D_RQ</v>
          </cell>
          <cell r="J611" t="str">
            <v>Diagnose-Request</v>
          </cell>
          <cell r="K611">
            <v>64</v>
          </cell>
          <cell r="L611">
            <v>0</v>
          </cell>
          <cell r="M611">
            <v>8</v>
          </cell>
          <cell r="N611">
            <v>0</v>
          </cell>
          <cell r="O611" t="str">
            <v>D_RQ</v>
          </cell>
          <cell r="P611" t="str">
            <v>Diagnose-Request</v>
          </cell>
          <cell r="Q611">
            <v>64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 t="str">
            <v>e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 t="str">
            <v>s</v>
          </cell>
        </row>
        <row r="612">
          <cell r="A612" t="str">
            <v>ZGW</v>
          </cell>
          <cell r="B612" t="str">
            <v>788h</v>
          </cell>
          <cell r="C612" t="str">
            <v>D_RQ_EWM</v>
          </cell>
          <cell r="D612">
            <v>0</v>
          </cell>
          <cell r="E612">
            <v>0</v>
          </cell>
          <cell r="F612">
            <v>0</v>
          </cell>
          <cell r="G612">
            <v>8</v>
          </cell>
          <cell r="H612">
            <v>0</v>
          </cell>
          <cell r="I612" t="str">
            <v>D_RQ</v>
          </cell>
          <cell r="J612" t="str">
            <v>Diagnose-Request</v>
          </cell>
          <cell r="K612">
            <v>64</v>
          </cell>
          <cell r="L612">
            <v>0</v>
          </cell>
          <cell r="M612">
            <v>8</v>
          </cell>
          <cell r="N612">
            <v>0</v>
          </cell>
          <cell r="O612" t="str">
            <v>D_RQ</v>
          </cell>
          <cell r="P612" t="str">
            <v>Diagnose-Request</v>
          </cell>
          <cell r="Q612">
            <v>64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 t="str">
            <v>e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 t="str">
            <v>s</v>
          </cell>
        </row>
        <row r="613">
          <cell r="A613" t="str">
            <v>ZGW</v>
          </cell>
          <cell r="B613" t="str">
            <v>78Ch</v>
          </cell>
          <cell r="C613" t="str">
            <v>D_RQ_FS</v>
          </cell>
          <cell r="D613">
            <v>0</v>
          </cell>
          <cell r="E613">
            <v>0</v>
          </cell>
          <cell r="F613">
            <v>0</v>
          </cell>
          <cell r="G613">
            <v>8</v>
          </cell>
          <cell r="H613">
            <v>0</v>
          </cell>
          <cell r="I613" t="str">
            <v>D_RQ</v>
          </cell>
          <cell r="J613" t="str">
            <v>Diagnose-Request</v>
          </cell>
          <cell r="K613">
            <v>64</v>
          </cell>
          <cell r="L613">
            <v>0</v>
          </cell>
          <cell r="M613">
            <v>8</v>
          </cell>
          <cell r="N613">
            <v>0</v>
          </cell>
          <cell r="O613" t="str">
            <v>D_RQ</v>
          </cell>
          <cell r="P613" t="str">
            <v>Diagnose-Request</v>
          </cell>
          <cell r="Q613">
            <v>64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 t="str">
            <v>e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 t="str">
            <v>s</v>
          </cell>
        </row>
        <row r="614">
          <cell r="A614" t="str">
            <v>ZGW</v>
          </cell>
          <cell r="B614" t="str">
            <v>796h</v>
          </cell>
          <cell r="C614" t="str">
            <v>D_RQ_SRE</v>
          </cell>
          <cell r="D614">
            <v>0</v>
          </cell>
          <cell r="E614">
            <v>0</v>
          </cell>
          <cell r="F614">
            <v>0</v>
          </cell>
          <cell r="G614">
            <v>8</v>
          </cell>
          <cell r="H614">
            <v>0</v>
          </cell>
          <cell r="I614" t="str">
            <v>D_RQ</v>
          </cell>
          <cell r="J614" t="str">
            <v>Diagnose-Request</v>
          </cell>
          <cell r="K614">
            <v>64</v>
          </cell>
          <cell r="L614">
            <v>0</v>
          </cell>
          <cell r="M614">
            <v>8</v>
          </cell>
          <cell r="N614">
            <v>0</v>
          </cell>
          <cell r="O614" t="str">
            <v>D_RQ</v>
          </cell>
          <cell r="P614" t="str">
            <v>Diagnose-Request</v>
          </cell>
          <cell r="Q614">
            <v>64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 t="str">
            <v>e</v>
          </cell>
          <cell r="AJ614" t="str">
            <v>s</v>
          </cell>
        </row>
        <row r="615">
          <cell r="A615" t="str">
            <v>ZGW</v>
          </cell>
          <cell r="B615" t="str">
            <v>79Ah</v>
          </cell>
          <cell r="C615" t="str">
            <v>D_RQ_EHB</v>
          </cell>
          <cell r="D615">
            <v>0</v>
          </cell>
          <cell r="E615">
            <v>0</v>
          </cell>
          <cell r="F615">
            <v>0</v>
          </cell>
          <cell r="G615">
            <v>8</v>
          </cell>
          <cell r="H615">
            <v>0</v>
          </cell>
          <cell r="I615" t="str">
            <v>D_RQ</v>
          </cell>
          <cell r="J615" t="str">
            <v>Diagnose-Request</v>
          </cell>
          <cell r="K615">
            <v>64</v>
          </cell>
          <cell r="L615">
            <v>0</v>
          </cell>
          <cell r="M615">
            <v>8</v>
          </cell>
          <cell r="N615">
            <v>0</v>
          </cell>
          <cell r="O615" t="str">
            <v>D_RQ</v>
          </cell>
          <cell r="P615" t="str">
            <v>Diagnose-Request</v>
          </cell>
          <cell r="Q615">
            <v>64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 t="str">
            <v>e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 t="str">
            <v>s</v>
          </cell>
        </row>
        <row r="616">
          <cell r="A616" t="str">
            <v>ZGW</v>
          </cell>
          <cell r="B616" t="str">
            <v>7B0h</v>
          </cell>
          <cell r="C616" t="str">
            <v>D_RQ_EHB2</v>
          </cell>
          <cell r="D616">
            <v>0</v>
          </cell>
          <cell r="E616">
            <v>0</v>
          </cell>
          <cell r="F616">
            <v>0</v>
          </cell>
          <cell r="G616">
            <v>8</v>
          </cell>
          <cell r="H616">
            <v>0</v>
          </cell>
          <cell r="I616" t="str">
            <v>D_RQ</v>
          </cell>
          <cell r="J616" t="str">
            <v>Diagnose-Request</v>
          </cell>
          <cell r="K616">
            <v>64</v>
          </cell>
          <cell r="L616">
            <v>0</v>
          </cell>
          <cell r="M616">
            <v>8</v>
          </cell>
          <cell r="N616">
            <v>0</v>
          </cell>
          <cell r="O616" t="str">
            <v>D_RQ</v>
          </cell>
          <cell r="P616" t="str">
            <v>Diagnose-Request</v>
          </cell>
          <cell r="Q616">
            <v>64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 t="str">
            <v>e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 t="str">
            <v>s</v>
          </cell>
        </row>
        <row r="617">
          <cell r="A617" t="str">
            <v>ZGW</v>
          </cell>
          <cell r="B617" t="str">
            <v>7B2h</v>
          </cell>
          <cell r="C617" t="str">
            <v>D_RQ_RGS_L</v>
          </cell>
          <cell r="D617">
            <v>0</v>
          </cell>
          <cell r="E617">
            <v>0</v>
          </cell>
          <cell r="F617">
            <v>0</v>
          </cell>
          <cell r="G617">
            <v>8</v>
          </cell>
          <cell r="H617">
            <v>0</v>
          </cell>
          <cell r="I617" t="str">
            <v>D_RQ</v>
          </cell>
          <cell r="J617" t="str">
            <v>Diagnose-Request</v>
          </cell>
          <cell r="K617">
            <v>64</v>
          </cell>
          <cell r="L617">
            <v>0</v>
          </cell>
          <cell r="M617">
            <v>8</v>
          </cell>
          <cell r="N617">
            <v>0</v>
          </cell>
          <cell r="O617" t="str">
            <v>D_RQ</v>
          </cell>
          <cell r="P617" t="str">
            <v>Diagnose-Request</v>
          </cell>
          <cell r="Q617">
            <v>64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 t="str">
            <v>s</v>
          </cell>
          <cell r="AK617">
            <v>0</v>
          </cell>
          <cell r="AL617">
            <v>0</v>
          </cell>
          <cell r="AM617" t="str">
            <v>e</v>
          </cell>
        </row>
        <row r="618">
          <cell r="A618" t="str">
            <v>ZGW</v>
          </cell>
          <cell r="B618" t="str">
            <v>7B4h</v>
          </cell>
          <cell r="C618" t="str">
            <v>D_RQ_RGS_R</v>
          </cell>
          <cell r="D618">
            <v>0</v>
          </cell>
          <cell r="E618">
            <v>0</v>
          </cell>
          <cell r="F618">
            <v>0</v>
          </cell>
          <cell r="G618">
            <v>8</v>
          </cell>
          <cell r="H618">
            <v>0</v>
          </cell>
          <cell r="I618" t="str">
            <v>D_RQ</v>
          </cell>
          <cell r="J618" t="str">
            <v>Diagnose-Request</v>
          </cell>
          <cell r="K618">
            <v>64</v>
          </cell>
          <cell r="L618">
            <v>0</v>
          </cell>
          <cell r="M618">
            <v>8</v>
          </cell>
          <cell r="N618">
            <v>0</v>
          </cell>
          <cell r="O618" t="str">
            <v>D_RQ</v>
          </cell>
          <cell r="P618" t="str">
            <v>Diagnose-Request</v>
          </cell>
          <cell r="Q618">
            <v>64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 t="str">
            <v>s</v>
          </cell>
          <cell r="AK618">
            <v>0</v>
          </cell>
          <cell r="AL618">
            <v>0</v>
          </cell>
          <cell r="AM618">
            <v>0</v>
          </cell>
          <cell r="AN618" t="str">
            <v>e</v>
          </cell>
        </row>
        <row r="619">
          <cell r="A619" t="str">
            <v>ZGW</v>
          </cell>
          <cell r="B619" t="str">
            <v>7E0h</v>
          </cell>
          <cell r="C619" t="str">
            <v>D_RQ_MS</v>
          </cell>
          <cell r="D619">
            <v>0</v>
          </cell>
          <cell r="E619">
            <v>0</v>
          </cell>
          <cell r="F619">
            <v>0</v>
          </cell>
          <cell r="G619">
            <v>8</v>
          </cell>
          <cell r="H619">
            <v>0</v>
          </cell>
          <cell r="I619" t="str">
            <v>D_RQ</v>
          </cell>
          <cell r="J619" t="str">
            <v>Diagnose-Request</v>
          </cell>
          <cell r="K619">
            <v>64</v>
          </cell>
          <cell r="L619">
            <v>0</v>
          </cell>
          <cell r="M619">
            <v>8</v>
          </cell>
          <cell r="N619">
            <v>0</v>
          </cell>
          <cell r="O619" t="str">
            <v>D_RQ</v>
          </cell>
          <cell r="P619" t="str">
            <v>Diagnose-Request</v>
          </cell>
          <cell r="Q619">
            <v>64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 t="str">
            <v>e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 t="str">
            <v>s</v>
          </cell>
        </row>
        <row r="620">
          <cell r="A620" t="str">
            <v>ZGW</v>
          </cell>
          <cell r="B620" t="str">
            <v>7E1h</v>
          </cell>
          <cell r="C620" t="str">
            <v>D_RQ_GS</v>
          </cell>
          <cell r="D620">
            <v>0</v>
          </cell>
          <cell r="E620">
            <v>0</v>
          </cell>
          <cell r="F620">
            <v>0</v>
          </cell>
          <cell r="G620">
            <v>8</v>
          </cell>
          <cell r="H620">
            <v>0</v>
          </cell>
          <cell r="I620" t="str">
            <v>D_RQ</v>
          </cell>
          <cell r="J620" t="str">
            <v>Diagnose-Request</v>
          </cell>
          <cell r="K620">
            <v>64</v>
          </cell>
          <cell r="L620">
            <v>0</v>
          </cell>
          <cell r="M620">
            <v>8</v>
          </cell>
          <cell r="N620">
            <v>0</v>
          </cell>
          <cell r="O620" t="str">
            <v>D_RQ</v>
          </cell>
          <cell r="P620" t="str">
            <v>Diagnose-Request</v>
          </cell>
          <cell r="Q620">
            <v>64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 t="str">
            <v>e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 t="str">
            <v>s</v>
          </cell>
        </row>
        <row r="621">
          <cell r="A621" t="str">
            <v>UP28</v>
          </cell>
          <cell r="B621" t="str">
            <v>6F8h</v>
          </cell>
          <cell r="C621" t="str">
            <v>UP28_MESS1</v>
          </cell>
          <cell r="D621">
            <v>0</v>
          </cell>
          <cell r="E621" t="str">
            <v>spontan</v>
          </cell>
          <cell r="F621">
            <v>0</v>
          </cell>
          <cell r="G621">
            <v>8</v>
          </cell>
          <cell r="H621">
            <v>0</v>
          </cell>
          <cell r="I621" t="str">
            <v>MESS1</v>
          </cell>
          <cell r="J621" t="str">
            <v>Meßwerte</v>
          </cell>
          <cell r="K621">
            <v>64</v>
          </cell>
          <cell r="L621">
            <v>0</v>
          </cell>
          <cell r="M621">
            <v>8</v>
          </cell>
          <cell r="N621">
            <v>0</v>
          </cell>
          <cell r="O621" t="str">
            <v>MESS1</v>
          </cell>
          <cell r="P621" t="str">
            <v>Meßwerte</v>
          </cell>
          <cell r="Q621">
            <v>64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 t="str">
            <v>s</v>
          </cell>
        </row>
        <row r="622">
          <cell r="A622" t="str">
            <v>VG</v>
          </cell>
          <cell r="B622" t="str">
            <v>428h</v>
          </cell>
          <cell r="C622" t="str">
            <v>VG_428h</v>
          </cell>
          <cell r="D622" t="str">
            <v>20</v>
          </cell>
          <cell r="E622" t="str">
            <v>zyklisch</v>
          </cell>
          <cell r="F622">
            <v>0</v>
          </cell>
          <cell r="G622">
            <v>1</v>
          </cell>
          <cell r="H622">
            <v>0</v>
          </cell>
          <cell r="I622" t="str">
            <v>VG_ST</v>
          </cell>
          <cell r="J622" t="str">
            <v>Status Verteilergetriebe</v>
          </cell>
          <cell r="K622">
            <v>8</v>
          </cell>
          <cell r="L622">
            <v>0</v>
          </cell>
          <cell r="M622">
            <v>1</v>
          </cell>
          <cell r="N622">
            <v>0</v>
          </cell>
          <cell r="O622" t="str">
            <v>G_LO</v>
          </cell>
          <cell r="P622" t="str">
            <v>Geländegang (low range)</v>
          </cell>
          <cell r="Q622">
            <v>1</v>
          </cell>
          <cell r="R622">
            <v>28</v>
          </cell>
          <cell r="S622" t="str">
            <v>0h</v>
          </cell>
          <cell r="T622" t="str">
            <v>-</v>
          </cell>
          <cell r="U622">
            <v>0</v>
          </cell>
          <cell r="V622">
            <v>0</v>
          </cell>
          <cell r="W622">
            <v>0</v>
          </cell>
          <cell r="X622" t="str">
            <v>e</v>
          </cell>
          <cell r="Y622">
            <v>0</v>
          </cell>
          <cell r="Z622" t="str">
            <v>e</v>
          </cell>
          <cell r="AA622">
            <v>0</v>
          </cell>
          <cell r="AB622">
            <v>0</v>
          </cell>
          <cell r="AC622" t="str">
            <v>e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 t="str">
            <v>s</v>
          </cell>
        </row>
        <row r="623">
          <cell r="A623" t="str">
            <v>VG</v>
          </cell>
          <cell r="B623" t="str">
            <v>428h</v>
          </cell>
          <cell r="C623" t="str">
            <v>VG_428h</v>
          </cell>
          <cell r="D623" t="str">
            <v>20</v>
          </cell>
          <cell r="E623" t="str">
            <v>zyklisch</v>
          </cell>
          <cell r="F623">
            <v>0</v>
          </cell>
          <cell r="G623">
            <v>1</v>
          </cell>
          <cell r="H623">
            <v>0</v>
          </cell>
          <cell r="I623" t="str">
            <v>VG_ST</v>
          </cell>
          <cell r="J623" t="str">
            <v>Status Verteilergetriebe</v>
          </cell>
          <cell r="K623">
            <v>8</v>
          </cell>
          <cell r="L623">
            <v>0</v>
          </cell>
          <cell r="M623">
            <v>1</v>
          </cell>
          <cell r="N623">
            <v>1</v>
          </cell>
          <cell r="O623" t="str">
            <v>G_HI</v>
          </cell>
          <cell r="P623" t="str">
            <v>Straßengang (high range)</v>
          </cell>
          <cell r="Q623">
            <v>1</v>
          </cell>
          <cell r="R623">
            <v>0</v>
          </cell>
          <cell r="S623" t="str">
            <v>0h</v>
          </cell>
          <cell r="T623" t="str">
            <v>-</v>
          </cell>
          <cell r="U623">
            <v>0</v>
          </cell>
          <cell r="V623">
            <v>0</v>
          </cell>
          <cell r="W623">
            <v>0</v>
          </cell>
          <cell r="X623" t="str">
            <v>e</v>
          </cell>
          <cell r="Y623">
            <v>0</v>
          </cell>
          <cell r="Z623" t="str">
            <v>e</v>
          </cell>
          <cell r="AA623">
            <v>0</v>
          </cell>
          <cell r="AB623">
            <v>0</v>
          </cell>
          <cell r="AC623" t="str">
            <v>e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 t="str">
            <v>s</v>
          </cell>
        </row>
        <row r="624">
          <cell r="A624" t="str">
            <v>VG</v>
          </cell>
          <cell r="B624" t="str">
            <v>428h</v>
          </cell>
          <cell r="C624" t="str">
            <v>VG_428h</v>
          </cell>
          <cell r="D624" t="str">
            <v>20</v>
          </cell>
          <cell r="E624" t="str">
            <v>zyklisch</v>
          </cell>
          <cell r="F624">
            <v>0</v>
          </cell>
          <cell r="G624">
            <v>1</v>
          </cell>
          <cell r="H624">
            <v>0</v>
          </cell>
          <cell r="I624" t="str">
            <v>VG_ST</v>
          </cell>
          <cell r="J624" t="str">
            <v>Status Verteilergetriebe</v>
          </cell>
          <cell r="K624">
            <v>8</v>
          </cell>
          <cell r="L624">
            <v>0</v>
          </cell>
          <cell r="M624">
            <v>1</v>
          </cell>
          <cell r="N624">
            <v>2</v>
          </cell>
          <cell r="O624" t="str">
            <v>G_N</v>
          </cell>
          <cell r="P624" t="str">
            <v>Neutralgang (not high or low range)</v>
          </cell>
          <cell r="Q624">
            <v>1</v>
          </cell>
          <cell r="R624">
            <v>0</v>
          </cell>
          <cell r="S624" t="str">
            <v>0h</v>
          </cell>
          <cell r="T624" t="str">
            <v>-</v>
          </cell>
          <cell r="U624">
            <v>0</v>
          </cell>
          <cell r="V624">
            <v>0</v>
          </cell>
          <cell r="W624">
            <v>0</v>
          </cell>
          <cell r="X624" t="str">
            <v>e</v>
          </cell>
          <cell r="Y624">
            <v>0</v>
          </cell>
          <cell r="Z624" t="str">
            <v>e</v>
          </cell>
          <cell r="AA624">
            <v>0</v>
          </cell>
          <cell r="AB624">
            <v>0</v>
          </cell>
          <cell r="AC624" t="str">
            <v>e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 t="str">
            <v>s</v>
          </cell>
        </row>
        <row r="625">
          <cell r="A625" t="str">
            <v>VG</v>
          </cell>
          <cell r="B625" t="str">
            <v>428h</v>
          </cell>
          <cell r="C625" t="str">
            <v>VG_428h</v>
          </cell>
          <cell r="D625" t="str">
            <v>20</v>
          </cell>
          <cell r="E625" t="str">
            <v>zyklisch</v>
          </cell>
          <cell r="F625">
            <v>0</v>
          </cell>
          <cell r="G625">
            <v>1</v>
          </cell>
          <cell r="H625">
            <v>0</v>
          </cell>
          <cell r="I625" t="str">
            <v>VG_ST</v>
          </cell>
          <cell r="J625" t="str">
            <v>Status Verteilergetriebe</v>
          </cell>
          <cell r="K625">
            <v>8</v>
          </cell>
          <cell r="L625">
            <v>0</v>
          </cell>
          <cell r="M625">
            <v>1</v>
          </cell>
          <cell r="N625">
            <v>3</v>
          </cell>
          <cell r="O625" t="str">
            <v>SH_ABTD</v>
          </cell>
          <cell r="P625" t="str">
            <v>Schaltvorgang abgebrochen (shift aborted)</v>
          </cell>
          <cell r="Q625">
            <v>1</v>
          </cell>
          <cell r="R625">
            <v>0</v>
          </cell>
          <cell r="S625" t="str">
            <v>0h</v>
          </cell>
          <cell r="T625" t="str">
            <v>-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 t="str">
            <v>e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 t="str">
            <v>s</v>
          </cell>
        </row>
        <row r="626">
          <cell r="A626" t="str">
            <v>VG</v>
          </cell>
          <cell r="B626" t="str">
            <v>428h</v>
          </cell>
          <cell r="C626" t="str">
            <v>VG_428h</v>
          </cell>
          <cell r="D626" t="str">
            <v>20</v>
          </cell>
          <cell r="E626" t="str">
            <v>zyklisch</v>
          </cell>
          <cell r="F626">
            <v>0</v>
          </cell>
          <cell r="G626">
            <v>1</v>
          </cell>
          <cell r="H626">
            <v>0</v>
          </cell>
          <cell r="I626" t="str">
            <v>VG_ST</v>
          </cell>
          <cell r="J626" t="str">
            <v>Status Verteilergetriebe</v>
          </cell>
          <cell r="K626">
            <v>8</v>
          </cell>
          <cell r="L626">
            <v>0</v>
          </cell>
          <cell r="M626">
            <v>1</v>
          </cell>
          <cell r="N626">
            <v>4</v>
          </cell>
          <cell r="O626" t="str">
            <v>-</v>
          </cell>
          <cell r="P626" t="str">
            <v>-</v>
          </cell>
          <cell r="Q626">
            <v>1</v>
          </cell>
          <cell r="R626">
            <v>0</v>
          </cell>
          <cell r="S626" t="str">
            <v>0h</v>
          </cell>
          <cell r="T626" t="str">
            <v>-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 t="str">
            <v>s</v>
          </cell>
        </row>
        <row r="627">
          <cell r="A627" t="str">
            <v>VG</v>
          </cell>
          <cell r="B627" t="str">
            <v>428h</v>
          </cell>
          <cell r="C627" t="str">
            <v>VG_428h</v>
          </cell>
          <cell r="D627" t="str">
            <v>20</v>
          </cell>
          <cell r="E627" t="str">
            <v>zyklisch</v>
          </cell>
          <cell r="F627">
            <v>0</v>
          </cell>
          <cell r="G627">
            <v>1</v>
          </cell>
          <cell r="H627">
            <v>0</v>
          </cell>
          <cell r="I627" t="str">
            <v>VG_ST</v>
          </cell>
          <cell r="J627" t="str">
            <v>Status Verteilergetriebe</v>
          </cell>
          <cell r="K627">
            <v>8</v>
          </cell>
          <cell r="L627">
            <v>0</v>
          </cell>
          <cell r="M627">
            <v>1</v>
          </cell>
          <cell r="N627">
            <v>5</v>
          </cell>
          <cell r="O627" t="str">
            <v>VG_ERR</v>
          </cell>
          <cell r="P627" t="str">
            <v>Fehler VG (ECU failure detected)</v>
          </cell>
          <cell r="Q627">
            <v>1</v>
          </cell>
          <cell r="R627">
            <v>0</v>
          </cell>
          <cell r="S627" t="str">
            <v>0h</v>
          </cell>
          <cell r="T627" t="str">
            <v>-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 t="str">
            <v>e</v>
          </cell>
          <cell r="AA627">
            <v>0</v>
          </cell>
          <cell r="AB627">
            <v>0</v>
          </cell>
          <cell r="AC627" t="str">
            <v>e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 t="str">
            <v>s</v>
          </cell>
        </row>
        <row r="628">
          <cell r="A628" t="str">
            <v>VG</v>
          </cell>
          <cell r="B628" t="str">
            <v>428h</v>
          </cell>
          <cell r="C628" t="str">
            <v>VG_428h</v>
          </cell>
          <cell r="D628" t="str">
            <v>20</v>
          </cell>
          <cell r="E628" t="str">
            <v>zyklisch</v>
          </cell>
          <cell r="F628">
            <v>0</v>
          </cell>
          <cell r="G628">
            <v>1</v>
          </cell>
          <cell r="H628">
            <v>0</v>
          </cell>
          <cell r="I628" t="str">
            <v>VG_ST</v>
          </cell>
          <cell r="J628" t="str">
            <v>Status Verteilergetriebe</v>
          </cell>
          <cell r="K628">
            <v>8</v>
          </cell>
          <cell r="L628">
            <v>0</v>
          </cell>
          <cell r="M628">
            <v>1</v>
          </cell>
          <cell r="N628">
            <v>6</v>
          </cell>
          <cell r="O628" t="str">
            <v>VG_LOL</v>
          </cell>
          <cell r="P628" t="str">
            <v>Geländegang Infolampe (low lamp)</v>
          </cell>
          <cell r="Q628">
            <v>1</v>
          </cell>
          <cell r="R628">
            <v>0</v>
          </cell>
          <cell r="S628" t="str">
            <v>0h</v>
          </cell>
          <cell r="T628" t="str">
            <v>-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 t="str">
            <v>e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 t="str">
            <v>s</v>
          </cell>
        </row>
        <row r="629">
          <cell r="A629" t="str">
            <v>VG</v>
          </cell>
          <cell r="B629" t="str">
            <v>428h</v>
          </cell>
          <cell r="C629" t="str">
            <v>VG_428h</v>
          </cell>
          <cell r="D629" t="str">
            <v>20</v>
          </cell>
          <cell r="E629" t="str">
            <v>zyklisch</v>
          </cell>
          <cell r="F629">
            <v>0</v>
          </cell>
          <cell r="G629">
            <v>1</v>
          </cell>
          <cell r="H629">
            <v>0</v>
          </cell>
          <cell r="I629" t="str">
            <v>VG_ST</v>
          </cell>
          <cell r="J629" t="str">
            <v>Status Verteilergetriebe</v>
          </cell>
          <cell r="K629">
            <v>8</v>
          </cell>
          <cell r="L629">
            <v>0</v>
          </cell>
          <cell r="M629">
            <v>1</v>
          </cell>
          <cell r="N629">
            <v>7</v>
          </cell>
          <cell r="O629" t="str">
            <v>SH_IMP</v>
          </cell>
          <cell r="P629" t="str">
            <v>Schaltbedingungen nicht erfüllt (shift impossible)</v>
          </cell>
          <cell r="Q629">
            <v>1</v>
          </cell>
          <cell r="R629">
            <v>0</v>
          </cell>
          <cell r="S629" t="str">
            <v>0h</v>
          </cell>
          <cell r="T629" t="str">
            <v>-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 t="str">
            <v>e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 t="str">
            <v>s</v>
          </cell>
        </row>
        <row r="630">
          <cell r="A630" t="str">
            <v>VG</v>
          </cell>
          <cell r="B630" t="str">
            <v>638h</v>
          </cell>
          <cell r="C630" t="str">
            <v>VG_APPL1</v>
          </cell>
          <cell r="D630">
            <v>0</v>
          </cell>
          <cell r="E630" t="str">
            <v>spontan</v>
          </cell>
          <cell r="F630">
            <v>0</v>
          </cell>
          <cell r="G630">
            <v>8</v>
          </cell>
          <cell r="H630">
            <v>0</v>
          </cell>
          <cell r="I630" t="str">
            <v>APPL1</v>
          </cell>
          <cell r="J630" t="str">
            <v>Applikation</v>
          </cell>
          <cell r="K630">
            <v>64</v>
          </cell>
          <cell r="L630">
            <v>0</v>
          </cell>
          <cell r="M630">
            <v>8</v>
          </cell>
          <cell r="N630">
            <v>0</v>
          </cell>
          <cell r="O630" t="str">
            <v>APPL1</v>
          </cell>
          <cell r="P630" t="str">
            <v>Applikation</v>
          </cell>
          <cell r="Q630">
            <v>64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 t="str">
            <v>e</v>
          </cell>
          <cell r="AK630">
            <v>0</v>
          </cell>
          <cell r="AL630" t="str">
            <v>s</v>
          </cell>
        </row>
        <row r="631">
          <cell r="A631" t="str">
            <v>RGS_L</v>
          </cell>
          <cell r="B631" t="str">
            <v>450h</v>
          </cell>
          <cell r="C631" t="str">
            <v>RGS_L_450h</v>
          </cell>
          <cell r="D631" t="str">
            <v>40</v>
          </cell>
          <cell r="E631" t="str">
            <v>zyklisch</v>
          </cell>
          <cell r="F631">
            <v>0</v>
          </cell>
          <cell r="G631">
            <v>1</v>
          </cell>
          <cell r="H631">
            <v>0</v>
          </cell>
          <cell r="I631" t="str">
            <v>PRESF_L_ST</v>
          </cell>
          <cell r="J631" t="str">
            <v>Status Presafe</v>
          </cell>
          <cell r="K631">
            <v>16</v>
          </cell>
          <cell r="L631">
            <v>0</v>
          </cell>
          <cell r="M631">
            <v>1</v>
          </cell>
          <cell r="N631">
            <v>0</v>
          </cell>
          <cell r="O631" t="str">
            <v>PRESF_L_SVL</v>
          </cell>
          <cell r="P631" t="str">
            <v>Presafe-Verstellung Sitz vorne links</v>
          </cell>
          <cell r="Q631">
            <v>2</v>
          </cell>
          <cell r="R631">
            <v>46</v>
          </cell>
          <cell r="S631" t="str">
            <v>0h</v>
          </cell>
          <cell r="T631" t="str">
            <v>-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 t="str">
            <v>e</v>
          </cell>
          <cell r="AK631">
            <v>0</v>
          </cell>
          <cell r="AL631">
            <v>0</v>
          </cell>
          <cell r="AM631" t="str">
            <v>s</v>
          </cell>
        </row>
        <row r="632">
          <cell r="A632" t="str">
            <v>RGS_L</v>
          </cell>
          <cell r="B632" t="str">
            <v>450h</v>
          </cell>
          <cell r="C632" t="str">
            <v>RGS_L_450h</v>
          </cell>
          <cell r="D632" t="str">
            <v>40</v>
          </cell>
          <cell r="E632" t="str">
            <v>zyklisch</v>
          </cell>
          <cell r="F632">
            <v>0</v>
          </cell>
          <cell r="G632">
            <v>1</v>
          </cell>
          <cell r="H632">
            <v>0</v>
          </cell>
          <cell r="I632" t="str">
            <v>PRESF_L_ST</v>
          </cell>
          <cell r="J632" t="str">
            <v>Status Presafe</v>
          </cell>
          <cell r="K632">
            <v>16</v>
          </cell>
          <cell r="L632">
            <v>0</v>
          </cell>
          <cell r="M632">
            <v>1</v>
          </cell>
          <cell r="N632">
            <v>2</v>
          </cell>
          <cell r="O632" t="str">
            <v>PRESF_L_SHD</v>
          </cell>
          <cell r="P632" t="str">
            <v>Presafe-Verstellung Schiebe-/Hebedach</v>
          </cell>
          <cell r="Q632">
            <v>2</v>
          </cell>
          <cell r="R632">
            <v>46</v>
          </cell>
          <cell r="S632" t="str">
            <v>0h</v>
          </cell>
          <cell r="T632" t="str">
            <v>-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 t="str">
            <v>e</v>
          </cell>
          <cell r="AK632">
            <v>0</v>
          </cell>
          <cell r="AL632">
            <v>0</v>
          </cell>
          <cell r="AM632" t="str">
            <v>s</v>
          </cell>
        </row>
        <row r="633">
          <cell r="A633" t="str">
            <v>RGS_L</v>
          </cell>
          <cell r="B633" t="str">
            <v>450h</v>
          </cell>
          <cell r="C633" t="str">
            <v>RGS_L_450h</v>
          </cell>
          <cell r="D633" t="str">
            <v>40</v>
          </cell>
          <cell r="E633" t="str">
            <v>zyklisch</v>
          </cell>
          <cell r="F633">
            <v>0</v>
          </cell>
          <cell r="G633">
            <v>1</v>
          </cell>
          <cell r="H633">
            <v>0</v>
          </cell>
          <cell r="I633" t="str">
            <v>PRESF_L_ST</v>
          </cell>
          <cell r="J633" t="str">
            <v>Status Presafe</v>
          </cell>
          <cell r="K633">
            <v>16</v>
          </cell>
          <cell r="L633">
            <v>0</v>
          </cell>
          <cell r="M633">
            <v>1</v>
          </cell>
          <cell r="N633">
            <v>4</v>
          </cell>
          <cell r="O633" t="str">
            <v>-</v>
          </cell>
          <cell r="P633" t="str">
            <v>-</v>
          </cell>
          <cell r="Q633">
            <v>3</v>
          </cell>
          <cell r="R633">
            <v>0</v>
          </cell>
          <cell r="S633" t="str">
            <v>0h</v>
          </cell>
          <cell r="T633" t="str">
            <v>-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 t="str">
            <v>s</v>
          </cell>
        </row>
        <row r="634">
          <cell r="A634" t="str">
            <v>RGS_L</v>
          </cell>
          <cell r="B634" t="str">
            <v>450h</v>
          </cell>
          <cell r="C634" t="str">
            <v>RGS_L_450h</v>
          </cell>
          <cell r="D634" t="str">
            <v>40</v>
          </cell>
          <cell r="E634" t="str">
            <v>zyklisch</v>
          </cell>
          <cell r="F634">
            <v>0</v>
          </cell>
          <cell r="G634">
            <v>1</v>
          </cell>
          <cell r="H634">
            <v>0</v>
          </cell>
          <cell r="I634" t="str">
            <v>PRESF_L_ST</v>
          </cell>
          <cell r="J634" t="str">
            <v>Status Presafe</v>
          </cell>
          <cell r="K634">
            <v>16</v>
          </cell>
          <cell r="L634">
            <v>0</v>
          </cell>
          <cell r="M634">
            <v>1</v>
          </cell>
          <cell r="N634">
            <v>7</v>
          </cell>
          <cell r="O634" t="str">
            <v>PRESF_L_TGL</v>
          </cell>
          <cell r="P634" t="str">
            <v>Presafe Togglebit</v>
          </cell>
          <cell r="Q634">
            <v>1</v>
          </cell>
          <cell r="R634">
            <v>0</v>
          </cell>
          <cell r="S634" t="str">
            <v>0h</v>
          </cell>
          <cell r="T634" t="str">
            <v>-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 t="str">
            <v>e</v>
          </cell>
          <cell r="AK634">
            <v>0</v>
          </cell>
          <cell r="AL634">
            <v>0</v>
          </cell>
          <cell r="AM634" t="str">
            <v>s</v>
          </cell>
        </row>
        <row r="635">
          <cell r="A635" t="str">
            <v>RGS_L</v>
          </cell>
          <cell r="B635" t="str">
            <v>450h</v>
          </cell>
          <cell r="C635" t="str">
            <v>RGS_L_450h</v>
          </cell>
          <cell r="D635" t="str">
            <v>40</v>
          </cell>
          <cell r="E635" t="str">
            <v>zyklisch</v>
          </cell>
          <cell r="F635">
            <v>0</v>
          </cell>
          <cell r="G635">
            <v>1</v>
          </cell>
          <cell r="H635">
            <v>0</v>
          </cell>
          <cell r="I635" t="str">
            <v>PRESF_L_ST</v>
          </cell>
          <cell r="J635" t="str">
            <v>Status Presafe</v>
          </cell>
          <cell r="K635">
            <v>16</v>
          </cell>
          <cell r="L635">
            <v>0</v>
          </cell>
          <cell r="M635">
            <v>2</v>
          </cell>
          <cell r="N635">
            <v>0</v>
          </cell>
          <cell r="O635" t="str">
            <v>PRESF_L_KI</v>
          </cell>
          <cell r="P635" t="str">
            <v>Presafe-Verstellung Kombimeldung</v>
          </cell>
          <cell r="Q635">
            <v>2</v>
          </cell>
          <cell r="R635">
            <v>55</v>
          </cell>
          <cell r="S635" t="str">
            <v>0h</v>
          </cell>
          <cell r="T635" t="str">
            <v>-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 t="str">
            <v>e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 t="str">
            <v>s</v>
          </cell>
        </row>
        <row r="636">
          <cell r="A636" t="str">
            <v>RGS_L</v>
          </cell>
          <cell r="B636" t="str">
            <v>450h</v>
          </cell>
          <cell r="C636" t="str">
            <v>RGS_L_450h</v>
          </cell>
          <cell r="D636" t="str">
            <v>40</v>
          </cell>
          <cell r="E636" t="str">
            <v>zyklisch</v>
          </cell>
          <cell r="F636">
            <v>0</v>
          </cell>
          <cell r="G636">
            <v>1</v>
          </cell>
          <cell r="H636">
            <v>0</v>
          </cell>
          <cell r="I636" t="str">
            <v>PRESF_L_ST</v>
          </cell>
          <cell r="J636" t="str">
            <v>Status Presafe</v>
          </cell>
          <cell r="K636">
            <v>16</v>
          </cell>
          <cell r="L636">
            <v>0</v>
          </cell>
          <cell r="M636">
            <v>2</v>
          </cell>
          <cell r="N636">
            <v>2</v>
          </cell>
          <cell r="O636" t="str">
            <v>-</v>
          </cell>
          <cell r="P636" t="str">
            <v>-</v>
          </cell>
          <cell r="Q636">
            <v>6</v>
          </cell>
          <cell r="R636">
            <v>0</v>
          </cell>
          <cell r="S636" t="str">
            <v>0h</v>
          </cell>
          <cell r="T636" t="str">
            <v>-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 t="str">
            <v>s</v>
          </cell>
        </row>
        <row r="637">
          <cell r="A637" t="str">
            <v>RGS_L</v>
          </cell>
          <cell r="B637" t="str">
            <v>7B3h</v>
          </cell>
          <cell r="C637" t="str">
            <v>D_RS_RGS_L</v>
          </cell>
          <cell r="D637">
            <v>0</v>
          </cell>
          <cell r="E637">
            <v>0</v>
          </cell>
          <cell r="F637">
            <v>0</v>
          </cell>
          <cell r="G637">
            <v>8</v>
          </cell>
          <cell r="H637">
            <v>0</v>
          </cell>
          <cell r="I637" t="str">
            <v>D_RS</v>
          </cell>
          <cell r="J637" t="str">
            <v>Diagnose-Response</v>
          </cell>
          <cell r="K637">
            <v>64</v>
          </cell>
          <cell r="L637">
            <v>0</v>
          </cell>
          <cell r="M637">
            <v>8</v>
          </cell>
          <cell r="N637">
            <v>0</v>
          </cell>
          <cell r="O637" t="str">
            <v>D_RS</v>
          </cell>
          <cell r="P637" t="str">
            <v>Diagnose-Response</v>
          </cell>
          <cell r="Q637">
            <v>64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 t="str">
            <v>e</v>
          </cell>
          <cell r="AK637">
            <v>0</v>
          </cell>
          <cell r="AL637">
            <v>0</v>
          </cell>
          <cell r="AM637" t="str">
            <v>s</v>
          </cell>
        </row>
        <row r="638">
          <cell r="A638" t="str">
            <v>RGS_R</v>
          </cell>
          <cell r="B638" t="str">
            <v>458h</v>
          </cell>
          <cell r="C638" t="str">
            <v>RGS_R_458h</v>
          </cell>
          <cell r="D638" t="str">
            <v>40</v>
          </cell>
          <cell r="E638" t="str">
            <v>zyklisch</v>
          </cell>
          <cell r="F638">
            <v>0</v>
          </cell>
          <cell r="G638">
            <v>1</v>
          </cell>
          <cell r="H638">
            <v>0</v>
          </cell>
          <cell r="I638" t="str">
            <v>PRESF_R_ST</v>
          </cell>
          <cell r="J638" t="str">
            <v>Status Presafe</v>
          </cell>
          <cell r="K638">
            <v>16</v>
          </cell>
          <cell r="L638">
            <v>0</v>
          </cell>
          <cell r="M638">
            <v>1</v>
          </cell>
          <cell r="N638">
            <v>0</v>
          </cell>
          <cell r="O638" t="str">
            <v>PRESF_R_SVR</v>
          </cell>
          <cell r="P638" t="str">
            <v>Presafe-Verstellung Sitz vorne rechts</v>
          </cell>
          <cell r="Q638">
            <v>2</v>
          </cell>
          <cell r="R638">
            <v>46</v>
          </cell>
          <cell r="S638" t="str">
            <v>0h</v>
          </cell>
          <cell r="T638" t="str">
            <v>-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 t="str">
            <v>e</v>
          </cell>
          <cell r="AK638">
            <v>0</v>
          </cell>
          <cell r="AL638">
            <v>0</v>
          </cell>
          <cell r="AM638">
            <v>0</v>
          </cell>
          <cell r="AN638" t="str">
            <v>s</v>
          </cell>
        </row>
        <row r="639">
          <cell r="A639" t="str">
            <v>RGS_R</v>
          </cell>
          <cell r="B639" t="str">
            <v>458h</v>
          </cell>
          <cell r="C639" t="str">
            <v>RGS_R_458h</v>
          </cell>
          <cell r="D639" t="str">
            <v>40</v>
          </cell>
          <cell r="E639" t="str">
            <v>zyklisch</v>
          </cell>
          <cell r="F639">
            <v>0</v>
          </cell>
          <cell r="G639">
            <v>1</v>
          </cell>
          <cell r="H639">
            <v>0</v>
          </cell>
          <cell r="I639" t="str">
            <v>PRESF_R_ST</v>
          </cell>
          <cell r="J639" t="str">
            <v>Status Presafe</v>
          </cell>
          <cell r="K639">
            <v>16</v>
          </cell>
          <cell r="L639">
            <v>0</v>
          </cell>
          <cell r="M639">
            <v>1</v>
          </cell>
          <cell r="N639">
            <v>2</v>
          </cell>
          <cell r="O639" t="str">
            <v>PRESF_R_SHD</v>
          </cell>
          <cell r="P639" t="str">
            <v>Presafe-Verstellung Schiebe-/Hebedach</v>
          </cell>
          <cell r="Q639">
            <v>2</v>
          </cell>
          <cell r="R639">
            <v>46</v>
          </cell>
          <cell r="S639" t="str">
            <v>0h</v>
          </cell>
          <cell r="T639" t="str">
            <v>-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 t="str">
            <v>e</v>
          </cell>
          <cell r="AK639">
            <v>0</v>
          </cell>
          <cell r="AL639">
            <v>0</v>
          </cell>
          <cell r="AM639">
            <v>0</v>
          </cell>
          <cell r="AN639" t="str">
            <v>s</v>
          </cell>
        </row>
        <row r="640">
          <cell r="A640" t="str">
            <v>RGS_R</v>
          </cell>
          <cell r="B640" t="str">
            <v>458h</v>
          </cell>
          <cell r="C640" t="str">
            <v>RGS_R_458h</v>
          </cell>
          <cell r="D640" t="str">
            <v>40</v>
          </cell>
          <cell r="E640" t="str">
            <v>zyklisch</v>
          </cell>
          <cell r="F640">
            <v>0</v>
          </cell>
          <cell r="G640">
            <v>1</v>
          </cell>
          <cell r="H640">
            <v>0</v>
          </cell>
          <cell r="I640" t="str">
            <v>PRESF_R_ST</v>
          </cell>
          <cell r="J640" t="str">
            <v>Status Presafe</v>
          </cell>
          <cell r="K640">
            <v>16</v>
          </cell>
          <cell r="L640">
            <v>0</v>
          </cell>
          <cell r="M640">
            <v>1</v>
          </cell>
          <cell r="N640">
            <v>4</v>
          </cell>
          <cell r="O640" t="str">
            <v>-</v>
          </cell>
          <cell r="P640" t="str">
            <v>-</v>
          </cell>
          <cell r="Q640">
            <v>3</v>
          </cell>
          <cell r="R640">
            <v>0</v>
          </cell>
          <cell r="S640" t="str">
            <v>0h</v>
          </cell>
          <cell r="T640" t="str">
            <v>-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 t="str">
            <v>s</v>
          </cell>
        </row>
        <row r="641">
          <cell r="A641" t="str">
            <v>RGS_R</v>
          </cell>
          <cell r="B641" t="str">
            <v>458h</v>
          </cell>
          <cell r="C641" t="str">
            <v>RGS_R_458h</v>
          </cell>
          <cell r="D641" t="str">
            <v>40</v>
          </cell>
          <cell r="E641" t="str">
            <v>zyklisch</v>
          </cell>
          <cell r="F641">
            <v>0</v>
          </cell>
          <cell r="G641">
            <v>1</v>
          </cell>
          <cell r="H641">
            <v>0</v>
          </cell>
          <cell r="I641" t="str">
            <v>PRESF_R_ST</v>
          </cell>
          <cell r="J641" t="str">
            <v>Status Presafe</v>
          </cell>
          <cell r="K641">
            <v>16</v>
          </cell>
          <cell r="L641">
            <v>0</v>
          </cell>
          <cell r="M641">
            <v>1</v>
          </cell>
          <cell r="N641">
            <v>7</v>
          </cell>
          <cell r="O641" t="str">
            <v>PRESF_R_TGL</v>
          </cell>
          <cell r="P641" t="str">
            <v>Presafe Togglebit</v>
          </cell>
          <cell r="Q641">
            <v>1</v>
          </cell>
          <cell r="R641">
            <v>0</v>
          </cell>
          <cell r="S641" t="str">
            <v>0h</v>
          </cell>
          <cell r="T641" t="str">
            <v>-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 t="str">
            <v>e</v>
          </cell>
          <cell r="AK641">
            <v>0</v>
          </cell>
          <cell r="AL641">
            <v>0</v>
          </cell>
          <cell r="AM641">
            <v>0</v>
          </cell>
          <cell r="AN641" t="str">
            <v>s</v>
          </cell>
        </row>
        <row r="642">
          <cell r="A642" t="str">
            <v>RGS_R</v>
          </cell>
          <cell r="B642" t="str">
            <v>458h</v>
          </cell>
          <cell r="C642" t="str">
            <v>RGS_R_458h</v>
          </cell>
          <cell r="D642" t="str">
            <v>40</v>
          </cell>
          <cell r="E642" t="str">
            <v>zyklisch</v>
          </cell>
          <cell r="F642">
            <v>0</v>
          </cell>
          <cell r="G642">
            <v>1</v>
          </cell>
          <cell r="H642">
            <v>0</v>
          </cell>
          <cell r="I642" t="str">
            <v>PRESF_R_ST</v>
          </cell>
          <cell r="J642" t="str">
            <v>Status Presafe</v>
          </cell>
          <cell r="K642">
            <v>16</v>
          </cell>
          <cell r="L642">
            <v>0</v>
          </cell>
          <cell r="M642">
            <v>2</v>
          </cell>
          <cell r="N642">
            <v>0</v>
          </cell>
          <cell r="O642" t="str">
            <v>PRESF_R_KI</v>
          </cell>
          <cell r="P642" t="str">
            <v>Presafe-Verstellung Kombimeldung</v>
          </cell>
          <cell r="Q642">
            <v>2</v>
          </cell>
          <cell r="R642">
            <v>55</v>
          </cell>
          <cell r="S642" t="str">
            <v>0h</v>
          </cell>
          <cell r="T642" t="str">
            <v>-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 t="str">
            <v>e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 t="str">
            <v>s</v>
          </cell>
        </row>
        <row r="643">
          <cell r="A643" t="str">
            <v>RGS_R</v>
          </cell>
          <cell r="B643" t="str">
            <v>458h</v>
          </cell>
          <cell r="C643" t="str">
            <v>RGS_R_458h</v>
          </cell>
          <cell r="D643" t="str">
            <v>40</v>
          </cell>
          <cell r="E643" t="str">
            <v>zyklisch</v>
          </cell>
          <cell r="F643">
            <v>0</v>
          </cell>
          <cell r="G643">
            <v>1</v>
          </cell>
          <cell r="H643">
            <v>0</v>
          </cell>
          <cell r="I643" t="str">
            <v>PRESF_R_ST</v>
          </cell>
          <cell r="J643" t="str">
            <v>Status Presafe</v>
          </cell>
          <cell r="K643">
            <v>16</v>
          </cell>
          <cell r="L643">
            <v>0</v>
          </cell>
          <cell r="M643">
            <v>2</v>
          </cell>
          <cell r="N643">
            <v>2</v>
          </cell>
          <cell r="O643" t="str">
            <v>-</v>
          </cell>
          <cell r="P643" t="str">
            <v>-</v>
          </cell>
          <cell r="Q643">
            <v>6</v>
          </cell>
          <cell r="R643">
            <v>0</v>
          </cell>
          <cell r="S643" t="str">
            <v>0h</v>
          </cell>
          <cell r="T643" t="str">
            <v>-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 t="str">
            <v>s</v>
          </cell>
        </row>
        <row r="644">
          <cell r="A644" t="str">
            <v>RGS_R</v>
          </cell>
          <cell r="B644" t="str">
            <v>7B5h</v>
          </cell>
          <cell r="C644" t="str">
            <v>D_RS_RGS_R</v>
          </cell>
          <cell r="D644">
            <v>0</v>
          </cell>
          <cell r="E644">
            <v>0</v>
          </cell>
          <cell r="F644">
            <v>0</v>
          </cell>
          <cell r="G644">
            <v>8</v>
          </cell>
          <cell r="H644">
            <v>0</v>
          </cell>
          <cell r="I644" t="str">
            <v>D_RS</v>
          </cell>
          <cell r="J644" t="str">
            <v>Diagnose-Response</v>
          </cell>
          <cell r="K644">
            <v>64</v>
          </cell>
          <cell r="L644">
            <v>0</v>
          </cell>
          <cell r="M644">
            <v>8</v>
          </cell>
          <cell r="N644">
            <v>0</v>
          </cell>
          <cell r="O644" t="str">
            <v>D_RS</v>
          </cell>
          <cell r="P644" t="str">
            <v>Diagnose-Response</v>
          </cell>
          <cell r="Q644">
            <v>64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 t="str">
            <v>e</v>
          </cell>
          <cell r="AK644">
            <v>0</v>
          </cell>
          <cell r="AL644">
            <v>0</v>
          </cell>
          <cell r="AM644">
            <v>0</v>
          </cell>
          <cell r="AN644" t="str">
            <v>s</v>
          </cell>
        </row>
        <row r="645">
          <cell r="B645" t="str">
            <v>501h</v>
          </cell>
          <cell r="C645" t="str">
            <v>GS_HS1</v>
          </cell>
          <cell r="D645">
            <v>0</v>
          </cell>
          <cell r="E645" t="str">
            <v>spontan</v>
          </cell>
          <cell r="F645">
            <v>0</v>
          </cell>
          <cell r="G645">
            <v>8</v>
          </cell>
          <cell r="H645">
            <v>0</v>
          </cell>
          <cell r="I645" t="str">
            <v>HS1</v>
          </cell>
          <cell r="J645" t="str">
            <v>Handsteuerung am Prüfstand</v>
          </cell>
          <cell r="K645">
            <v>64</v>
          </cell>
          <cell r="L645">
            <v>0</v>
          </cell>
          <cell r="M645">
            <v>8</v>
          </cell>
          <cell r="N645">
            <v>0</v>
          </cell>
          <cell r="O645" t="str">
            <v>HS1</v>
          </cell>
          <cell r="P645" t="str">
            <v>Handsteuerung am Prüfstand</v>
          </cell>
          <cell r="Q645">
            <v>64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 t="str">
            <v>e</v>
          </cell>
        </row>
        <row r="646">
          <cell r="B646" t="str">
            <v>502h</v>
          </cell>
          <cell r="C646" t="str">
            <v>GS_HS2</v>
          </cell>
          <cell r="D646">
            <v>0</v>
          </cell>
          <cell r="E646" t="str">
            <v>spontan</v>
          </cell>
          <cell r="F646">
            <v>0</v>
          </cell>
          <cell r="G646">
            <v>8</v>
          </cell>
          <cell r="H646">
            <v>0</v>
          </cell>
          <cell r="I646" t="str">
            <v>HS2</v>
          </cell>
          <cell r="J646" t="str">
            <v>Handsteuerung am Prüfstand</v>
          </cell>
          <cell r="K646">
            <v>64</v>
          </cell>
          <cell r="L646">
            <v>0</v>
          </cell>
          <cell r="M646">
            <v>8</v>
          </cell>
          <cell r="N646">
            <v>0</v>
          </cell>
          <cell r="O646" t="str">
            <v>HS2</v>
          </cell>
          <cell r="P646" t="str">
            <v>Handsteuerung am Prüfstand</v>
          </cell>
          <cell r="Q646">
            <v>64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 t="str">
            <v>e</v>
          </cell>
        </row>
        <row r="647">
          <cell r="B647" t="str">
            <v>503h</v>
          </cell>
          <cell r="C647" t="str">
            <v>GS_HS3</v>
          </cell>
          <cell r="D647">
            <v>0</v>
          </cell>
          <cell r="E647" t="str">
            <v>spontan</v>
          </cell>
          <cell r="F647">
            <v>0</v>
          </cell>
          <cell r="G647">
            <v>8</v>
          </cell>
          <cell r="H647">
            <v>0</v>
          </cell>
          <cell r="I647" t="str">
            <v>HS3</v>
          </cell>
          <cell r="J647" t="str">
            <v>Handsteuerung am Prüfstand</v>
          </cell>
          <cell r="K647">
            <v>64</v>
          </cell>
          <cell r="L647">
            <v>0</v>
          </cell>
          <cell r="M647">
            <v>8</v>
          </cell>
          <cell r="N647">
            <v>0</v>
          </cell>
          <cell r="O647" t="str">
            <v>HS3</v>
          </cell>
          <cell r="P647" t="str">
            <v>Handsteuerung am Prüfstand</v>
          </cell>
          <cell r="Q647">
            <v>64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 t="str">
            <v>e</v>
          </cell>
        </row>
        <row r="648">
          <cell r="B648" t="str">
            <v>60Fh</v>
          </cell>
          <cell r="C648" t="str">
            <v>EZS_MESS2</v>
          </cell>
          <cell r="D648">
            <v>0</v>
          </cell>
          <cell r="E648" t="str">
            <v>spontan</v>
          </cell>
          <cell r="F648">
            <v>0</v>
          </cell>
          <cell r="G648">
            <v>8</v>
          </cell>
          <cell r="H648">
            <v>0</v>
          </cell>
          <cell r="I648" t="str">
            <v>MESS2</v>
          </cell>
          <cell r="J648" t="str">
            <v>Meßwerte</v>
          </cell>
          <cell r="K648">
            <v>64</v>
          </cell>
          <cell r="L648">
            <v>0</v>
          </cell>
          <cell r="M648">
            <v>8</v>
          </cell>
          <cell r="N648">
            <v>0</v>
          </cell>
          <cell r="O648" t="str">
            <v>MESS2</v>
          </cell>
          <cell r="P648" t="str">
            <v>Meßwerte</v>
          </cell>
          <cell r="Q648">
            <v>64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 t="str">
            <v>e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D Management Sheet"/>
      <sheetName val="Signature"/>
      <sheetName val="関数シート"/>
      <sheetName val="選択データ"/>
      <sheetName val="Standard Current"/>
      <sheetName val="Standard Rank "/>
      <sheetName val="TT LAYOUT"/>
    </sheetNames>
    <sheetDataSet>
      <sheetData sheetId="0"/>
      <sheetData sheetId="1"/>
      <sheetData sheetId="2">
        <row r="20">
          <cell r="P20"/>
        </row>
      </sheetData>
      <sheetData sheetId="3">
        <row r="3">
          <cell r="B3" t="str">
            <v>文字板照明</v>
          </cell>
        </row>
        <row r="4">
          <cell r="B4" t="str">
            <v>指針照明</v>
          </cell>
          <cell r="J4" t="str">
            <v>LST676</v>
          </cell>
        </row>
        <row r="5">
          <cell r="B5" t="str">
            <v>ＬＣＤ照明</v>
          </cell>
          <cell r="J5" t="str">
            <v>LSE655</v>
          </cell>
        </row>
        <row r="6">
          <cell r="B6" t="str">
            <v>ウォーニング</v>
          </cell>
          <cell r="J6" t="str">
            <v>LAE675</v>
          </cell>
        </row>
        <row r="7">
          <cell r="B7" t="str">
            <v>ＡＴインジケータ</v>
          </cell>
          <cell r="J7" t="str">
            <v>LAE65B</v>
          </cell>
        </row>
        <row r="8">
          <cell r="J8" t="str">
            <v>TLSH1100A</v>
          </cell>
        </row>
        <row r="9">
          <cell r="J9" t="str">
            <v>LYT676</v>
          </cell>
        </row>
        <row r="10">
          <cell r="B10" t="str">
            <v>赤</v>
          </cell>
          <cell r="J10" t="str">
            <v>LYE675</v>
          </cell>
        </row>
        <row r="11">
          <cell r="B11" t="str">
            <v>アンバー</v>
          </cell>
          <cell r="J11" t="str">
            <v>LYE655</v>
          </cell>
        </row>
        <row r="12">
          <cell r="B12" t="str">
            <v>緑</v>
          </cell>
          <cell r="J12" t="str">
            <v>LPT675</v>
          </cell>
        </row>
        <row r="13">
          <cell r="B13" t="str">
            <v>青</v>
          </cell>
          <cell r="J13" t="str">
            <v>LTT673_20mA</v>
          </cell>
        </row>
        <row r="14">
          <cell r="B14" t="str">
            <v>白</v>
          </cell>
          <cell r="J14" t="str">
            <v>LTT673_10mA</v>
          </cell>
        </row>
        <row r="15">
          <cell r="J15" t="str">
            <v>LVT67C</v>
          </cell>
        </row>
        <row r="16">
          <cell r="J16" t="str">
            <v>LTE67C</v>
          </cell>
        </row>
        <row r="17">
          <cell r="B17" t="str">
            <v>オスラム</v>
          </cell>
          <cell r="J17" t="str">
            <v>TLGE1100</v>
          </cell>
        </row>
        <row r="18">
          <cell r="B18" t="str">
            <v>アバゴ</v>
          </cell>
          <cell r="J18" t="str">
            <v>LBT673_20mA</v>
          </cell>
        </row>
        <row r="19">
          <cell r="B19" t="str">
            <v>東芝</v>
          </cell>
          <cell r="J19" t="str">
            <v>LBT673_10mA</v>
          </cell>
        </row>
        <row r="20">
          <cell r="B20" t="str">
            <v>ローム</v>
          </cell>
          <cell r="J20" t="str">
            <v>NSCB017</v>
          </cell>
        </row>
        <row r="21">
          <cell r="B21" t="str">
            <v>日亜</v>
          </cell>
          <cell r="J21" t="str">
            <v>NSCW017</v>
          </cell>
        </row>
        <row r="22">
          <cell r="J22" t="str">
            <v>NACW525</v>
          </cell>
        </row>
      </sheetData>
      <sheetData sheetId="4"/>
      <sheetData sheetId="5"/>
      <sheetData sheetId="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D Management Sheet"/>
      <sheetName val="Signature"/>
      <sheetName val="関数シート"/>
      <sheetName val="選択データ"/>
      <sheetName val="Standard Current"/>
      <sheetName val="Standard Rank "/>
      <sheetName val="TT LAYOUT"/>
    </sheetNames>
    <sheetDataSet>
      <sheetData sheetId="0"/>
      <sheetData sheetId="1"/>
      <sheetData sheetId="2">
        <row r="20">
          <cell r="P20"/>
        </row>
      </sheetData>
      <sheetData sheetId="3">
        <row r="3">
          <cell r="B3" t="str">
            <v>文字板照明</v>
          </cell>
        </row>
        <row r="4">
          <cell r="B4" t="str">
            <v>指針照明</v>
          </cell>
          <cell r="J4" t="str">
            <v>LST676</v>
          </cell>
        </row>
        <row r="5">
          <cell r="B5" t="str">
            <v>ＬＣＤ照明</v>
          </cell>
          <cell r="J5" t="str">
            <v>LSE655</v>
          </cell>
        </row>
        <row r="6">
          <cell r="B6" t="str">
            <v>ウォーニング</v>
          </cell>
          <cell r="J6" t="str">
            <v>LAE675</v>
          </cell>
        </row>
        <row r="7">
          <cell r="B7" t="str">
            <v>ＡＴインジケータ</v>
          </cell>
          <cell r="J7" t="str">
            <v>LAE65B</v>
          </cell>
        </row>
        <row r="8">
          <cell r="J8" t="str">
            <v>TLSH1100A</v>
          </cell>
        </row>
        <row r="9">
          <cell r="J9" t="str">
            <v>LYT676</v>
          </cell>
        </row>
        <row r="10">
          <cell r="J10" t="str">
            <v>LYE675</v>
          </cell>
        </row>
        <row r="11">
          <cell r="J11" t="str">
            <v>LYE655</v>
          </cell>
        </row>
        <row r="12">
          <cell r="J12" t="str">
            <v>LPT675</v>
          </cell>
        </row>
        <row r="13">
          <cell r="J13" t="str">
            <v>LTT673_20mA</v>
          </cell>
        </row>
        <row r="14">
          <cell r="J14" t="str">
            <v>LTT673_10mA</v>
          </cell>
        </row>
        <row r="15">
          <cell r="J15" t="str">
            <v>LVT67C</v>
          </cell>
        </row>
        <row r="16">
          <cell r="J16" t="str">
            <v>LTE67C</v>
          </cell>
        </row>
        <row r="17">
          <cell r="B17" t="str">
            <v>オスラム</v>
          </cell>
          <cell r="J17" t="str">
            <v>TLGE1100</v>
          </cell>
        </row>
        <row r="18">
          <cell r="B18" t="str">
            <v>アバゴ</v>
          </cell>
          <cell r="J18" t="str">
            <v>LBT673_20mA</v>
          </cell>
        </row>
        <row r="19">
          <cell r="B19" t="str">
            <v>東芝</v>
          </cell>
          <cell r="J19" t="str">
            <v>LBT673_10mA</v>
          </cell>
        </row>
        <row r="20">
          <cell r="B20" t="str">
            <v>ローム</v>
          </cell>
          <cell r="J20" t="str">
            <v>NSCB017</v>
          </cell>
        </row>
        <row r="21">
          <cell r="B21" t="str">
            <v>日亜</v>
          </cell>
          <cell r="J21" t="str">
            <v>NSCW017</v>
          </cell>
        </row>
        <row r="22">
          <cell r="J22" t="str">
            <v>NACW525</v>
          </cell>
        </row>
      </sheetData>
      <sheetData sheetId="4"/>
      <sheetData sheetId="5"/>
      <sheetData sheetId="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D Management Sheet"/>
      <sheetName val="Signature"/>
      <sheetName val="関数シート"/>
      <sheetName val="選択データ"/>
      <sheetName val="Standard Current"/>
      <sheetName val="Standard Rank "/>
      <sheetName val="TT LAYOUT"/>
    </sheetNames>
    <sheetDataSet>
      <sheetData sheetId="0"/>
      <sheetData sheetId="1"/>
      <sheetData sheetId="2">
        <row r="20">
          <cell r="P20"/>
        </row>
      </sheetData>
      <sheetData sheetId="3">
        <row r="3">
          <cell r="B3" t="str">
            <v>文字板照明</v>
          </cell>
        </row>
        <row r="10">
          <cell r="B10" t="str">
            <v>赤</v>
          </cell>
        </row>
        <row r="11">
          <cell r="B11" t="str">
            <v>アンバー</v>
          </cell>
        </row>
        <row r="12">
          <cell r="B12" t="str">
            <v>緑</v>
          </cell>
        </row>
        <row r="13">
          <cell r="B13" t="str">
            <v>青</v>
          </cell>
        </row>
        <row r="14">
          <cell r="B14" t="str">
            <v>白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賃率まとめ"/>
      <sheetName val="補助費用算出ｼｰﾄ"/>
      <sheetName val="賃率(先期実績)"/>
      <sheetName val="ｲﾆｼｬﾙ部門の賃率62期(有効時間比率11%補正) "/>
      <sheetName val="ｲﾆｼｬﾙ部門の賃率62期(有効時間比率6%補正)"/>
      <sheetName val="ｲﾆｼｬﾙ部門の賃率62期(NET)"/>
      <sheetName val="補助部門予算書"/>
      <sheetName val="総工数(年間)"/>
      <sheetName val="参考 人員調査表"/>
      <sheetName val="有効設計率"/>
      <sheetName val="作業時間"/>
      <sheetName val="外装設計"/>
      <sheetName val="回路"/>
      <sheetName val="ｼｼﾃﾑｿﾌﾄ"/>
      <sheetName val="機構技術"/>
      <sheetName val="HUD"/>
      <sheetName val="実装設計"/>
      <sheetName val="Iイニシャル部門の賃率61期  "/>
      <sheetName val="参考 ｲﾆｼｬﾙ部門予算書"/>
      <sheetName val="ASSY"/>
      <sheetName val="Description"/>
      <sheetName val="LCD(SEG)回路組立"/>
      <sheetName val="June 2006 CUST REQUIREMENTS"/>
      <sheetName val="BD_P &amp; L Budget"/>
      <sheetName val="Revenue Plan A"/>
      <sheetName val="MOTO"/>
      <sheetName val="Heckklappe"/>
      <sheetName val="CSTICSMA"/>
      <sheetName val="DETA1121ｋｋ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加工費率設定"/>
      <sheetName val="参考 人員調査表"/>
      <sheetName val="SCH"/>
      <sheetName val="LCD(SEG)回路組立"/>
      <sheetName val="DETA1121ｋｋｋ"/>
      <sheetName val="2004"/>
      <sheetName val="PLAN1 SUB1 PCB"/>
      <sheetName val="MOTO"/>
      <sheetName val="VFD組立費算出"/>
      <sheetName val="MOULD"/>
      <sheetName val="標準治具単価表"/>
      <sheetName val="ASSY"/>
      <sheetName val="要因_ﾏﾄﾘｯｸｽ"/>
      <sheetName val="CSTICSMA"/>
      <sheetName val="Sheet1"/>
      <sheetName val="４Ｒ機種"/>
      <sheetName val="MESLL"/>
      <sheetName val="組立費算出シート"/>
      <sheetName val="Resumo"/>
      <sheetName val="ocean voyage"/>
      <sheetName val="補助費用"/>
      <sheetName val="長滞ﾘｽﾄ"/>
      <sheetName val="帳票(月別)"/>
      <sheetName val="計算表"/>
      <sheetName val="生涯利益計画ｼｰﾄ"/>
      <sheetName val="計算ｼｰﾄ"/>
      <sheetName val="dashboard"/>
      <sheetName val="score trends"/>
      <sheetName val="priority analysis"/>
      <sheetName val="standards trend"/>
      <sheetName val="service timing"/>
      <sheetName val="Fix it First Time"/>
      <sheetName val="Product Problems"/>
      <sheetName val="Parts"/>
      <sheetName val="Range"/>
      <sheetName val="TOC"/>
      <sheetName val="Sample India"/>
      <sheetName val="Sample Indo"/>
      <sheetName val="Sample MY"/>
      <sheetName val="Sample PH"/>
      <sheetName val="Sample TH"/>
      <sheetName val="C.PLAN"/>
      <sheetName val="objective"/>
      <sheetName val="MASTER TYPE"/>
      <sheetName val="ｵｲﾙﾎﾟﾝﾌﾟ"/>
      <sheetName val="product"/>
      <sheetName val="参考_人員調査表"/>
      <sheetName val="PLAN1_SUB1_PCB"/>
      <sheetName val="ocean_voyage"/>
      <sheetName val="予算集計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Y"/>
      <sheetName val="MOULD"/>
      <sheetName val="MOTO"/>
      <sheetName val="LCD(SEG)回路組立"/>
      <sheetName val="組立費算出シート"/>
      <sheetName val="DETA1121ｋｋｋ"/>
      <sheetName val="Format-A"/>
      <sheetName val="参考 人員調査表"/>
      <sheetName val="加工費率設定"/>
      <sheetName val="CSTICSMA"/>
      <sheetName val="Sheet1"/>
      <sheetName val="QC APPROVE SHEET"/>
      <sheetName val="予算集計表"/>
      <sheetName val="SCH"/>
      <sheetName val="グラフ"/>
      <sheetName val="VFD組立費算出"/>
      <sheetName val="要因_ﾏﾄﾘｯｸｽ"/>
      <sheetName val="Int Kalk-Sender"/>
      <sheetName val="Entwicklung"/>
      <sheetName val="MESLL"/>
      <sheetName val="LIST"/>
      <sheetName val="目標コスト設定シート"/>
      <sheetName val="0102A0001LF4"/>
      <sheetName val="A"/>
      <sheetName val="Anual Detail"/>
      <sheetName val="2004"/>
      <sheetName val="BD_P &amp; L Budget"/>
      <sheetName val="Revenue Plan A"/>
      <sheetName val="県別ﾏﾙﾁ"/>
      <sheetName val="F_補助部門費①"/>
      <sheetName val="sheet17"/>
      <sheetName val="Japan Data（実）"/>
      <sheetName val="追浜（済）"/>
      <sheetName val="#REF"/>
      <sheetName val="Topline trends"/>
      <sheetName val="Grid Descriptions"/>
      <sheetName val="SuperGroupRank"/>
      <sheetName val="TOC"/>
      <sheetName val="GroupRank"/>
      <sheetName val="Group Details"/>
      <sheetName val="Project Details"/>
      <sheetName val="BLOCKLIST(実績)"/>
      <sheetName val="Subsidiary "/>
      <sheetName val="回路組立費"/>
      <sheetName val="CHS"/>
      <sheetName val="wip-Dec."/>
      <sheetName val="standards trend (4)"/>
      <sheetName val="Sales Initiation (5)"/>
      <sheetName val="Timing-1 (6)"/>
      <sheetName val="dashboard (1)"/>
      <sheetName val="Range"/>
      <sheetName val="wire"/>
      <sheetName val="参考_人員調査表"/>
      <sheetName val="QC_APPROVE_SHEET"/>
      <sheetName val="Int_Kalk-Sender"/>
      <sheetName val="Anual_Detail"/>
      <sheetName val="BD_P_&amp;_L_Budget"/>
      <sheetName val="Revenue_Plan_A"/>
      <sheetName val="Japan_Data（実）"/>
      <sheetName val="Topline_trends"/>
      <sheetName val="Grid_Descriptions"/>
      <sheetName val="Group_Details"/>
      <sheetName val="Project_Details"/>
      <sheetName val="Subsidiary_"/>
      <sheetName val="ANNEX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ULD"/>
      <sheetName val="加工費率設定"/>
      <sheetName val="組立費算出シート"/>
      <sheetName val="LCD(SEG)回路組立"/>
      <sheetName val="ASSY"/>
      <sheetName val="Format-A"/>
      <sheetName val="MOTO"/>
      <sheetName val="参考 人員調査表"/>
      <sheetName val="予算集計表"/>
      <sheetName val="Parts List"/>
      <sheetName val="Elec Parts List"/>
      <sheetName val="sheet17"/>
      <sheetName val="HUD 営業全体"/>
      <sheetName val="#REF"/>
      <sheetName val="DETA1121ｋｋｋ"/>
      <sheetName val="選択テーブルシート"/>
      <sheetName val="Topline trends"/>
      <sheetName val="Project Details"/>
      <sheetName val="Grid Descriptions"/>
      <sheetName val="SuperGroupRank"/>
      <sheetName val="TOC"/>
      <sheetName val="GroupRank"/>
      <sheetName val="Group Details"/>
      <sheetName val="Details"/>
      <sheetName val="要因_ﾏﾄﾘｯｸｽ"/>
      <sheetName val="参考資料CALCIM268"/>
      <sheetName val="参考_人員調査表"/>
      <sheetName val="Parts_List"/>
      <sheetName val="Elec_Parts_List"/>
      <sheetName val="HUD_営業全体"/>
      <sheetName val="CSTICSMA"/>
      <sheetName val="3d Rot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変更履歴"/>
      <sheetName val="テルテール共通仕様"/>
      <sheetName val="テルテール仕様"/>
      <sheetName val="テルテール故障検出仕様"/>
      <sheetName val="m_Ausgabe"/>
      <sheetName val="要因_ﾏﾄﾘｯｸｽ"/>
      <sheetName val="参考 人員調査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M change"/>
      <sheetName val="2.0 CIRCUIT STUDY_12LED "/>
      <sheetName val="2.1 LED tolerence &amp; Vboost set "/>
      <sheetName val="MAX25660 study"/>
    </sheetNames>
    <definedNames>
      <definedName name="_6計算マクロ_.強制筐体感度" refersTo="#REF!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699F-881B-4FF1-B6F6-8B02300C5BD8}">
  <sheetPr>
    <pageSetUpPr autoPageBreaks="0"/>
  </sheetPr>
  <dimension ref="A2:N843"/>
  <sheetViews>
    <sheetView showGridLines="0" tabSelected="1" topLeftCell="A17" zoomScale="70" zoomScaleNormal="70" zoomScaleSheetLayoutView="145" workbookViewId="0">
      <selection activeCell="Q24" sqref="Q24"/>
    </sheetView>
  </sheetViews>
  <sheetFormatPr defaultColWidth="9.85546875" defaultRowHeight="13.5"/>
  <cols>
    <col min="1" max="1" width="1.140625" style="2" customWidth="1"/>
    <col min="2" max="2" width="11.85546875" style="2" customWidth="1"/>
    <col min="3" max="5" width="9.85546875" style="2" customWidth="1"/>
    <col min="6" max="6" width="2.28515625" style="2" customWidth="1"/>
    <col min="7" max="8" width="10.28515625" style="2" customWidth="1"/>
    <col min="9" max="9" width="2.28515625" style="2" customWidth="1"/>
    <col min="10" max="11" width="7.5703125" style="2" customWidth="1"/>
    <col min="12" max="12" width="2.28515625" style="2" customWidth="1"/>
    <col min="13" max="13" width="9.85546875" style="2"/>
    <col min="14" max="14" width="12" style="2" bestFit="1" customWidth="1"/>
    <col min="15" max="15" width="9.85546875" style="2"/>
    <col min="16" max="16" width="10" style="2" customWidth="1"/>
    <col min="17" max="16384" width="9.85546875" style="2"/>
  </cols>
  <sheetData>
    <row r="2" spans="1:14" ht="15.75">
      <c r="A2" s="1"/>
      <c r="N2" s="3"/>
    </row>
    <row r="3" spans="1:14">
      <c r="B3" s="2" t="s">
        <v>0</v>
      </c>
      <c r="N3" s="3"/>
    </row>
    <row r="4" spans="1:14" ht="15">
      <c r="B4" s="4"/>
    </row>
    <row r="5" spans="1:14" ht="14.25">
      <c r="B5" s="5"/>
    </row>
    <row r="6" spans="1:14" ht="14.25">
      <c r="B6" s="5"/>
    </row>
    <row r="7" spans="1:14">
      <c r="B7" s="2" t="s">
        <v>1</v>
      </c>
    </row>
    <row r="9" spans="1:14">
      <c r="B9" s="2" t="s">
        <v>2</v>
      </c>
      <c r="D9" s="6" t="s">
        <v>3</v>
      </c>
      <c r="E9" s="6"/>
      <c r="F9" s="6"/>
      <c r="G9" s="6"/>
      <c r="H9" s="6"/>
    </row>
    <row r="10" spans="1:14">
      <c r="B10" s="2" t="s">
        <v>4</v>
      </c>
      <c r="D10" s="6" t="s">
        <v>5</v>
      </c>
      <c r="E10" s="6"/>
      <c r="F10" s="6"/>
      <c r="G10" s="6"/>
      <c r="H10" s="6"/>
    </row>
    <row r="12" spans="1:14" ht="27">
      <c r="B12" s="7" t="s">
        <v>6</v>
      </c>
      <c r="C12" s="8">
        <v>8</v>
      </c>
      <c r="D12" s="7" t="s">
        <v>7</v>
      </c>
      <c r="E12" s="9">
        <f>2^(C12)-1</f>
        <v>255</v>
      </c>
    </row>
    <row r="13" spans="1:14">
      <c r="B13" s="10" t="s">
        <v>8</v>
      </c>
      <c r="C13" s="10">
        <v>10</v>
      </c>
      <c r="D13" s="10" t="s">
        <v>9</v>
      </c>
      <c r="E13" s="11">
        <v>0.01</v>
      </c>
    </row>
    <row r="14" spans="1:14">
      <c r="B14" s="12" t="s">
        <v>10</v>
      </c>
      <c r="C14" s="13"/>
      <c r="D14" s="13"/>
      <c r="E14" s="14"/>
    </row>
    <row r="15" spans="1:14">
      <c r="B15" s="10" t="s">
        <v>11</v>
      </c>
      <c r="C15" s="12">
        <v>10</v>
      </c>
      <c r="D15" s="15" t="s">
        <v>12</v>
      </c>
      <c r="E15" s="16">
        <v>0.05</v>
      </c>
    </row>
    <row r="16" spans="1:14">
      <c r="B16" s="10" t="s">
        <v>13</v>
      </c>
      <c r="C16" s="12">
        <v>3380</v>
      </c>
      <c r="D16" s="15" t="s">
        <v>14</v>
      </c>
      <c r="E16" s="16">
        <v>0.01</v>
      </c>
      <c r="F16" s="18"/>
      <c r="I16" s="18"/>
      <c r="L16" s="18"/>
    </row>
    <row r="17" spans="2:12">
      <c r="F17" s="18"/>
      <c r="I17" s="18"/>
      <c r="L17" s="18"/>
    </row>
    <row r="18" spans="2:12" ht="13.5" customHeight="1">
      <c r="C18" s="19" t="s">
        <v>15</v>
      </c>
      <c r="D18" s="20"/>
      <c r="E18" s="21"/>
      <c r="G18" s="22" t="s">
        <v>16</v>
      </c>
      <c r="H18" s="23"/>
      <c r="J18" s="24" t="s">
        <v>35</v>
      </c>
      <c r="K18" s="25"/>
    </row>
    <row r="19" spans="2:12">
      <c r="B19" s="26" t="s">
        <v>17</v>
      </c>
      <c r="C19" s="27" t="s">
        <v>18</v>
      </c>
      <c r="D19" s="27" t="s">
        <v>19</v>
      </c>
      <c r="E19" s="27" t="s">
        <v>20</v>
      </c>
      <c r="F19" s="28"/>
      <c r="G19" s="27" t="s">
        <v>19</v>
      </c>
      <c r="H19" s="27" t="s">
        <v>20</v>
      </c>
      <c r="I19" s="28"/>
      <c r="J19" s="29"/>
      <c r="K19" s="30"/>
      <c r="L19" s="31"/>
    </row>
    <row r="20" spans="2:12">
      <c r="B20" s="32" t="s">
        <v>21</v>
      </c>
      <c r="C20" s="27" t="s">
        <v>22</v>
      </c>
      <c r="D20" s="27" t="s">
        <v>22</v>
      </c>
      <c r="E20" s="27" t="s">
        <v>22</v>
      </c>
      <c r="F20" s="31"/>
      <c r="G20" s="22" t="s">
        <v>23</v>
      </c>
      <c r="H20" s="27" t="s">
        <v>24</v>
      </c>
      <c r="I20" s="31"/>
      <c r="J20" s="27" t="s">
        <v>25</v>
      </c>
      <c r="K20" s="27" t="s">
        <v>26</v>
      </c>
      <c r="L20" s="31"/>
    </row>
    <row r="21" spans="2:12">
      <c r="B21" s="33">
        <v>-48</v>
      </c>
      <c r="C21" s="34" t="s">
        <v>27</v>
      </c>
      <c r="D21" s="35"/>
      <c r="E21" s="36"/>
      <c r="F21" s="31"/>
      <c r="G21" s="37">
        <f>3.3*4.95/5</f>
        <v>3.2670000000000003</v>
      </c>
      <c r="H21" s="38"/>
      <c r="I21" s="31"/>
      <c r="J21" s="38">
        <v>252</v>
      </c>
      <c r="K21" s="38">
        <v>255</v>
      </c>
      <c r="L21" s="31"/>
    </row>
    <row r="22" spans="2:12" ht="14.25" thickBot="1">
      <c r="B22" s="40">
        <v>-45</v>
      </c>
      <c r="C22" s="34" t="s">
        <v>27</v>
      </c>
      <c r="D22" s="35"/>
      <c r="E22" s="36"/>
      <c r="F22" s="31"/>
      <c r="G22" s="41">
        <f>3.3*4.925/5</f>
        <v>3.2504999999999997</v>
      </c>
      <c r="H22" s="42">
        <v>5</v>
      </c>
      <c r="I22" s="31"/>
      <c r="J22" s="38">
        <f>ROUND(G22/(3.3/255),0)</f>
        <v>251</v>
      </c>
      <c r="K22" s="38" t="e">
        <f>J22+#REF!</f>
        <v>#REF!</v>
      </c>
      <c r="L22" s="31"/>
    </row>
    <row r="23" spans="2:12" ht="14.25" thickTop="1">
      <c r="B23" s="43">
        <v>-40</v>
      </c>
      <c r="C23" s="67">
        <v>180.42349999999999</v>
      </c>
      <c r="D23" s="44">
        <v>195.65199999999999</v>
      </c>
      <c r="E23" s="66">
        <v>211.6354</v>
      </c>
      <c r="F23" s="45"/>
      <c r="G23" s="46">
        <f>3.3*D23/($C$13+D23)</f>
        <v>3.1395347480209281</v>
      </c>
      <c r="H23" s="47">
        <f>5*D23/($C$13+D23)</f>
        <v>4.7568708303347407</v>
      </c>
      <c r="I23" s="48"/>
      <c r="J23" s="9">
        <f>ROUND((G23/3.3*$E$12),0)</f>
        <v>243</v>
      </c>
      <c r="K23" s="9">
        <f>ROUND((H23/3.3*$E$12+0.5),0)</f>
        <v>368</v>
      </c>
      <c r="L23" s="49"/>
    </row>
    <row r="24" spans="2:12">
      <c r="B24" s="50">
        <v>-35</v>
      </c>
      <c r="C24" s="67">
        <v>137.01849999999999</v>
      </c>
      <c r="D24" s="44">
        <v>148.17099999999999</v>
      </c>
      <c r="E24" s="66">
        <v>159.8306</v>
      </c>
      <c r="F24" s="45"/>
      <c r="G24" s="51">
        <f>3.3*D24/($C$13+D24)</f>
        <v>3.0913650416321574</v>
      </c>
      <c r="H24" s="47">
        <f t="shared" ref="H24:H48" si="0">5*D24/($C$13+D24)</f>
        <v>4.6838864267153903</v>
      </c>
      <c r="I24" s="48"/>
      <c r="J24" s="9">
        <f>ROUND((G24/3.3*$E$12),0)</f>
        <v>239</v>
      </c>
      <c r="K24" s="9">
        <f>ROUND((H24/3.3*$E$12+0.5),0)</f>
        <v>362</v>
      </c>
      <c r="L24" s="49"/>
    </row>
    <row r="25" spans="2:12">
      <c r="B25" s="50">
        <v>-30</v>
      </c>
      <c r="C25" s="67">
        <v>105.09690000000001</v>
      </c>
      <c r="D25" s="44">
        <v>113.3471</v>
      </c>
      <c r="E25" s="66">
        <v>121.93940000000001</v>
      </c>
      <c r="F25" s="45"/>
      <c r="G25" s="51">
        <f>3.3*D25/($C$13+D25)</f>
        <v>3.0324622954248617</v>
      </c>
      <c r="H25" s="47">
        <f t="shared" si="0"/>
        <v>4.5946398415528211</v>
      </c>
      <c r="I25" s="48"/>
      <c r="J25" s="9">
        <f>ROUND((G25/3.3*$E$12),0)</f>
        <v>234</v>
      </c>
      <c r="K25" s="9">
        <f>ROUND((H25/3.3*$E$12+0.5),0)</f>
        <v>356</v>
      </c>
      <c r="L25" s="49"/>
    </row>
    <row r="26" spans="2:12">
      <c r="B26" s="50">
        <v>-25</v>
      </c>
      <c r="C26" s="67">
        <v>81.395499999999998</v>
      </c>
      <c r="D26" s="44">
        <v>87.558800000000005</v>
      </c>
      <c r="E26" s="66">
        <v>93.953299999999999</v>
      </c>
      <c r="F26" s="45"/>
      <c r="G26" s="51">
        <f>3.3*D26/($C$13+D26)</f>
        <v>2.9617424568567881</v>
      </c>
      <c r="H26" s="47">
        <f t="shared" si="0"/>
        <v>4.4874885709951338</v>
      </c>
      <c r="I26" s="48"/>
      <c r="J26" s="9">
        <f>ROUND((G26/3.3*$E$12),0)</f>
        <v>229</v>
      </c>
      <c r="K26" s="9">
        <f>ROUND((H26/3.3*$E$12+0.5),0)</f>
        <v>347</v>
      </c>
      <c r="L26" s="49"/>
    </row>
    <row r="27" spans="2:12">
      <c r="B27" s="50">
        <v>-20</v>
      </c>
      <c r="C27" s="67">
        <v>63.591799999999999</v>
      </c>
      <c r="D27" s="44">
        <v>68.236699999999999</v>
      </c>
      <c r="E27" s="66">
        <v>73.037700000000001</v>
      </c>
      <c r="F27" s="45"/>
      <c r="G27" s="51">
        <f>3.3*D27/($C$13+D27)</f>
        <v>2.8782030683809516</v>
      </c>
      <c r="H27" s="47">
        <f t="shared" si="0"/>
        <v>4.3609137399711386</v>
      </c>
      <c r="I27" s="48"/>
      <c r="J27" s="9">
        <f>ROUND((G27/3.3*$E$12),0)</f>
        <v>222</v>
      </c>
      <c r="K27" s="9">
        <f>ROUND((H27/3.3*$E$12+0.5),0)</f>
        <v>337</v>
      </c>
      <c r="L27" s="49"/>
    </row>
    <row r="28" spans="2:12">
      <c r="B28" s="50">
        <v>-15</v>
      </c>
      <c r="C28" s="67">
        <v>50.118000000000002</v>
      </c>
      <c r="D28" s="44">
        <v>53.6496</v>
      </c>
      <c r="E28" s="66">
        <v>57.286299999999997</v>
      </c>
      <c r="F28" s="45"/>
      <c r="G28" s="51">
        <f>3.3*D28/($C$13+D28)</f>
        <v>2.7815364118549057</v>
      </c>
      <c r="H28" s="47">
        <f t="shared" si="0"/>
        <v>4.2144491088710687</v>
      </c>
      <c r="I28" s="48"/>
      <c r="J28" s="9">
        <f>ROUND((G28/3.3*$E$12),0)</f>
        <v>215</v>
      </c>
      <c r="K28" s="9">
        <f>ROUND((H28/3.3*$E$12+0.5),0)</f>
        <v>326</v>
      </c>
      <c r="L28" s="49"/>
    </row>
    <row r="29" spans="2:12">
      <c r="B29" s="50">
        <v>-10</v>
      </c>
      <c r="C29" s="67">
        <v>39.800699999999999</v>
      </c>
      <c r="D29" s="44">
        <v>42.5062</v>
      </c>
      <c r="E29" s="66">
        <v>45.281999999999996</v>
      </c>
      <c r="F29" s="45"/>
      <c r="G29" s="51">
        <f>3.3*D29/($C$13+D29)</f>
        <v>2.671502793955761</v>
      </c>
      <c r="H29" s="47">
        <f t="shared" si="0"/>
        <v>4.0477315059935783</v>
      </c>
      <c r="I29" s="48"/>
      <c r="J29" s="9">
        <f>ROUND((G29/3.3*$E$12),0)</f>
        <v>206</v>
      </c>
      <c r="K29" s="9">
        <f>ROUND((H29/3.3*$E$12+0.5),0)</f>
        <v>313</v>
      </c>
      <c r="L29" s="49"/>
    </row>
    <row r="30" spans="2:12">
      <c r="B30" s="50">
        <v>-5</v>
      </c>
      <c r="C30" s="67">
        <v>31.806899999999999</v>
      </c>
      <c r="D30" s="44">
        <v>33.892200000000003</v>
      </c>
      <c r="E30" s="66">
        <v>36.023800000000001</v>
      </c>
      <c r="F30" s="45"/>
      <c r="G30" s="51">
        <f>3.3*D30/($C$13+D30)</f>
        <v>2.5481579870683175</v>
      </c>
      <c r="H30" s="47">
        <f t="shared" si="0"/>
        <v>3.8608454349519961</v>
      </c>
      <c r="I30" s="48"/>
      <c r="J30" s="9">
        <f>ROUND((G30/3.3*$E$12),0)</f>
        <v>197</v>
      </c>
      <c r="K30" s="9">
        <f>ROUND((H30/3.3*$E$12+0.5),0)</f>
        <v>299</v>
      </c>
      <c r="L30" s="49"/>
    </row>
    <row r="31" spans="2:12">
      <c r="B31" s="50">
        <v>0</v>
      </c>
      <c r="C31" s="67">
        <v>25.600100000000001</v>
      </c>
      <c r="D31" s="44">
        <v>27.218599999999999</v>
      </c>
      <c r="E31" s="66">
        <v>28.8672</v>
      </c>
      <c r="F31" s="45"/>
      <c r="G31" s="51">
        <f>3.3*D31/($C$13+D31)</f>
        <v>2.4133465525301867</v>
      </c>
      <c r="H31" s="47">
        <f t="shared" si="0"/>
        <v>3.6565856856517978</v>
      </c>
      <c r="I31" s="48"/>
      <c r="J31" s="9">
        <f>ROUND((G31/3.3*$E$12),0)</f>
        <v>186</v>
      </c>
      <c r="K31" s="9">
        <f>ROUND((H31/3.3*$E$12+0.5),0)</f>
        <v>283</v>
      </c>
      <c r="L31" s="49"/>
    </row>
    <row r="32" spans="2:12">
      <c r="B32" s="50">
        <v>5</v>
      </c>
      <c r="C32" s="67">
        <v>20.755500000000001</v>
      </c>
      <c r="D32" s="44">
        <v>22.021100000000001</v>
      </c>
      <c r="E32" s="66">
        <v>23.305399999999999</v>
      </c>
      <c r="F32" s="45"/>
      <c r="G32" s="51">
        <f>3.3*D32/($C$13+D32)</f>
        <v>2.2694295324020719</v>
      </c>
      <c r="H32" s="47">
        <f t="shared" si="0"/>
        <v>3.4385295945485943</v>
      </c>
      <c r="I32" s="48"/>
      <c r="J32" s="9">
        <f>ROUND((G32/3.3*$E$12),0)</f>
        <v>175</v>
      </c>
      <c r="K32" s="9">
        <f>ROUND((H32/3.3*$E$12+0.5),0)</f>
        <v>266</v>
      </c>
      <c r="L32" s="49"/>
    </row>
    <row r="33" spans="2:12">
      <c r="B33" s="50">
        <v>10</v>
      </c>
      <c r="C33" s="67">
        <v>16.930099999999999</v>
      </c>
      <c r="D33" s="44">
        <v>17.9255</v>
      </c>
      <c r="E33" s="66">
        <v>18.931999999999999</v>
      </c>
      <c r="F33" s="45"/>
      <c r="G33" s="51">
        <f>3.3*D33/($C$13+D33)</f>
        <v>2.1182843637535584</v>
      </c>
      <c r="H33" s="47">
        <f t="shared" si="0"/>
        <v>3.2095217632629676</v>
      </c>
      <c r="I33" s="48"/>
      <c r="J33" s="9">
        <f>ROUND((G33/3.3*$E$12),0)</f>
        <v>164</v>
      </c>
      <c r="K33" s="9">
        <f>ROUND((H33/3.3*$E$12+0.5),0)</f>
        <v>249</v>
      </c>
      <c r="L33" s="49"/>
    </row>
    <row r="34" spans="2:12">
      <c r="B34" s="50">
        <v>15</v>
      </c>
      <c r="C34" s="67">
        <v>13.8865</v>
      </c>
      <c r="D34" s="44">
        <v>14.673500000000001</v>
      </c>
      <c r="E34" s="66">
        <v>15.4664</v>
      </c>
      <c r="F34" s="45"/>
      <c r="G34" s="51">
        <f>3.3*D34/($C$13+D34)</f>
        <v>1.9625326767584657</v>
      </c>
      <c r="H34" s="47">
        <f t="shared" si="0"/>
        <v>2.9735343587249479</v>
      </c>
      <c r="I34" s="48"/>
      <c r="J34" s="9">
        <f>ROUND((G34/3.3*$E$12),0)</f>
        <v>152</v>
      </c>
      <c r="K34" s="9">
        <f>ROUND((H34/3.3*$E$12+0.5),0)</f>
        <v>230</v>
      </c>
      <c r="L34" s="49"/>
    </row>
    <row r="35" spans="2:12">
      <c r="B35" s="50">
        <v>20</v>
      </c>
      <c r="C35" s="67">
        <v>11.454800000000001</v>
      </c>
      <c r="D35" s="44">
        <v>12.080500000000001</v>
      </c>
      <c r="E35" s="66">
        <v>12.708500000000001</v>
      </c>
      <c r="F35" s="45"/>
      <c r="G35" s="51">
        <f>3.3*D35/($C$13+D35)</f>
        <v>1.8054686261633568</v>
      </c>
      <c r="H35" s="47">
        <f t="shared" si="0"/>
        <v>2.7355585244899348</v>
      </c>
      <c r="I35" s="48"/>
      <c r="J35" s="9">
        <f>ROUND((G35/3.3*$E$12),0)</f>
        <v>140</v>
      </c>
      <c r="K35" s="9">
        <f>ROUND((H35/3.3*$E$12+0.5),0)</f>
        <v>212</v>
      </c>
      <c r="L35" s="49"/>
    </row>
    <row r="36" spans="2:12">
      <c r="B36" s="50">
        <v>25</v>
      </c>
      <c r="C36" s="67">
        <v>9.5</v>
      </c>
      <c r="D36" s="44">
        <v>10</v>
      </c>
      <c r="E36" s="66">
        <v>10.5</v>
      </c>
      <c r="F36" s="45"/>
      <c r="G36" s="51">
        <f>3.3*D36/($C$13+D36)</f>
        <v>1.65</v>
      </c>
      <c r="H36" s="47">
        <f t="shared" si="0"/>
        <v>2.5</v>
      </c>
      <c r="I36" s="48"/>
      <c r="J36" s="9">
        <f>ROUND((G36/3.3*$E$12),0)</f>
        <v>128</v>
      </c>
      <c r="K36" s="9">
        <f>ROUND((H36/3.3*$E$12+0.5),0)</f>
        <v>194</v>
      </c>
      <c r="L36" s="49"/>
    </row>
    <row r="37" spans="2:12">
      <c r="B37" s="50">
        <v>30</v>
      </c>
      <c r="C37" s="67">
        <v>7.8841999999999999</v>
      </c>
      <c r="D37" s="44">
        <v>8.3145000000000007</v>
      </c>
      <c r="E37" s="66">
        <v>8.7463999999999995</v>
      </c>
      <c r="F37" s="45"/>
      <c r="G37" s="51">
        <f>3.3*D37/($C$13+D37)</f>
        <v>1.4981490076169155</v>
      </c>
      <c r="H37" s="47">
        <f t="shared" si="0"/>
        <v>2.2699227388135084</v>
      </c>
      <c r="I37" s="48"/>
      <c r="J37" s="9">
        <f>ROUND((G37/3.3*$E$12),0)</f>
        <v>116</v>
      </c>
      <c r="K37" s="9">
        <f>ROUND((H37/3.3*$E$12+0.5),0)</f>
        <v>176</v>
      </c>
      <c r="L37" s="49"/>
    </row>
    <row r="38" spans="2:12">
      <c r="B38" s="50">
        <v>35</v>
      </c>
      <c r="C38" s="67">
        <v>6.5765000000000002</v>
      </c>
      <c r="D38" s="44">
        <v>6.9478999999999997</v>
      </c>
      <c r="E38" s="66">
        <v>7.3219000000000003</v>
      </c>
      <c r="F38" s="45"/>
      <c r="G38" s="51">
        <f>3.3*D38/($C$13+D38)</f>
        <v>1.3528561060662381</v>
      </c>
      <c r="H38" s="47">
        <f t="shared" si="0"/>
        <v>2.0497819788882397</v>
      </c>
      <c r="I38" s="48"/>
      <c r="J38" s="9">
        <f>ROUND((G38/3.3*$E$12),0)</f>
        <v>105</v>
      </c>
      <c r="K38" s="9">
        <f>ROUND((H38/3.3*$E$12+0.5),0)</f>
        <v>159</v>
      </c>
      <c r="L38" s="49"/>
    </row>
    <row r="39" spans="2:12">
      <c r="B39" s="50">
        <v>40</v>
      </c>
      <c r="C39" s="67">
        <v>5.5122</v>
      </c>
      <c r="D39" s="44">
        <v>5.8335999999999997</v>
      </c>
      <c r="E39" s="66">
        <v>6.1584000000000003</v>
      </c>
      <c r="F39" s="45"/>
      <c r="G39" s="51">
        <f>3.3*D39/($C$13+D39)</f>
        <v>1.2158245755860952</v>
      </c>
      <c r="H39" s="47">
        <f t="shared" si="0"/>
        <v>1.8421584478577202</v>
      </c>
      <c r="I39" s="48"/>
      <c r="J39" s="9">
        <f>ROUND((G39/3.3*$E$12),0)</f>
        <v>94</v>
      </c>
      <c r="K39" s="9">
        <f>ROUND((H39/3.3*$E$12+0.5),0)</f>
        <v>143</v>
      </c>
      <c r="L39" s="49"/>
    </row>
    <row r="40" spans="2:12">
      <c r="B40" s="50">
        <v>45</v>
      </c>
      <c r="C40" s="67">
        <v>4.6379999999999999</v>
      </c>
      <c r="D40" s="44">
        <v>4.9169</v>
      </c>
      <c r="E40" s="66">
        <v>5.1994999999999996</v>
      </c>
      <c r="F40" s="45"/>
      <c r="G40" s="51">
        <f>3.3*D40/($C$13+D40)</f>
        <v>1.087744102326891</v>
      </c>
      <c r="H40" s="47">
        <f t="shared" si="0"/>
        <v>1.6480971247377134</v>
      </c>
      <c r="I40" s="48"/>
      <c r="J40" s="9">
        <f>ROUND((G40/3.3*$E$12),0)</f>
        <v>84</v>
      </c>
      <c r="K40" s="9">
        <f>ROUND((H40/3.3*$E$12+0.5),0)</f>
        <v>128</v>
      </c>
      <c r="L40" s="49"/>
    </row>
    <row r="41" spans="2:12">
      <c r="B41" s="50">
        <v>50</v>
      </c>
      <c r="C41" s="67">
        <v>3.9182999999999999</v>
      </c>
      <c r="D41" s="44">
        <v>4.1608999999999998</v>
      </c>
      <c r="E41" s="66">
        <v>4.4074</v>
      </c>
      <c r="F41" s="45"/>
      <c r="G41" s="51">
        <f>3.3*D41/($C$13+D41)</f>
        <v>0.96963964154820659</v>
      </c>
      <c r="H41" s="47">
        <f t="shared" si="0"/>
        <v>1.4691509720427371</v>
      </c>
      <c r="I41" s="48"/>
      <c r="J41" s="9">
        <f>ROUND((G41/3.3*$E$12),0)</f>
        <v>75</v>
      </c>
      <c r="K41" s="9">
        <f>ROUND((H41/3.3*$E$12+0.5),0)</f>
        <v>114</v>
      </c>
      <c r="L41" s="49"/>
    </row>
    <row r="42" spans="2:12">
      <c r="B42" s="50">
        <v>55</v>
      </c>
      <c r="C42" s="67">
        <v>3.3235000000000001</v>
      </c>
      <c r="D42" s="44">
        <v>3.5350000000000001</v>
      </c>
      <c r="E42" s="66">
        <v>3.7505000000000002</v>
      </c>
      <c r="F42" s="45"/>
      <c r="G42" s="51">
        <f>3.3*D42/($C$13+D42)</f>
        <v>0.86187661618027334</v>
      </c>
      <c r="H42" s="47">
        <f t="shared" si="0"/>
        <v>1.3058736608792021</v>
      </c>
      <c r="I42" s="48"/>
      <c r="J42" s="9">
        <f>ROUND((G42/3.3*$E$12),0)</f>
        <v>67</v>
      </c>
      <c r="K42" s="9">
        <f>ROUND((H42/3.3*$E$12+0.5),0)</f>
        <v>101</v>
      </c>
      <c r="L42" s="49"/>
    </row>
    <row r="43" spans="2:12">
      <c r="B43" s="50">
        <v>60</v>
      </c>
      <c r="C43" s="67">
        <v>2.8294000000000001</v>
      </c>
      <c r="D43" s="44">
        <v>3.0143</v>
      </c>
      <c r="E43" s="66">
        <f>D43*(1+E15)</f>
        <v>3.1650149999999999</v>
      </c>
      <c r="F43" s="45"/>
      <c r="G43" s="51">
        <f>3.3*D43/($C$13+D43)</f>
        <v>0.76432770106728742</v>
      </c>
      <c r="H43" s="47">
        <f t="shared" si="0"/>
        <v>1.158072274344375</v>
      </c>
      <c r="I43" s="48"/>
      <c r="J43" s="9">
        <f>ROUND((G43/3.3*$E$12),0)</f>
        <v>59</v>
      </c>
      <c r="K43" s="9">
        <f>ROUND((H43/3.3*$E$12+0.5),0)</f>
        <v>90</v>
      </c>
      <c r="L43" s="49"/>
    </row>
    <row r="44" spans="2:12">
      <c r="B44" s="50">
        <v>65</v>
      </c>
      <c r="C44" s="67">
        <v>2.4238</v>
      </c>
      <c r="D44" s="44">
        <v>2.5861000000000001</v>
      </c>
      <c r="E44" s="66">
        <f>D44*(1+$E$15)</f>
        <v>2.7154050000000001</v>
      </c>
      <c r="F44" s="45"/>
      <c r="G44" s="51">
        <f>3.3*D44/($C$13+D44)</f>
        <v>0.67805992324866315</v>
      </c>
      <c r="H44" s="47">
        <f t="shared" si="0"/>
        <v>1.0273635200737321</v>
      </c>
      <c r="I44" s="48"/>
      <c r="J44" s="9">
        <f>ROUND((G44/3.3*$E$12),0)</f>
        <v>52</v>
      </c>
      <c r="K44" s="9">
        <f>ROUND((H44/3.3*$E$12+0.5),0)</f>
        <v>80</v>
      </c>
      <c r="L44" s="49"/>
    </row>
    <row r="45" spans="2:12">
      <c r="B45" s="50">
        <v>70</v>
      </c>
      <c r="C45" s="67">
        <v>2.0846</v>
      </c>
      <c r="D45" s="44">
        <v>2.2275</v>
      </c>
      <c r="E45" s="66">
        <v>2.3742999999999999</v>
      </c>
      <c r="F45" s="45"/>
      <c r="G45" s="51">
        <f>3.3*D45/($C$13+D45)</f>
        <v>0.60116540584747502</v>
      </c>
      <c r="H45" s="47">
        <f t="shared" si="0"/>
        <v>0.9108566755264772</v>
      </c>
      <c r="I45" s="48"/>
      <c r="J45" s="9">
        <f>ROUND((G45/3.3*$E$12),0)</f>
        <v>46</v>
      </c>
      <c r="K45" s="9">
        <f>ROUND((H45/3.3*$E$12+0.5),0)</f>
        <v>71</v>
      </c>
      <c r="L45" s="49"/>
    </row>
    <row r="46" spans="2:12">
      <c r="B46" s="50">
        <v>75</v>
      </c>
      <c r="C46" s="67">
        <v>1.7984</v>
      </c>
      <c r="D46" s="44">
        <v>1.9245000000000001</v>
      </c>
      <c r="E46" s="66">
        <v>2.0543</v>
      </c>
      <c r="F46" s="45"/>
      <c r="G46" s="51">
        <f>3.3*D46/($C$13+D46)</f>
        <v>0.53258836848505176</v>
      </c>
      <c r="H46" s="47">
        <f t="shared" si="0"/>
        <v>0.80695207346219966</v>
      </c>
      <c r="I46" s="48"/>
      <c r="J46" s="9">
        <f>ROUND((G46/3.3*$E$12),0)</f>
        <v>41</v>
      </c>
      <c r="K46" s="9">
        <f>ROUND((H46/3.3*$E$12+0.5),0)</f>
        <v>63</v>
      </c>
      <c r="L46" s="49"/>
    </row>
    <row r="47" spans="2:12">
      <c r="B47" s="50">
        <v>80</v>
      </c>
      <c r="C47" s="67">
        <v>1.5569999999999999</v>
      </c>
      <c r="D47" s="44">
        <v>1.6685000000000001</v>
      </c>
      <c r="E47" s="66">
        <v>1.7836000000000001</v>
      </c>
      <c r="F47" s="45"/>
      <c r="G47" s="51">
        <f>3.3*D47/($C$13+D47)</f>
        <v>0.47187299138706779</v>
      </c>
      <c r="H47" s="47">
        <f t="shared" si="0"/>
        <v>0.71495907785919366</v>
      </c>
      <c r="I47" s="48"/>
      <c r="J47" s="9">
        <f>ROUND((G47/3.3*$E$12),0)</f>
        <v>36</v>
      </c>
      <c r="K47" s="9">
        <f>ROUND((H47/3.3*$E$12+0.5),0)</f>
        <v>56</v>
      </c>
      <c r="L47" s="49"/>
    </row>
    <row r="48" spans="2:12">
      <c r="B48" s="50">
        <v>85</v>
      </c>
      <c r="C48" s="67">
        <v>1.3532</v>
      </c>
      <c r="D48" s="44">
        <v>1.4520999999999999</v>
      </c>
      <c r="E48" s="66">
        <v>1.5545</v>
      </c>
      <c r="F48" s="45"/>
      <c r="G48" s="51">
        <f>3.3*D48/($C$13+D48)</f>
        <v>0.41843242724041879</v>
      </c>
      <c r="H48" s="47">
        <f t="shared" si="0"/>
        <v>0.63398852612184664</v>
      </c>
      <c r="I48" s="48"/>
      <c r="J48" s="9">
        <f>ROUND((G48/3.3*$E$12),0)</f>
        <v>32</v>
      </c>
      <c r="K48" s="9">
        <f>ROUND((H48/3.3*$E$12+0.5),0)</f>
        <v>49</v>
      </c>
      <c r="L48" s="49"/>
    </row>
    <row r="49" spans="2:13">
      <c r="B49" s="52">
        <v>90</v>
      </c>
      <c r="C49" s="67">
        <v>1.1798999999999999</v>
      </c>
      <c r="D49" s="53">
        <v>1.268</v>
      </c>
      <c r="E49" s="66">
        <v>1.3591</v>
      </c>
      <c r="F49" s="45"/>
      <c r="G49" s="54">
        <f>3.3*D49/($C$13+D49)</f>
        <v>0.37135250266240682</v>
      </c>
      <c r="H49" s="55">
        <f>5*D49/($C$13+D49)</f>
        <v>0.56265530706425271</v>
      </c>
      <c r="I49" s="48"/>
      <c r="J49" s="38">
        <f>ROUND(G49/(3.3/$E$12),0)</f>
        <v>29</v>
      </c>
      <c r="K49" s="38">
        <f>ROUND((H49/3.3*$E$12+0.5),0)</f>
        <v>44</v>
      </c>
      <c r="L49" s="49"/>
    </row>
    <row r="50" spans="2:13">
      <c r="B50" s="56">
        <v>95</v>
      </c>
      <c r="C50" s="67">
        <v>1.0311999999999999</v>
      </c>
      <c r="D50" s="53">
        <v>1.1095999999999999</v>
      </c>
      <c r="E50" s="66">
        <v>1.1910000000000001</v>
      </c>
      <c r="F50" s="45"/>
      <c r="G50" s="54">
        <f>3.3*D50/($C$13+D50)</f>
        <v>0.32959602505940805</v>
      </c>
      <c r="H50" s="55">
        <f t="shared" ref="H50:H56" si="1">5*D50/($C$13+D50)</f>
        <v>0.49938791675667887</v>
      </c>
      <c r="I50" s="48"/>
      <c r="J50" s="38">
        <f>ROUND(G50/(3.3/$E$12),0)</f>
        <v>25</v>
      </c>
      <c r="K50" s="38">
        <f>ROUND((H50/3.3*$E$12+0.5),0)</f>
        <v>39</v>
      </c>
      <c r="L50" s="49"/>
    </row>
    <row r="51" spans="2:13">
      <c r="B51" s="56">
        <v>100</v>
      </c>
      <c r="C51" s="67">
        <v>0.90380000000000005</v>
      </c>
      <c r="D51" s="53">
        <v>0.9738</v>
      </c>
      <c r="E51" s="66">
        <v>1.0466</v>
      </c>
      <c r="F51" s="45"/>
      <c r="G51" s="54">
        <f>3.3*D51/($C$13+D51)</f>
        <v>0.2928374856476334</v>
      </c>
      <c r="H51" s="55">
        <f t="shared" si="1"/>
        <v>0.44369316007217185</v>
      </c>
      <c r="I51" s="48"/>
      <c r="J51" s="38">
        <f>ROUND(G51/(3.3/$E$12),0)</f>
        <v>23</v>
      </c>
      <c r="K51" s="38">
        <f>ROUND((H51/3.3*$E$12+0.5),0)</f>
        <v>35</v>
      </c>
      <c r="L51" s="49"/>
    </row>
    <row r="52" spans="2:13">
      <c r="B52" s="56">
        <v>105</v>
      </c>
      <c r="C52" s="67">
        <v>0.79530000000000001</v>
      </c>
      <c r="D52" s="53">
        <v>0.85799999999999998</v>
      </c>
      <c r="E52" s="66">
        <v>0.92330000000000001</v>
      </c>
      <c r="F52" s="45"/>
      <c r="G52" s="54">
        <f>3.3*D52/($C$13+D52)</f>
        <v>0.26076625529563452</v>
      </c>
      <c r="H52" s="55">
        <f t="shared" si="1"/>
        <v>0.39510038681156751</v>
      </c>
      <c r="I52" s="48"/>
      <c r="J52" s="38">
        <f>ROUND(G52/(3.3/$E$12),0)</f>
        <v>20</v>
      </c>
      <c r="K52" s="38">
        <f>ROUND((H52/3.3*$E$12+0.5),0)</f>
        <v>31</v>
      </c>
      <c r="L52" s="49"/>
    </row>
    <row r="53" spans="2:13">
      <c r="B53" s="56">
        <v>110</v>
      </c>
      <c r="C53" s="67">
        <v>0.70179999999999998</v>
      </c>
      <c r="D53" s="53">
        <v>0.75800000000000001</v>
      </c>
      <c r="E53" s="66">
        <v>0.81669999999999998</v>
      </c>
      <c r="F53" s="45"/>
      <c r="G53" s="54">
        <f>3.3*D53/($C$13+D53)</f>
        <v>0.2325153374233129</v>
      </c>
      <c r="H53" s="55">
        <f t="shared" si="1"/>
        <v>0.35229596579289835</v>
      </c>
      <c r="I53" s="48"/>
      <c r="J53" s="38">
        <f>ROUND(G53/(3.3/$E$12),0)</f>
        <v>18</v>
      </c>
      <c r="K53" s="38">
        <f>ROUND((H53/3.3*$E$12+0.5),0)</f>
        <v>28</v>
      </c>
      <c r="L53" s="49"/>
    </row>
    <row r="54" spans="2:13">
      <c r="B54" s="56">
        <v>115</v>
      </c>
      <c r="C54" s="67">
        <v>0.62090000000000001</v>
      </c>
      <c r="D54" s="53">
        <v>0.67149999999999999</v>
      </c>
      <c r="E54" s="66">
        <v>0.72440000000000004</v>
      </c>
      <c r="F54" s="45"/>
      <c r="G54" s="54">
        <f>3.3*D54/($C$13+D54)</f>
        <v>0.20765122054069249</v>
      </c>
      <c r="H54" s="55">
        <f t="shared" si="1"/>
        <v>0.31462306142529167</v>
      </c>
      <c r="I54" s="48"/>
      <c r="J54" s="38">
        <f>ROUND(G54/(3.3/$E$12),0)</f>
        <v>16</v>
      </c>
      <c r="K54" s="38">
        <f>ROUND((H54/3.3*$E$12+0.5),0)</f>
        <v>25</v>
      </c>
      <c r="L54" s="49"/>
    </row>
    <row r="55" spans="2:13">
      <c r="B55" s="56">
        <v>120</v>
      </c>
      <c r="C55" s="67">
        <v>0.55079999999999996</v>
      </c>
      <c r="D55" s="53">
        <v>0.59640000000000004</v>
      </c>
      <c r="E55" s="66">
        <v>0.64410000000000001</v>
      </c>
      <c r="F55" s="45"/>
      <c r="G55" s="54">
        <f>3.3*D55/($C$13+D55)</f>
        <v>0.18573477784908085</v>
      </c>
      <c r="H55" s="55">
        <f t="shared" si="1"/>
        <v>0.2814163300743649</v>
      </c>
      <c r="I55" s="48"/>
      <c r="J55" s="38">
        <f>ROUND(G55/(3.3/$E$12),0)</f>
        <v>14</v>
      </c>
      <c r="K55" s="38">
        <f>ROUND((H55/3.3*$E$12+0.5),0)</f>
        <v>22</v>
      </c>
      <c r="L55" s="49"/>
    </row>
    <row r="56" spans="2:13" ht="14.25" thickBot="1">
      <c r="B56" s="57">
        <v>125</v>
      </c>
      <c r="C56" s="67">
        <v>0.49</v>
      </c>
      <c r="D56" s="53">
        <v>0.53110000000000002</v>
      </c>
      <c r="E56" s="66">
        <v>0.57430000000000003</v>
      </c>
      <c r="F56" s="45"/>
      <c r="G56" s="58">
        <f>3.3*D56/($C$13+D56)</f>
        <v>0.16642421019646569</v>
      </c>
      <c r="H56" s="55">
        <f t="shared" si="1"/>
        <v>0.25215789423706925</v>
      </c>
      <c r="I56" s="48"/>
      <c r="J56" s="38">
        <f>ROUND(G56/(3.3/$E$12),0)</f>
        <v>13</v>
      </c>
      <c r="K56" s="38">
        <f>ROUND((H56/3.3*$E$12+0.5),0)</f>
        <v>20</v>
      </c>
      <c r="L56" s="49"/>
    </row>
    <row r="57" spans="2:13" ht="14.25" thickTop="1">
      <c r="B57" s="59">
        <v>130</v>
      </c>
      <c r="C57" s="34" t="s">
        <v>27</v>
      </c>
      <c r="D57" s="35"/>
      <c r="E57" s="36"/>
      <c r="F57" s="60"/>
      <c r="G57" s="61">
        <f>3.3/5*0.15</f>
        <v>9.8999999999999991E-2</v>
      </c>
      <c r="H57" s="62"/>
      <c r="I57" s="60"/>
      <c r="J57" s="38">
        <f>ROUND(G57/(3.3/255),0)</f>
        <v>8</v>
      </c>
      <c r="K57" s="38">
        <v>11</v>
      </c>
      <c r="L57" s="60"/>
    </row>
    <row r="58" spans="2:13">
      <c r="B58" s="39">
        <v>135</v>
      </c>
      <c r="C58" s="34" t="s">
        <v>27</v>
      </c>
      <c r="D58" s="35"/>
      <c r="E58" s="36"/>
      <c r="F58" s="60"/>
      <c r="G58" s="63">
        <f>3.3/5*0.13</f>
        <v>8.5799999999999987E-2</v>
      </c>
      <c r="H58" s="64"/>
      <c r="I58" s="60"/>
      <c r="J58" s="38">
        <f>ROUND(G58/(3.3/255),0)</f>
        <v>7</v>
      </c>
      <c r="K58" s="38">
        <v>10</v>
      </c>
      <c r="L58" s="60"/>
      <c r="M58" s="2" t="s">
        <v>28</v>
      </c>
    </row>
    <row r="60" spans="2:13">
      <c r="D60" s="17"/>
      <c r="E60" s="17"/>
    </row>
    <row r="61" spans="2:13">
      <c r="B61" s="2" t="s">
        <v>29</v>
      </c>
      <c r="D61" s="17"/>
      <c r="E61" s="17"/>
    </row>
    <row r="62" spans="2:13">
      <c r="B62" s="2" t="s">
        <v>30</v>
      </c>
      <c r="D62" s="17"/>
      <c r="E62" s="17"/>
    </row>
    <row r="63" spans="2:13" ht="15">
      <c r="B63" s="2" t="s">
        <v>31</v>
      </c>
      <c r="D63"/>
      <c r="E63" s="17"/>
    </row>
    <row r="64" spans="2:13">
      <c r="B64" s="2" t="s">
        <v>32</v>
      </c>
      <c r="D64" s="17"/>
      <c r="E64" s="17"/>
    </row>
    <row r="65" spans="2:5">
      <c r="B65" s="2" t="s">
        <v>33</v>
      </c>
      <c r="D65" s="17"/>
      <c r="E65" s="17"/>
    </row>
    <row r="66" spans="2:5">
      <c r="B66" s="2" t="s">
        <v>34</v>
      </c>
      <c r="D66" s="17"/>
      <c r="E66" s="17"/>
    </row>
    <row r="67" spans="2:5">
      <c r="D67" s="17"/>
      <c r="E67" s="17"/>
    </row>
    <row r="68" spans="2:5">
      <c r="D68" s="17"/>
      <c r="E68" s="17"/>
    </row>
    <row r="69" spans="2:5">
      <c r="D69" s="17"/>
      <c r="E69" s="17"/>
    </row>
    <row r="70" spans="2:5">
      <c r="D70" s="17"/>
      <c r="E70" s="17"/>
    </row>
    <row r="71" spans="2:5">
      <c r="D71" s="17"/>
      <c r="E71" s="17"/>
    </row>
    <row r="72" spans="2:5">
      <c r="D72" s="17"/>
      <c r="E72" s="17"/>
    </row>
    <row r="73" spans="2:5">
      <c r="D73" s="17"/>
      <c r="E73" s="17"/>
    </row>
    <row r="74" spans="2:5">
      <c r="D74" s="17"/>
      <c r="E74" s="17"/>
    </row>
    <row r="75" spans="2:5">
      <c r="D75" s="17"/>
      <c r="E75" s="17"/>
    </row>
    <row r="76" spans="2:5">
      <c r="D76" s="17"/>
      <c r="E76" s="17"/>
    </row>
    <row r="77" spans="2:5">
      <c r="D77" s="17"/>
      <c r="E77" s="17"/>
    </row>
    <row r="78" spans="2:5">
      <c r="D78" s="17"/>
      <c r="E78" s="17"/>
    </row>
    <row r="79" spans="2:5">
      <c r="D79" s="17"/>
      <c r="E79" s="17"/>
    </row>
    <row r="80" spans="2:5">
      <c r="D80" s="17"/>
      <c r="E80" s="17"/>
    </row>
    <row r="81" spans="4:5">
      <c r="D81" s="17"/>
      <c r="E81" s="17"/>
    </row>
    <row r="82" spans="4:5">
      <c r="D82" s="17"/>
      <c r="E82" s="17"/>
    </row>
    <row r="83" spans="4:5">
      <c r="D83" s="17"/>
      <c r="E83" s="17"/>
    </row>
    <row r="84" spans="4:5">
      <c r="D84" s="17"/>
      <c r="E84" s="17"/>
    </row>
    <row r="85" spans="4:5">
      <c r="D85" s="17"/>
      <c r="E85" s="17"/>
    </row>
    <row r="86" spans="4:5">
      <c r="D86" s="17"/>
      <c r="E86" s="17"/>
    </row>
    <row r="87" spans="4:5">
      <c r="D87" s="17"/>
      <c r="E87" s="17"/>
    </row>
    <row r="88" spans="4:5">
      <c r="D88" s="17"/>
      <c r="E88" s="17"/>
    </row>
    <row r="89" spans="4:5">
      <c r="D89" s="17"/>
      <c r="E89" s="17"/>
    </row>
    <row r="90" spans="4:5">
      <c r="D90" s="17"/>
      <c r="E90" s="17"/>
    </row>
    <row r="91" spans="4:5">
      <c r="D91" s="17"/>
      <c r="E91" s="17"/>
    </row>
    <row r="92" spans="4:5">
      <c r="D92" s="17"/>
      <c r="E92" s="17"/>
    </row>
    <row r="93" spans="4:5">
      <c r="D93" s="17"/>
      <c r="E93" s="17"/>
    </row>
    <row r="94" spans="4:5">
      <c r="D94" s="17"/>
      <c r="E94" s="17"/>
    </row>
    <row r="95" spans="4:5">
      <c r="D95" s="17"/>
      <c r="E95" s="17"/>
    </row>
    <row r="96" spans="4:5">
      <c r="D96" s="17"/>
      <c r="E96" s="17"/>
    </row>
    <row r="97" spans="4:5">
      <c r="D97" s="17"/>
      <c r="E97" s="17"/>
    </row>
    <row r="98" spans="4:5">
      <c r="D98" s="17"/>
      <c r="E98" s="17"/>
    </row>
    <row r="99" spans="4:5">
      <c r="D99" s="17"/>
      <c r="E99" s="17"/>
    </row>
    <row r="100" spans="4:5">
      <c r="D100" s="17"/>
      <c r="E100" s="17"/>
    </row>
    <row r="101" spans="4:5">
      <c r="D101" s="17"/>
      <c r="E101" s="17"/>
    </row>
    <row r="102" spans="4:5">
      <c r="D102" s="17"/>
      <c r="E102" s="17"/>
    </row>
    <row r="103" spans="4:5">
      <c r="D103" s="17"/>
      <c r="E103" s="17"/>
    </row>
    <row r="104" spans="4:5">
      <c r="D104" s="17"/>
      <c r="E104" s="17"/>
    </row>
    <row r="105" spans="4:5">
      <c r="D105" s="17"/>
      <c r="E105" s="17"/>
    </row>
    <row r="106" spans="4:5">
      <c r="D106" s="17"/>
      <c r="E106" s="17"/>
    </row>
    <row r="107" spans="4:5">
      <c r="D107" s="17"/>
      <c r="E107" s="17"/>
    </row>
    <row r="108" spans="4:5">
      <c r="D108" s="17"/>
      <c r="E108" s="17"/>
    </row>
    <row r="109" spans="4:5">
      <c r="D109" s="17"/>
      <c r="E109" s="17"/>
    </row>
    <row r="110" spans="4:5">
      <c r="D110" s="17"/>
      <c r="E110" s="17"/>
    </row>
    <row r="111" spans="4:5">
      <c r="D111" s="17"/>
      <c r="E111" s="17"/>
    </row>
    <row r="112" spans="4:5">
      <c r="D112" s="17"/>
      <c r="E112" s="17"/>
    </row>
    <row r="113" spans="4:5">
      <c r="D113" s="17"/>
      <c r="E113" s="17"/>
    </row>
    <row r="114" spans="4:5">
      <c r="D114" s="17"/>
      <c r="E114" s="17"/>
    </row>
    <row r="115" spans="4:5">
      <c r="D115" s="17"/>
      <c r="E115" s="17"/>
    </row>
    <row r="116" spans="4:5">
      <c r="D116" s="17"/>
      <c r="E116" s="17"/>
    </row>
    <row r="117" spans="4:5">
      <c r="D117" s="17"/>
      <c r="E117" s="17"/>
    </row>
    <row r="118" spans="4:5">
      <c r="D118" s="17"/>
      <c r="E118" s="17"/>
    </row>
    <row r="119" spans="4:5">
      <c r="D119" s="17"/>
      <c r="E119" s="17"/>
    </row>
    <row r="120" spans="4:5">
      <c r="D120" s="17"/>
      <c r="E120" s="17"/>
    </row>
    <row r="121" spans="4:5">
      <c r="D121" s="17"/>
      <c r="E121" s="17"/>
    </row>
    <row r="122" spans="4:5">
      <c r="D122" s="17"/>
      <c r="E122" s="17"/>
    </row>
    <row r="123" spans="4:5">
      <c r="D123" s="17"/>
      <c r="E123" s="17"/>
    </row>
    <row r="124" spans="4:5">
      <c r="D124" s="17"/>
      <c r="E124" s="17"/>
    </row>
    <row r="125" spans="4:5">
      <c r="D125" s="17"/>
      <c r="E125" s="17"/>
    </row>
    <row r="126" spans="4:5">
      <c r="D126" s="17"/>
      <c r="E126" s="17"/>
    </row>
    <row r="127" spans="4:5">
      <c r="D127" s="17"/>
      <c r="E127" s="17"/>
    </row>
    <row r="128" spans="4:5">
      <c r="D128" s="17"/>
      <c r="E128" s="17"/>
    </row>
    <row r="129" spans="4:5">
      <c r="D129" s="17"/>
      <c r="E129" s="17"/>
    </row>
    <row r="130" spans="4:5">
      <c r="D130" s="17"/>
      <c r="E130" s="17"/>
    </row>
    <row r="131" spans="4:5">
      <c r="D131" s="17"/>
      <c r="E131" s="17"/>
    </row>
    <row r="132" spans="4:5">
      <c r="D132" s="17"/>
      <c r="E132" s="17"/>
    </row>
    <row r="133" spans="4:5">
      <c r="D133" s="17"/>
      <c r="E133" s="17"/>
    </row>
    <row r="134" spans="4:5">
      <c r="D134" s="17"/>
      <c r="E134" s="17"/>
    </row>
    <row r="135" spans="4:5">
      <c r="D135" s="17"/>
      <c r="E135" s="17"/>
    </row>
    <row r="136" spans="4:5">
      <c r="D136" s="17"/>
      <c r="E136" s="17"/>
    </row>
    <row r="137" spans="4:5">
      <c r="D137" s="17"/>
      <c r="E137" s="17"/>
    </row>
    <row r="138" spans="4:5">
      <c r="D138" s="17"/>
      <c r="E138" s="17"/>
    </row>
    <row r="139" spans="4:5">
      <c r="D139" s="17"/>
      <c r="E139" s="17"/>
    </row>
    <row r="140" spans="4:5">
      <c r="D140" s="17"/>
      <c r="E140" s="17"/>
    </row>
    <row r="141" spans="4:5">
      <c r="D141" s="17"/>
      <c r="E141" s="17"/>
    </row>
    <row r="142" spans="4:5">
      <c r="D142" s="17"/>
      <c r="E142" s="17"/>
    </row>
    <row r="143" spans="4:5">
      <c r="D143" s="17"/>
      <c r="E143" s="17"/>
    </row>
    <row r="144" spans="4:5">
      <c r="D144" s="17"/>
      <c r="E144" s="17"/>
    </row>
    <row r="145" spans="4:5">
      <c r="D145" s="17"/>
      <c r="E145" s="17"/>
    </row>
    <row r="146" spans="4:5">
      <c r="D146" s="17"/>
      <c r="E146" s="17"/>
    </row>
    <row r="147" spans="4:5">
      <c r="D147" s="17"/>
      <c r="E147" s="17"/>
    </row>
    <row r="148" spans="4:5">
      <c r="D148" s="17"/>
      <c r="E148" s="17"/>
    </row>
    <row r="149" spans="4:5">
      <c r="D149" s="17"/>
      <c r="E149" s="17"/>
    </row>
    <row r="150" spans="4:5">
      <c r="D150" s="17"/>
      <c r="E150" s="17"/>
    </row>
    <row r="151" spans="4:5">
      <c r="D151" s="17"/>
      <c r="E151" s="17"/>
    </row>
    <row r="152" spans="4:5">
      <c r="D152" s="17"/>
      <c r="E152" s="17"/>
    </row>
    <row r="153" spans="4:5">
      <c r="D153" s="17"/>
      <c r="E153" s="17"/>
    </row>
    <row r="154" spans="4:5">
      <c r="D154" s="17"/>
      <c r="E154" s="17"/>
    </row>
    <row r="155" spans="4:5">
      <c r="D155" s="17"/>
      <c r="E155" s="17"/>
    </row>
    <row r="156" spans="4:5">
      <c r="D156" s="17"/>
      <c r="E156" s="17"/>
    </row>
    <row r="157" spans="4:5">
      <c r="D157" s="17"/>
      <c r="E157" s="17"/>
    </row>
    <row r="158" spans="4:5">
      <c r="D158" s="17"/>
      <c r="E158" s="17"/>
    </row>
    <row r="159" spans="4:5">
      <c r="D159" s="17"/>
      <c r="E159" s="17"/>
    </row>
    <row r="160" spans="4:5">
      <c r="D160" s="17"/>
      <c r="E160" s="17"/>
    </row>
    <row r="161" spans="4:5">
      <c r="D161" s="17"/>
      <c r="E161" s="17"/>
    </row>
    <row r="162" spans="4:5">
      <c r="D162" s="17"/>
      <c r="E162" s="17"/>
    </row>
    <row r="163" spans="4:5">
      <c r="D163" s="17"/>
      <c r="E163" s="17"/>
    </row>
    <row r="164" spans="4:5">
      <c r="D164" s="17"/>
      <c r="E164" s="17"/>
    </row>
    <row r="165" spans="4:5">
      <c r="D165" s="17"/>
      <c r="E165" s="17"/>
    </row>
    <row r="166" spans="4:5">
      <c r="D166" s="17"/>
      <c r="E166" s="17"/>
    </row>
    <row r="167" spans="4:5">
      <c r="D167" s="17"/>
      <c r="E167" s="17"/>
    </row>
    <row r="168" spans="4:5">
      <c r="D168" s="17"/>
      <c r="E168" s="17"/>
    </row>
    <row r="169" spans="4:5">
      <c r="D169" s="17"/>
      <c r="E169" s="17"/>
    </row>
    <row r="170" spans="4:5">
      <c r="D170" s="17"/>
      <c r="E170" s="17"/>
    </row>
    <row r="171" spans="4:5">
      <c r="D171" s="17"/>
      <c r="E171" s="17"/>
    </row>
    <row r="172" spans="4:5">
      <c r="D172" s="17"/>
      <c r="E172" s="17"/>
    </row>
    <row r="173" spans="4:5">
      <c r="D173" s="17"/>
      <c r="E173" s="17"/>
    </row>
    <row r="174" spans="4:5">
      <c r="D174" s="17"/>
      <c r="E174" s="17"/>
    </row>
    <row r="175" spans="4:5">
      <c r="D175" s="17"/>
      <c r="E175" s="17"/>
    </row>
    <row r="176" spans="4:5">
      <c r="D176" s="17"/>
      <c r="E176" s="17"/>
    </row>
    <row r="177" spans="4:5">
      <c r="D177" s="17"/>
      <c r="E177" s="17"/>
    </row>
    <row r="178" spans="4:5">
      <c r="D178" s="17"/>
      <c r="E178" s="17"/>
    </row>
    <row r="179" spans="4:5">
      <c r="D179" s="17"/>
      <c r="E179" s="17"/>
    </row>
    <row r="180" spans="4:5">
      <c r="D180" s="17"/>
      <c r="E180" s="17"/>
    </row>
    <row r="181" spans="4:5">
      <c r="D181" s="17"/>
      <c r="E181" s="17"/>
    </row>
    <row r="182" spans="4:5">
      <c r="D182" s="17"/>
      <c r="E182" s="17"/>
    </row>
    <row r="183" spans="4:5">
      <c r="D183" s="17"/>
      <c r="E183" s="17"/>
    </row>
    <row r="184" spans="4:5">
      <c r="D184" s="17"/>
      <c r="E184" s="17"/>
    </row>
    <row r="185" spans="4:5">
      <c r="D185" s="17"/>
      <c r="E185" s="17"/>
    </row>
    <row r="186" spans="4:5">
      <c r="D186" s="17"/>
      <c r="E186" s="17"/>
    </row>
    <row r="187" spans="4:5">
      <c r="D187" s="17"/>
      <c r="E187" s="17"/>
    </row>
    <row r="188" spans="4:5">
      <c r="D188" s="17"/>
      <c r="E188" s="17"/>
    </row>
    <row r="189" spans="4:5">
      <c r="D189" s="17"/>
      <c r="E189" s="17"/>
    </row>
    <row r="190" spans="4:5">
      <c r="D190" s="17"/>
      <c r="E190" s="17"/>
    </row>
    <row r="191" spans="4:5">
      <c r="D191" s="17"/>
      <c r="E191" s="17"/>
    </row>
    <row r="192" spans="4:5">
      <c r="D192" s="17"/>
      <c r="E192" s="17"/>
    </row>
    <row r="193" spans="4:5">
      <c r="D193" s="17"/>
      <c r="E193" s="17"/>
    </row>
    <row r="194" spans="4:5">
      <c r="D194" s="17"/>
      <c r="E194" s="17"/>
    </row>
    <row r="195" spans="4:5">
      <c r="D195" s="17"/>
      <c r="E195" s="17"/>
    </row>
    <row r="196" spans="4:5">
      <c r="D196" s="17"/>
      <c r="E196" s="17"/>
    </row>
    <row r="197" spans="4:5">
      <c r="D197" s="17"/>
      <c r="E197" s="17"/>
    </row>
    <row r="198" spans="4:5">
      <c r="D198" s="17"/>
      <c r="E198" s="17"/>
    </row>
    <row r="199" spans="4:5">
      <c r="D199" s="17"/>
      <c r="E199" s="17"/>
    </row>
    <row r="200" spans="4:5">
      <c r="D200" s="17"/>
      <c r="E200" s="17"/>
    </row>
    <row r="201" spans="4:5">
      <c r="D201" s="17"/>
      <c r="E201" s="17"/>
    </row>
    <row r="202" spans="4:5">
      <c r="D202" s="17"/>
      <c r="E202" s="17"/>
    </row>
    <row r="203" spans="4:5">
      <c r="D203" s="17"/>
      <c r="E203" s="17"/>
    </row>
    <row r="204" spans="4:5">
      <c r="D204" s="17"/>
      <c r="E204" s="17"/>
    </row>
    <row r="205" spans="4:5">
      <c r="D205" s="17"/>
      <c r="E205" s="17"/>
    </row>
    <row r="206" spans="4:5">
      <c r="D206" s="17"/>
      <c r="E206" s="17"/>
    </row>
    <row r="207" spans="4:5">
      <c r="D207" s="17"/>
      <c r="E207" s="17"/>
    </row>
    <row r="208" spans="4:5">
      <c r="D208" s="17"/>
      <c r="E208" s="17"/>
    </row>
    <row r="209" spans="4:5">
      <c r="D209" s="17"/>
      <c r="E209" s="17"/>
    </row>
    <row r="210" spans="4:5">
      <c r="D210" s="17"/>
      <c r="E210" s="17"/>
    </row>
    <row r="211" spans="4:5">
      <c r="D211" s="17"/>
      <c r="E211" s="17"/>
    </row>
    <row r="212" spans="4:5">
      <c r="D212" s="17"/>
      <c r="E212" s="17"/>
    </row>
    <row r="213" spans="4:5">
      <c r="D213" s="17"/>
      <c r="E213" s="17"/>
    </row>
    <row r="214" spans="4:5">
      <c r="D214" s="17"/>
      <c r="E214" s="17"/>
    </row>
    <row r="215" spans="4:5">
      <c r="D215" s="17"/>
      <c r="E215" s="17"/>
    </row>
    <row r="216" spans="4:5">
      <c r="D216" s="17"/>
      <c r="E216" s="17"/>
    </row>
    <row r="217" spans="4:5">
      <c r="D217" s="17"/>
      <c r="E217" s="17"/>
    </row>
    <row r="218" spans="4:5">
      <c r="D218" s="17"/>
      <c r="E218" s="17"/>
    </row>
    <row r="219" spans="4:5">
      <c r="D219" s="17"/>
      <c r="E219" s="17"/>
    </row>
    <row r="220" spans="4:5">
      <c r="D220" s="17"/>
      <c r="E220" s="17"/>
    </row>
    <row r="221" spans="4:5">
      <c r="D221" s="17"/>
      <c r="E221" s="17"/>
    </row>
    <row r="222" spans="4:5">
      <c r="D222" s="17"/>
      <c r="E222" s="17"/>
    </row>
    <row r="223" spans="4:5">
      <c r="D223" s="17"/>
      <c r="E223" s="17"/>
    </row>
    <row r="224" spans="4:5">
      <c r="D224" s="17"/>
      <c r="E224" s="17"/>
    </row>
    <row r="225" spans="4:5">
      <c r="D225" s="17"/>
      <c r="E225" s="17"/>
    </row>
    <row r="226" spans="4:5">
      <c r="D226" s="17"/>
      <c r="E226" s="17"/>
    </row>
    <row r="227" spans="4:5">
      <c r="D227" s="17"/>
      <c r="E227" s="17"/>
    </row>
    <row r="228" spans="4:5">
      <c r="D228" s="17"/>
      <c r="E228" s="17"/>
    </row>
    <row r="229" spans="4:5">
      <c r="D229" s="17"/>
      <c r="E229" s="17"/>
    </row>
    <row r="230" spans="4:5">
      <c r="D230" s="17"/>
      <c r="E230" s="17"/>
    </row>
    <row r="231" spans="4:5">
      <c r="D231" s="17"/>
      <c r="E231" s="17"/>
    </row>
    <row r="232" spans="4:5">
      <c r="D232" s="17"/>
      <c r="E232" s="17"/>
    </row>
    <row r="233" spans="4:5">
      <c r="D233" s="17"/>
      <c r="E233" s="17"/>
    </row>
    <row r="234" spans="4:5">
      <c r="D234" s="17"/>
      <c r="E234" s="17"/>
    </row>
    <row r="235" spans="4:5">
      <c r="D235" s="17"/>
      <c r="E235" s="17"/>
    </row>
    <row r="236" spans="4:5">
      <c r="D236" s="17"/>
      <c r="E236" s="17"/>
    </row>
    <row r="237" spans="4:5">
      <c r="D237" s="17"/>
      <c r="E237" s="17"/>
    </row>
    <row r="238" spans="4:5">
      <c r="D238" s="17"/>
      <c r="E238" s="17"/>
    </row>
    <row r="239" spans="4:5">
      <c r="D239" s="17"/>
      <c r="E239" s="17"/>
    </row>
    <row r="240" spans="4:5">
      <c r="D240" s="17"/>
      <c r="E240" s="17"/>
    </row>
    <row r="241" spans="4:5">
      <c r="D241" s="17"/>
      <c r="E241" s="17"/>
    </row>
    <row r="242" spans="4:5">
      <c r="D242" s="17"/>
      <c r="E242" s="17"/>
    </row>
    <row r="243" spans="4:5">
      <c r="D243" s="17"/>
      <c r="E243" s="17"/>
    </row>
    <row r="244" spans="4:5">
      <c r="D244" s="17"/>
      <c r="E244" s="17"/>
    </row>
    <row r="245" spans="4:5">
      <c r="D245" s="17"/>
      <c r="E245" s="17"/>
    </row>
    <row r="246" spans="4:5">
      <c r="D246" s="17"/>
      <c r="E246" s="17"/>
    </row>
    <row r="247" spans="4:5">
      <c r="D247" s="17"/>
      <c r="E247" s="17"/>
    </row>
    <row r="248" spans="4:5">
      <c r="D248" s="17"/>
      <c r="E248" s="17"/>
    </row>
    <row r="249" spans="4:5">
      <c r="D249" s="17"/>
      <c r="E249" s="17"/>
    </row>
    <row r="250" spans="4:5">
      <c r="D250" s="17"/>
      <c r="E250" s="17"/>
    </row>
    <row r="251" spans="4:5">
      <c r="D251" s="17"/>
      <c r="E251" s="17"/>
    </row>
    <row r="252" spans="4:5">
      <c r="D252" s="17"/>
      <c r="E252" s="17"/>
    </row>
    <row r="253" spans="4:5">
      <c r="D253" s="17"/>
      <c r="E253" s="17"/>
    </row>
    <row r="254" spans="4:5">
      <c r="D254" s="17"/>
      <c r="E254" s="17"/>
    </row>
    <row r="255" spans="4:5">
      <c r="D255" s="17"/>
      <c r="E255" s="17"/>
    </row>
    <row r="256" spans="4:5">
      <c r="D256" s="17"/>
      <c r="E256" s="17"/>
    </row>
    <row r="257" spans="4:5">
      <c r="D257" s="17"/>
      <c r="E257" s="17"/>
    </row>
    <row r="258" spans="4:5">
      <c r="D258" s="17"/>
      <c r="E258" s="17"/>
    </row>
    <row r="259" spans="4:5">
      <c r="D259" s="17"/>
      <c r="E259" s="17"/>
    </row>
    <row r="260" spans="4:5">
      <c r="D260" s="17"/>
      <c r="E260" s="17"/>
    </row>
    <row r="261" spans="4:5">
      <c r="D261" s="17"/>
      <c r="E261" s="17"/>
    </row>
    <row r="262" spans="4:5">
      <c r="D262" s="17"/>
      <c r="E262" s="17"/>
    </row>
    <row r="263" spans="4:5">
      <c r="D263" s="17"/>
      <c r="E263" s="17"/>
    </row>
    <row r="264" spans="4:5">
      <c r="D264" s="17"/>
      <c r="E264" s="17"/>
    </row>
    <row r="265" spans="4:5">
      <c r="D265" s="17"/>
      <c r="E265" s="17"/>
    </row>
    <row r="266" spans="4:5">
      <c r="D266" s="17"/>
      <c r="E266" s="17"/>
    </row>
    <row r="267" spans="4:5">
      <c r="D267" s="17"/>
      <c r="E267" s="17"/>
    </row>
    <row r="268" spans="4:5">
      <c r="D268" s="17"/>
      <c r="E268" s="17"/>
    </row>
    <row r="269" spans="4:5">
      <c r="D269" s="17"/>
      <c r="E269" s="17"/>
    </row>
    <row r="270" spans="4:5">
      <c r="D270" s="17"/>
      <c r="E270" s="17"/>
    </row>
    <row r="271" spans="4:5">
      <c r="D271" s="17"/>
      <c r="E271" s="17"/>
    </row>
    <row r="272" spans="4:5">
      <c r="D272" s="17"/>
      <c r="E272" s="17"/>
    </row>
    <row r="273" spans="4:5">
      <c r="D273" s="17"/>
      <c r="E273" s="17"/>
    </row>
    <row r="274" spans="4:5">
      <c r="D274" s="17"/>
      <c r="E274" s="17"/>
    </row>
    <row r="275" spans="4:5">
      <c r="D275" s="17"/>
      <c r="E275" s="17"/>
    </row>
    <row r="276" spans="4:5">
      <c r="D276" s="17"/>
      <c r="E276" s="17"/>
    </row>
    <row r="277" spans="4:5">
      <c r="D277" s="17"/>
      <c r="E277" s="17"/>
    </row>
    <row r="278" spans="4:5">
      <c r="D278" s="17"/>
      <c r="E278" s="17"/>
    </row>
    <row r="279" spans="4:5">
      <c r="D279" s="17"/>
      <c r="E279" s="17"/>
    </row>
    <row r="280" spans="4:5">
      <c r="D280" s="17"/>
      <c r="E280" s="17"/>
    </row>
    <row r="281" spans="4:5">
      <c r="D281" s="17"/>
      <c r="E281" s="17"/>
    </row>
    <row r="282" spans="4:5">
      <c r="D282" s="17"/>
      <c r="E282" s="17"/>
    </row>
    <row r="283" spans="4:5">
      <c r="D283" s="17"/>
      <c r="E283" s="17"/>
    </row>
    <row r="284" spans="4:5">
      <c r="D284" s="17"/>
      <c r="E284" s="17"/>
    </row>
    <row r="285" spans="4:5">
      <c r="D285" s="17"/>
      <c r="E285" s="17"/>
    </row>
    <row r="286" spans="4:5">
      <c r="D286" s="17"/>
      <c r="E286" s="17"/>
    </row>
    <row r="287" spans="4:5">
      <c r="D287" s="17"/>
      <c r="E287" s="17"/>
    </row>
    <row r="288" spans="4:5">
      <c r="D288" s="17"/>
      <c r="E288" s="17"/>
    </row>
    <row r="289" spans="4:5">
      <c r="D289" s="17"/>
      <c r="E289" s="17"/>
    </row>
    <row r="290" spans="4:5">
      <c r="D290" s="17"/>
      <c r="E290" s="17"/>
    </row>
    <row r="291" spans="4:5">
      <c r="D291" s="17"/>
      <c r="E291" s="17"/>
    </row>
    <row r="292" spans="4:5">
      <c r="D292" s="17"/>
      <c r="E292" s="17"/>
    </row>
    <row r="293" spans="4:5">
      <c r="D293" s="17"/>
      <c r="E293" s="17"/>
    </row>
    <row r="294" spans="4:5">
      <c r="D294" s="17"/>
      <c r="E294" s="17"/>
    </row>
    <row r="295" spans="4:5">
      <c r="D295" s="17"/>
      <c r="E295" s="17"/>
    </row>
    <row r="296" spans="4:5">
      <c r="D296" s="17"/>
      <c r="E296" s="17"/>
    </row>
    <row r="297" spans="4:5">
      <c r="D297" s="17"/>
      <c r="E297" s="17"/>
    </row>
    <row r="298" spans="4:5">
      <c r="D298" s="17"/>
      <c r="E298" s="17"/>
    </row>
    <row r="299" spans="4:5">
      <c r="D299" s="17"/>
      <c r="E299" s="17"/>
    </row>
    <row r="300" spans="4:5">
      <c r="D300" s="17"/>
      <c r="E300" s="17"/>
    </row>
    <row r="301" spans="4:5">
      <c r="D301" s="17"/>
      <c r="E301" s="17"/>
    </row>
    <row r="302" spans="4:5">
      <c r="D302" s="17"/>
      <c r="E302" s="17"/>
    </row>
    <row r="303" spans="4:5">
      <c r="D303" s="17"/>
      <c r="E303" s="17"/>
    </row>
    <row r="304" spans="4:5">
      <c r="D304" s="17"/>
      <c r="E304" s="17"/>
    </row>
    <row r="305" spans="4:5">
      <c r="D305" s="17"/>
      <c r="E305" s="17"/>
    </row>
    <row r="306" spans="4:5">
      <c r="D306" s="17"/>
      <c r="E306" s="17"/>
    </row>
    <row r="307" spans="4:5">
      <c r="D307" s="17"/>
      <c r="E307" s="17"/>
    </row>
    <row r="308" spans="4:5">
      <c r="D308" s="17"/>
      <c r="E308" s="17"/>
    </row>
    <row r="309" spans="4:5">
      <c r="D309" s="17"/>
      <c r="E309" s="17"/>
    </row>
    <row r="310" spans="4:5">
      <c r="D310" s="17"/>
      <c r="E310" s="17"/>
    </row>
    <row r="311" spans="4:5">
      <c r="D311" s="17"/>
      <c r="E311" s="17"/>
    </row>
    <row r="312" spans="4:5">
      <c r="D312" s="17"/>
      <c r="E312" s="17"/>
    </row>
    <row r="313" spans="4:5">
      <c r="D313" s="17"/>
      <c r="E313" s="17"/>
    </row>
    <row r="314" spans="4:5">
      <c r="D314" s="17"/>
      <c r="E314" s="17"/>
    </row>
    <row r="315" spans="4:5">
      <c r="D315" s="17"/>
      <c r="E315" s="17"/>
    </row>
    <row r="316" spans="4:5">
      <c r="D316" s="17"/>
      <c r="E316" s="17"/>
    </row>
    <row r="317" spans="4:5">
      <c r="D317" s="17"/>
      <c r="E317" s="17"/>
    </row>
    <row r="318" spans="4:5">
      <c r="D318" s="17"/>
      <c r="E318" s="17"/>
    </row>
    <row r="319" spans="4:5">
      <c r="D319" s="17"/>
      <c r="E319" s="17"/>
    </row>
    <row r="320" spans="4:5">
      <c r="D320" s="17"/>
      <c r="E320" s="17"/>
    </row>
    <row r="321" spans="4:5">
      <c r="D321" s="17"/>
      <c r="E321" s="17"/>
    </row>
    <row r="322" spans="4:5">
      <c r="D322" s="17"/>
      <c r="E322" s="17"/>
    </row>
    <row r="323" spans="4:5">
      <c r="D323" s="17"/>
      <c r="E323" s="17"/>
    </row>
    <row r="324" spans="4:5">
      <c r="D324" s="17"/>
      <c r="E324" s="17"/>
    </row>
    <row r="325" spans="4:5">
      <c r="D325" s="17"/>
      <c r="E325" s="17"/>
    </row>
    <row r="326" spans="4:5">
      <c r="D326" s="17"/>
      <c r="E326" s="17"/>
    </row>
    <row r="327" spans="4:5">
      <c r="D327" s="17"/>
      <c r="E327" s="17"/>
    </row>
    <row r="328" spans="4:5">
      <c r="D328" s="17"/>
      <c r="E328" s="17"/>
    </row>
    <row r="329" spans="4:5">
      <c r="D329" s="17"/>
      <c r="E329" s="17"/>
    </row>
    <row r="330" spans="4:5">
      <c r="D330" s="17"/>
      <c r="E330" s="17"/>
    </row>
    <row r="331" spans="4:5">
      <c r="D331" s="17"/>
      <c r="E331" s="17"/>
    </row>
    <row r="332" spans="4:5">
      <c r="D332" s="17"/>
      <c r="E332" s="17"/>
    </row>
    <row r="333" spans="4:5">
      <c r="D333" s="17"/>
      <c r="E333" s="17"/>
    </row>
    <row r="334" spans="4:5">
      <c r="D334" s="17"/>
      <c r="E334" s="17"/>
    </row>
    <row r="335" spans="4:5">
      <c r="D335" s="17"/>
      <c r="E335" s="17"/>
    </row>
    <row r="336" spans="4:5">
      <c r="D336" s="17"/>
      <c r="E336" s="17"/>
    </row>
    <row r="337" spans="4:5">
      <c r="D337" s="17"/>
      <c r="E337" s="17"/>
    </row>
    <row r="338" spans="4:5">
      <c r="D338" s="17"/>
      <c r="E338" s="17"/>
    </row>
    <row r="339" spans="4:5">
      <c r="D339" s="17"/>
      <c r="E339" s="17"/>
    </row>
    <row r="340" spans="4:5">
      <c r="D340" s="17"/>
      <c r="E340" s="17"/>
    </row>
    <row r="341" spans="4:5">
      <c r="D341" s="17"/>
      <c r="E341" s="17"/>
    </row>
    <row r="342" spans="4:5">
      <c r="D342" s="17"/>
      <c r="E342" s="17"/>
    </row>
    <row r="343" spans="4:5">
      <c r="D343" s="17"/>
      <c r="E343" s="17"/>
    </row>
    <row r="344" spans="4:5">
      <c r="D344" s="17"/>
      <c r="E344" s="17"/>
    </row>
    <row r="345" spans="4:5">
      <c r="D345" s="17"/>
      <c r="E345" s="17"/>
    </row>
    <row r="346" spans="4:5">
      <c r="D346" s="17"/>
      <c r="E346" s="17"/>
    </row>
    <row r="347" spans="4:5">
      <c r="D347" s="17"/>
      <c r="E347" s="17"/>
    </row>
    <row r="348" spans="4:5">
      <c r="D348" s="17"/>
      <c r="E348" s="17"/>
    </row>
    <row r="349" spans="4:5">
      <c r="D349" s="17"/>
      <c r="E349" s="17"/>
    </row>
    <row r="350" spans="4:5">
      <c r="D350" s="17"/>
      <c r="E350" s="17"/>
    </row>
    <row r="351" spans="4:5">
      <c r="D351" s="17"/>
      <c r="E351" s="17"/>
    </row>
    <row r="352" spans="4:5">
      <c r="D352" s="17"/>
      <c r="E352" s="17"/>
    </row>
    <row r="353" spans="4:5">
      <c r="D353" s="17"/>
      <c r="E353" s="17"/>
    </row>
    <row r="354" spans="4:5">
      <c r="D354" s="17"/>
      <c r="E354" s="17"/>
    </row>
    <row r="355" spans="4:5">
      <c r="D355" s="17"/>
      <c r="E355" s="17"/>
    </row>
    <row r="356" spans="4:5">
      <c r="D356" s="17"/>
      <c r="E356" s="17"/>
    </row>
    <row r="357" spans="4:5">
      <c r="D357" s="17"/>
      <c r="E357" s="17"/>
    </row>
    <row r="358" spans="4:5">
      <c r="D358" s="17"/>
      <c r="E358" s="17"/>
    </row>
    <row r="359" spans="4:5">
      <c r="D359" s="17"/>
      <c r="E359" s="17"/>
    </row>
    <row r="360" spans="4:5">
      <c r="D360" s="17"/>
      <c r="E360" s="17"/>
    </row>
    <row r="361" spans="4:5">
      <c r="D361" s="17"/>
      <c r="E361" s="17"/>
    </row>
    <row r="362" spans="4:5">
      <c r="D362" s="17"/>
      <c r="E362" s="17"/>
    </row>
    <row r="363" spans="4:5">
      <c r="D363" s="17"/>
      <c r="E363" s="17"/>
    </row>
    <row r="364" spans="4:5">
      <c r="D364" s="17"/>
      <c r="E364" s="17"/>
    </row>
    <row r="365" spans="4:5">
      <c r="D365" s="17"/>
      <c r="E365" s="17"/>
    </row>
    <row r="366" spans="4:5">
      <c r="D366" s="17"/>
      <c r="E366" s="17"/>
    </row>
    <row r="367" spans="4:5">
      <c r="D367" s="17"/>
      <c r="E367" s="17"/>
    </row>
    <row r="368" spans="4:5">
      <c r="D368" s="17"/>
      <c r="E368" s="17"/>
    </row>
    <row r="369" spans="4:5">
      <c r="D369" s="17"/>
      <c r="E369" s="17"/>
    </row>
    <row r="370" spans="4:5">
      <c r="D370" s="17"/>
      <c r="E370" s="17"/>
    </row>
    <row r="371" spans="4:5">
      <c r="D371" s="17"/>
      <c r="E371" s="17"/>
    </row>
    <row r="372" spans="4:5">
      <c r="D372" s="17"/>
      <c r="E372" s="17"/>
    </row>
    <row r="373" spans="4:5">
      <c r="D373" s="17"/>
      <c r="E373" s="17"/>
    </row>
    <row r="374" spans="4:5">
      <c r="D374" s="17"/>
      <c r="E374" s="17"/>
    </row>
    <row r="375" spans="4:5">
      <c r="D375" s="17"/>
      <c r="E375" s="17"/>
    </row>
    <row r="376" spans="4:5">
      <c r="D376" s="17"/>
      <c r="E376" s="17"/>
    </row>
    <row r="377" spans="4:5">
      <c r="D377" s="17"/>
      <c r="E377" s="17"/>
    </row>
    <row r="378" spans="4:5">
      <c r="D378" s="17"/>
      <c r="E378" s="17"/>
    </row>
    <row r="379" spans="4:5">
      <c r="D379" s="17"/>
      <c r="E379" s="17"/>
    </row>
    <row r="380" spans="4:5">
      <c r="D380" s="17"/>
      <c r="E380" s="17"/>
    </row>
    <row r="381" spans="4:5">
      <c r="D381" s="17"/>
      <c r="E381" s="17"/>
    </row>
    <row r="382" spans="4:5">
      <c r="D382" s="17"/>
      <c r="E382" s="17"/>
    </row>
    <row r="383" spans="4:5">
      <c r="D383" s="17"/>
      <c r="E383" s="17"/>
    </row>
    <row r="384" spans="4:5">
      <c r="D384" s="17"/>
      <c r="E384" s="17"/>
    </row>
    <row r="385" spans="4:5">
      <c r="D385" s="17"/>
      <c r="E385" s="17"/>
    </row>
    <row r="386" spans="4:5">
      <c r="D386" s="17"/>
      <c r="E386" s="17"/>
    </row>
    <row r="387" spans="4:5">
      <c r="D387" s="17"/>
      <c r="E387" s="17"/>
    </row>
    <row r="388" spans="4:5">
      <c r="D388" s="17"/>
      <c r="E388" s="17"/>
    </row>
    <row r="389" spans="4:5">
      <c r="D389" s="17"/>
      <c r="E389" s="17"/>
    </row>
    <row r="390" spans="4:5">
      <c r="D390" s="17"/>
      <c r="E390" s="17"/>
    </row>
    <row r="391" spans="4:5">
      <c r="D391" s="17"/>
      <c r="E391" s="17"/>
    </row>
    <row r="392" spans="4:5">
      <c r="D392" s="17"/>
      <c r="E392" s="17"/>
    </row>
    <row r="393" spans="4:5">
      <c r="D393" s="17"/>
      <c r="E393" s="17"/>
    </row>
    <row r="394" spans="4:5">
      <c r="D394" s="17"/>
      <c r="E394" s="17"/>
    </row>
    <row r="395" spans="4:5">
      <c r="D395" s="17"/>
      <c r="E395" s="17"/>
    </row>
    <row r="396" spans="4:5">
      <c r="D396" s="17"/>
      <c r="E396" s="17"/>
    </row>
    <row r="397" spans="4:5">
      <c r="D397" s="17"/>
      <c r="E397" s="17"/>
    </row>
    <row r="398" spans="4:5">
      <c r="D398" s="17"/>
      <c r="E398" s="17"/>
    </row>
    <row r="399" spans="4:5">
      <c r="D399" s="17"/>
      <c r="E399" s="17"/>
    </row>
    <row r="400" spans="4:5">
      <c r="D400" s="17"/>
      <c r="E400" s="17"/>
    </row>
    <row r="401" spans="4:5">
      <c r="D401" s="17"/>
      <c r="E401" s="17"/>
    </row>
    <row r="402" spans="4:5">
      <c r="D402" s="17"/>
      <c r="E402" s="17"/>
    </row>
    <row r="403" spans="4:5">
      <c r="D403" s="17"/>
      <c r="E403" s="17"/>
    </row>
    <row r="404" spans="4:5">
      <c r="D404" s="17"/>
      <c r="E404" s="17"/>
    </row>
    <row r="405" spans="4:5">
      <c r="D405" s="17"/>
      <c r="E405" s="17"/>
    </row>
    <row r="406" spans="4:5">
      <c r="D406" s="17"/>
      <c r="E406" s="17"/>
    </row>
    <row r="407" spans="4:5">
      <c r="D407" s="17"/>
      <c r="E407" s="17"/>
    </row>
    <row r="408" spans="4:5">
      <c r="D408" s="17"/>
      <c r="E408" s="17"/>
    </row>
    <row r="409" spans="4:5">
      <c r="D409" s="17"/>
      <c r="E409" s="17"/>
    </row>
    <row r="410" spans="4:5">
      <c r="D410" s="17"/>
      <c r="E410" s="17"/>
    </row>
    <row r="411" spans="4:5">
      <c r="D411" s="17"/>
      <c r="E411" s="17"/>
    </row>
    <row r="412" spans="4:5">
      <c r="D412" s="17"/>
      <c r="E412" s="17"/>
    </row>
    <row r="413" spans="4:5">
      <c r="D413" s="17"/>
      <c r="E413" s="17"/>
    </row>
    <row r="414" spans="4:5">
      <c r="D414" s="17"/>
      <c r="E414" s="17"/>
    </row>
    <row r="415" spans="4:5">
      <c r="D415" s="17"/>
      <c r="E415" s="17"/>
    </row>
    <row r="416" spans="4:5">
      <c r="D416" s="17"/>
      <c r="E416" s="17"/>
    </row>
    <row r="417" spans="4:5">
      <c r="D417" s="17"/>
      <c r="E417" s="17"/>
    </row>
    <row r="418" spans="4:5">
      <c r="D418" s="17"/>
      <c r="E418" s="17"/>
    </row>
    <row r="419" spans="4:5">
      <c r="D419" s="17"/>
      <c r="E419" s="17"/>
    </row>
    <row r="420" spans="4:5">
      <c r="D420" s="17"/>
      <c r="E420" s="17"/>
    </row>
    <row r="421" spans="4:5">
      <c r="D421" s="17"/>
      <c r="E421" s="17"/>
    </row>
    <row r="422" spans="4:5">
      <c r="D422" s="17"/>
      <c r="E422" s="17"/>
    </row>
    <row r="423" spans="4:5">
      <c r="D423" s="17"/>
      <c r="E423" s="17"/>
    </row>
    <row r="424" spans="4:5">
      <c r="D424" s="17"/>
      <c r="E424" s="17"/>
    </row>
    <row r="425" spans="4:5">
      <c r="D425" s="17"/>
      <c r="E425" s="17"/>
    </row>
    <row r="426" spans="4:5">
      <c r="D426" s="17"/>
      <c r="E426" s="17"/>
    </row>
    <row r="427" spans="4:5">
      <c r="D427" s="17"/>
      <c r="E427" s="17"/>
    </row>
    <row r="428" spans="4:5">
      <c r="D428" s="17"/>
      <c r="E428" s="17"/>
    </row>
    <row r="429" spans="4:5">
      <c r="D429" s="17"/>
      <c r="E429" s="17"/>
    </row>
    <row r="430" spans="4:5">
      <c r="D430" s="17"/>
      <c r="E430" s="17"/>
    </row>
    <row r="431" spans="4:5">
      <c r="D431" s="17"/>
      <c r="E431" s="17"/>
    </row>
    <row r="432" spans="4:5">
      <c r="D432" s="17"/>
      <c r="E432" s="17"/>
    </row>
    <row r="433" spans="4:5">
      <c r="D433" s="17"/>
      <c r="E433" s="17"/>
    </row>
    <row r="434" spans="4:5">
      <c r="D434" s="17"/>
      <c r="E434" s="17"/>
    </row>
    <row r="435" spans="4:5">
      <c r="D435" s="17"/>
      <c r="E435" s="17"/>
    </row>
    <row r="436" spans="4:5">
      <c r="D436" s="17"/>
      <c r="E436" s="17"/>
    </row>
    <row r="437" spans="4:5">
      <c r="D437" s="17"/>
      <c r="E437" s="17"/>
    </row>
    <row r="438" spans="4:5">
      <c r="D438" s="17"/>
      <c r="E438" s="17"/>
    </row>
    <row r="439" spans="4:5">
      <c r="D439" s="17"/>
      <c r="E439" s="17"/>
    </row>
    <row r="440" spans="4:5">
      <c r="D440" s="17"/>
      <c r="E440" s="17"/>
    </row>
    <row r="441" spans="4:5">
      <c r="D441" s="17"/>
      <c r="E441" s="17"/>
    </row>
    <row r="442" spans="4:5">
      <c r="D442" s="17"/>
      <c r="E442" s="17"/>
    </row>
    <row r="443" spans="4:5">
      <c r="D443" s="17"/>
      <c r="E443" s="17"/>
    </row>
    <row r="444" spans="4:5">
      <c r="D444" s="17"/>
      <c r="E444" s="17"/>
    </row>
    <row r="445" spans="4:5">
      <c r="D445" s="17"/>
      <c r="E445" s="17"/>
    </row>
    <row r="446" spans="4:5">
      <c r="D446" s="17"/>
      <c r="E446" s="17"/>
    </row>
    <row r="447" spans="4:5">
      <c r="D447" s="17"/>
      <c r="E447" s="17"/>
    </row>
    <row r="448" spans="4:5">
      <c r="D448" s="17"/>
      <c r="E448" s="17"/>
    </row>
    <row r="449" spans="4:5">
      <c r="D449" s="17"/>
      <c r="E449" s="17"/>
    </row>
    <row r="450" spans="4:5">
      <c r="D450" s="17"/>
      <c r="E450" s="17"/>
    </row>
    <row r="451" spans="4:5">
      <c r="D451" s="17"/>
      <c r="E451" s="17"/>
    </row>
    <row r="452" spans="4:5">
      <c r="D452" s="17"/>
      <c r="E452" s="17"/>
    </row>
    <row r="453" spans="4:5">
      <c r="D453" s="17"/>
      <c r="E453" s="17"/>
    </row>
    <row r="454" spans="4:5">
      <c r="D454" s="17"/>
      <c r="E454" s="17"/>
    </row>
    <row r="455" spans="4:5">
      <c r="D455" s="17"/>
      <c r="E455" s="17"/>
    </row>
    <row r="456" spans="4:5">
      <c r="D456" s="17"/>
      <c r="E456" s="17"/>
    </row>
    <row r="457" spans="4:5">
      <c r="D457" s="17"/>
      <c r="E457" s="17"/>
    </row>
    <row r="458" spans="4:5">
      <c r="D458" s="17"/>
      <c r="E458" s="17"/>
    </row>
    <row r="459" spans="4:5">
      <c r="D459" s="17"/>
      <c r="E459" s="17"/>
    </row>
    <row r="460" spans="4:5">
      <c r="D460" s="17"/>
      <c r="E460" s="17"/>
    </row>
    <row r="461" spans="4:5">
      <c r="D461" s="17"/>
      <c r="E461" s="17"/>
    </row>
    <row r="462" spans="4:5">
      <c r="D462" s="17"/>
      <c r="E462" s="17"/>
    </row>
    <row r="463" spans="4:5">
      <c r="D463" s="17"/>
      <c r="E463" s="17"/>
    </row>
    <row r="464" spans="4:5">
      <c r="D464" s="17"/>
      <c r="E464" s="17"/>
    </row>
    <row r="465" spans="4:5">
      <c r="D465" s="17"/>
      <c r="E465" s="17"/>
    </row>
    <row r="466" spans="4:5">
      <c r="D466" s="17"/>
      <c r="E466" s="17"/>
    </row>
    <row r="467" spans="4:5">
      <c r="D467" s="17"/>
      <c r="E467" s="17"/>
    </row>
    <row r="468" spans="4:5">
      <c r="D468" s="17"/>
      <c r="E468" s="17"/>
    </row>
    <row r="469" spans="4:5">
      <c r="D469" s="17"/>
      <c r="E469" s="17"/>
    </row>
    <row r="470" spans="4:5">
      <c r="D470" s="17"/>
      <c r="E470" s="17"/>
    </row>
    <row r="471" spans="4:5">
      <c r="D471" s="17"/>
      <c r="E471" s="17"/>
    </row>
    <row r="472" spans="4:5">
      <c r="D472" s="17"/>
      <c r="E472" s="17"/>
    </row>
    <row r="473" spans="4:5">
      <c r="D473" s="17"/>
      <c r="E473" s="17"/>
    </row>
    <row r="474" spans="4:5">
      <c r="D474" s="17"/>
      <c r="E474" s="17"/>
    </row>
    <row r="475" spans="4:5">
      <c r="D475" s="17"/>
      <c r="E475" s="17"/>
    </row>
    <row r="476" spans="4:5">
      <c r="D476" s="17"/>
      <c r="E476" s="17"/>
    </row>
    <row r="477" spans="4:5">
      <c r="D477" s="17"/>
      <c r="E477" s="17"/>
    </row>
    <row r="478" spans="4:5">
      <c r="D478" s="17"/>
      <c r="E478" s="17"/>
    </row>
    <row r="479" spans="4:5">
      <c r="D479" s="17"/>
      <c r="E479" s="17"/>
    </row>
    <row r="480" spans="4:5">
      <c r="D480" s="17"/>
      <c r="E480" s="17"/>
    </row>
    <row r="481" spans="4:5">
      <c r="D481" s="17"/>
      <c r="E481" s="17"/>
    </row>
    <row r="482" spans="4:5">
      <c r="D482" s="17"/>
      <c r="E482" s="17"/>
    </row>
    <row r="483" spans="4:5">
      <c r="D483" s="17"/>
      <c r="E483" s="17"/>
    </row>
    <row r="484" spans="4:5">
      <c r="D484" s="17"/>
      <c r="E484" s="17"/>
    </row>
    <row r="485" spans="4:5">
      <c r="D485" s="17"/>
      <c r="E485" s="17"/>
    </row>
    <row r="486" spans="4:5">
      <c r="D486" s="17"/>
      <c r="E486" s="17"/>
    </row>
    <row r="487" spans="4:5">
      <c r="D487" s="17"/>
      <c r="E487" s="17"/>
    </row>
    <row r="488" spans="4:5">
      <c r="D488" s="17"/>
      <c r="E488" s="17"/>
    </row>
    <row r="489" spans="4:5">
      <c r="D489" s="17"/>
      <c r="E489" s="17"/>
    </row>
    <row r="490" spans="4:5">
      <c r="D490" s="17"/>
      <c r="E490" s="17"/>
    </row>
    <row r="491" spans="4:5">
      <c r="D491" s="17"/>
      <c r="E491" s="17"/>
    </row>
    <row r="492" spans="4:5">
      <c r="D492" s="17"/>
      <c r="E492" s="17"/>
    </row>
    <row r="493" spans="4:5">
      <c r="D493" s="17"/>
      <c r="E493" s="17"/>
    </row>
    <row r="494" spans="4:5">
      <c r="D494" s="17"/>
      <c r="E494" s="17"/>
    </row>
    <row r="495" spans="4:5">
      <c r="D495" s="17"/>
      <c r="E495" s="17"/>
    </row>
    <row r="496" spans="4:5">
      <c r="D496" s="17"/>
      <c r="E496" s="17"/>
    </row>
    <row r="497" spans="4:5">
      <c r="D497" s="17"/>
      <c r="E497" s="17"/>
    </row>
    <row r="498" spans="4:5">
      <c r="D498" s="17"/>
      <c r="E498" s="17"/>
    </row>
    <row r="499" spans="4:5">
      <c r="D499" s="17"/>
      <c r="E499" s="17"/>
    </row>
    <row r="500" spans="4:5">
      <c r="D500" s="17"/>
      <c r="E500" s="17"/>
    </row>
    <row r="501" spans="4:5">
      <c r="D501" s="17"/>
      <c r="E501" s="17"/>
    </row>
    <row r="502" spans="4:5">
      <c r="D502" s="17"/>
      <c r="E502" s="17"/>
    </row>
    <row r="503" spans="4:5">
      <c r="D503" s="17"/>
      <c r="E503" s="17"/>
    </row>
    <row r="504" spans="4:5">
      <c r="D504" s="17"/>
      <c r="E504" s="17"/>
    </row>
    <row r="505" spans="4:5">
      <c r="D505" s="17"/>
      <c r="E505" s="17"/>
    </row>
    <row r="506" spans="4:5">
      <c r="D506" s="17"/>
      <c r="E506" s="17"/>
    </row>
    <row r="507" spans="4:5">
      <c r="D507" s="17"/>
      <c r="E507" s="17"/>
    </row>
    <row r="508" spans="4:5">
      <c r="D508" s="17"/>
      <c r="E508" s="17"/>
    </row>
    <row r="509" spans="4:5">
      <c r="D509" s="17"/>
      <c r="E509" s="17"/>
    </row>
    <row r="510" spans="4:5">
      <c r="D510" s="17"/>
      <c r="E510" s="17"/>
    </row>
    <row r="511" spans="4:5">
      <c r="D511" s="17"/>
      <c r="E511" s="17"/>
    </row>
    <row r="512" spans="4:5">
      <c r="D512" s="17"/>
      <c r="E512" s="17"/>
    </row>
    <row r="513" spans="4:5">
      <c r="D513" s="17"/>
      <c r="E513" s="17"/>
    </row>
    <row r="514" spans="4:5">
      <c r="D514" s="17"/>
      <c r="E514" s="17"/>
    </row>
    <row r="515" spans="4:5">
      <c r="D515" s="17"/>
      <c r="E515" s="17"/>
    </row>
    <row r="516" spans="4:5">
      <c r="D516" s="17"/>
      <c r="E516" s="17"/>
    </row>
    <row r="517" spans="4:5">
      <c r="D517" s="17"/>
      <c r="E517" s="17"/>
    </row>
    <row r="518" spans="4:5">
      <c r="D518" s="17"/>
      <c r="E518" s="17"/>
    </row>
    <row r="519" spans="4:5">
      <c r="D519" s="17"/>
      <c r="E519" s="17"/>
    </row>
    <row r="520" spans="4:5">
      <c r="D520" s="17"/>
      <c r="E520" s="17"/>
    </row>
    <row r="521" spans="4:5">
      <c r="D521" s="17"/>
      <c r="E521" s="17"/>
    </row>
    <row r="522" spans="4:5">
      <c r="D522" s="17"/>
      <c r="E522" s="17"/>
    </row>
    <row r="523" spans="4:5">
      <c r="D523" s="17"/>
      <c r="E523" s="17"/>
    </row>
    <row r="524" spans="4:5">
      <c r="D524" s="17"/>
      <c r="E524" s="17"/>
    </row>
    <row r="525" spans="4:5">
      <c r="D525" s="17"/>
      <c r="E525" s="17"/>
    </row>
    <row r="526" spans="4:5">
      <c r="D526" s="17"/>
      <c r="E526" s="17"/>
    </row>
    <row r="527" spans="4:5">
      <c r="D527" s="17"/>
      <c r="E527" s="17"/>
    </row>
    <row r="528" spans="4:5">
      <c r="D528" s="17"/>
      <c r="E528" s="17"/>
    </row>
    <row r="529" spans="4:5">
      <c r="D529" s="17"/>
      <c r="E529" s="17"/>
    </row>
    <row r="530" spans="4:5">
      <c r="D530" s="17"/>
      <c r="E530" s="17"/>
    </row>
    <row r="531" spans="4:5">
      <c r="D531" s="17"/>
      <c r="E531" s="17"/>
    </row>
    <row r="532" spans="4:5">
      <c r="D532" s="17"/>
      <c r="E532" s="17"/>
    </row>
    <row r="533" spans="4:5">
      <c r="D533" s="17"/>
      <c r="E533" s="17"/>
    </row>
    <row r="534" spans="4:5">
      <c r="D534" s="17"/>
      <c r="E534" s="17"/>
    </row>
    <row r="535" spans="4:5">
      <c r="D535" s="17"/>
      <c r="E535" s="17"/>
    </row>
    <row r="536" spans="4:5">
      <c r="D536" s="17"/>
      <c r="E536" s="17"/>
    </row>
    <row r="537" spans="4:5">
      <c r="D537" s="17"/>
      <c r="E537" s="17"/>
    </row>
    <row r="538" spans="4:5">
      <c r="D538" s="17"/>
      <c r="E538" s="17"/>
    </row>
    <row r="539" spans="4:5">
      <c r="D539" s="17"/>
      <c r="E539" s="17"/>
    </row>
    <row r="540" spans="4:5">
      <c r="D540" s="17"/>
      <c r="E540" s="17"/>
    </row>
    <row r="541" spans="4:5">
      <c r="D541" s="17"/>
      <c r="E541" s="17"/>
    </row>
    <row r="542" spans="4:5">
      <c r="D542" s="17"/>
      <c r="E542" s="17"/>
    </row>
    <row r="543" spans="4:5">
      <c r="D543" s="17"/>
      <c r="E543" s="17"/>
    </row>
    <row r="544" spans="4:5">
      <c r="D544" s="17"/>
      <c r="E544" s="17"/>
    </row>
    <row r="545" spans="2:5">
      <c r="D545" s="17"/>
      <c r="E545" s="17"/>
    </row>
    <row r="546" spans="2:5">
      <c r="D546" s="17"/>
      <c r="E546" s="17"/>
    </row>
    <row r="547" spans="2:5">
      <c r="D547" s="17"/>
      <c r="E547" s="17"/>
    </row>
    <row r="548" spans="2:5">
      <c r="D548" s="17"/>
      <c r="E548" s="17"/>
    </row>
    <row r="549" spans="2:5">
      <c r="D549" s="17"/>
      <c r="E549" s="17"/>
    </row>
    <row r="550" spans="2:5">
      <c r="B550" s="65"/>
      <c r="C550" s="65"/>
      <c r="D550" s="17"/>
      <c r="E550" s="17"/>
    </row>
    <row r="551" spans="2:5">
      <c r="C551" s="65"/>
      <c r="D551" s="17"/>
      <c r="E551" s="17"/>
    </row>
    <row r="552" spans="2:5">
      <c r="C552" s="65"/>
      <c r="D552" s="17"/>
      <c r="E552" s="17"/>
    </row>
    <row r="553" spans="2:5">
      <c r="C553" s="65"/>
      <c r="D553" s="17"/>
      <c r="E553" s="17"/>
    </row>
    <row r="554" spans="2:5">
      <c r="C554" s="65"/>
      <c r="D554" s="17"/>
      <c r="E554" s="17"/>
    </row>
    <row r="555" spans="2:5">
      <c r="C555" s="65"/>
      <c r="D555" s="17"/>
      <c r="E555" s="17"/>
    </row>
    <row r="556" spans="2:5">
      <c r="C556" s="65"/>
      <c r="D556" s="17"/>
      <c r="E556" s="17"/>
    </row>
    <row r="557" spans="2:5">
      <c r="C557" s="65"/>
      <c r="D557" s="17"/>
      <c r="E557" s="17"/>
    </row>
    <row r="558" spans="2:5">
      <c r="C558" s="65"/>
      <c r="D558" s="17"/>
      <c r="E558" s="17"/>
    </row>
    <row r="559" spans="2:5">
      <c r="C559" s="65"/>
      <c r="D559" s="17"/>
      <c r="E559" s="17"/>
    </row>
    <row r="560" spans="2:5">
      <c r="C560" s="65"/>
      <c r="D560" s="17"/>
      <c r="E560" s="17"/>
    </row>
    <row r="561" spans="3:5">
      <c r="C561" s="65"/>
      <c r="D561" s="17"/>
      <c r="E561" s="17"/>
    </row>
    <row r="562" spans="3:5">
      <c r="C562" s="65"/>
      <c r="D562" s="17"/>
      <c r="E562" s="17"/>
    </row>
    <row r="563" spans="3:5">
      <c r="C563" s="65"/>
      <c r="D563" s="17"/>
      <c r="E563" s="17"/>
    </row>
    <row r="564" spans="3:5">
      <c r="C564" s="65"/>
      <c r="D564" s="17"/>
      <c r="E564" s="17"/>
    </row>
    <row r="565" spans="3:5">
      <c r="C565" s="65"/>
      <c r="D565" s="17"/>
      <c r="E565" s="17"/>
    </row>
    <row r="566" spans="3:5">
      <c r="C566" s="65"/>
      <c r="D566" s="17"/>
      <c r="E566" s="17"/>
    </row>
    <row r="567" spans="3:5">
      <c r="C567" s="65"/>
      <c r="D567" s="17"/>
      <c r="E567" s="17"/>
    </row>
    <row r="568" spans="3:5">
      <c r="C568" s="65"/>
      <c r="D568" s="17"/>
      <c r="E568" s="17"/>
    </row>
    <row r="569" spans="3:5">
      <c r="C569" s="65"/>
      <c r="D569" s="17"/>
      <c r="E569" s="17"/>
    </row>
    <row r="570" spans="3:5">
      <c r="C570" s="65"/>
      <c r="D570" s="17"/>
      <c r="E570" s="17"/>
    </row>
    <row r="571" spans="3:5">
      <c r="C571" s="65"/>
    </row>
    <row r="572" spans="3:5">
      <c r="C572" s="65"/>
    </row>
    <row r="573" spans="3:5">
      <c r="C573" s="65"/>
    </row>
    <row r="574" spans="3:5">
      <c r="C574" s="65"/>
    </row>
    <row r="575" spans="3:5">
      <c r="C575" s="65"/>
    </row>
    <row r="576" spans="3:5">
      <c r="C576" s="65"/>
    </row>
    <row r="577" spans="3:3">
      <c r="C577" s="65"/>
    </row>
    <row r="578" spans="3:3">
      <c r="C578" s="65"/>
    </row>
    <row r="579" spans="3:3">
      <c r="C579" s="65"/>
    </row>
    <row r="580" spans="3:3">
      <c r="C580" s="65"/>
    </row>
    <row r="581" spans="3:3">
      <c r="C581" s="65"/>
    </row>
    <row r="582" spans="3:3">
      <c r="C582" s="65"/>
    </row>
    <row r="583" spans="3:3">
      <c r="C583" s="65"/>
    </row>
    <row r="584" spans="3:3">
      <c r="C584" s="65"/>
    </row>
    <row r="585" spans="3:3">
      <c r="C585" s="65"/>
    </row>
    <row r="586" spans="3:3">
      <c r="C586" s="65"/>
    </row>
    <row r="587" spans="3:3">
      <c r="C587" s="65"/>
    </row>
    <row r="588" spans="3:3">
      <c r="C588" s="65"/>
    </row>
    <row r="589" spans="3:3">
      <c r="C589" s="65"/>
    </row>
    <row r="590" spans="3:3">
      <c r="C590" s="65"/>
    </row>
    <row r="591" spans="3:3">
      <c r="C591" s="65"/>
    </row>
    <row r="592" spans="3:3">
      <c r="C592" s="65"/>
    </row>
    <row r="593" spans="3:3">
      <c r="C593" s="65"/>
    </row>
    <row r="594" spans="3:3">
      <c r="C594" s="65"/>
    </row>
    <row r="595" spans="3:3">
      <c r="C595" s="65"/>
    </row>
    <row r="596" spans="3:3">
      <c r="C596" s="65"/>
    </row>
    <row r="597" spans="3:3">
      <c r="C597" s="65"/>
    </row>
    <row r="598" spans="3:3">
      <c r="C598" s="65"/>
    </row>
    <row r="599" spans="3:3">
      <c r="C599" s="65"/>
    </row>
    <row r="600" spans="3:3">
      <c r="C600" s="65"/>
    </row>
    <row r="601" spans="3:3">
      <c r="C601" s="65"/>
    </row>
    <row r="602" spans="3:3">
      <c r="C602" s="65"/>
    </row>
    <row r="603" spans="3:3">
      <c r="C603" s="65"/>
    </row>
    <row r="604" spans="3:3">
      <c r="C604" s="65"/>
    </row>
    <row r="605" spans="3:3">
      <c r="C605" s="65"/>
    </row>
    <row r="606" spans="3:3">
      <c r="C606" s="65"/>
    </row>
    <row r="607" spans="3:3">
      <c r="C607" s="65"/>
    </row>
    <row r="608" spans="3:3">
      <c r="C608" s="65"/>
    </row>
    <row r="609" spans="3:3">
      <c r="C609" s="65"/>
    </row>
    <row r="610" spans="3:3">
      <c r="C610" s="65"/>
    </row>
    <row r="611" spans="3:3">
      <c r="C611" s="65"/>
    </row>
    <row r="612" spans="3:3">
      <c r="C612" s="65"/>
    </row>
    <row r="613" spans="3:3">
      <c r="C613" s="65"/>
    </row>
    <row r="614" spans="3:3">
      <c r="C614" s="65"/>
    </row>
    <row r="615" spans="3:3">
      <c r="C615" s="65"/>
    </row>
    <row r="616" spans="3:3">
      <c r="C616" s="65"/>
    </row>
    <row r="617" spans="3:3">
      <c r="C617" s="65"/>
    </row>
    <row r="618" spans="3:3">
      <c r="C618" s="65"/>
    </row>
    <row r="619" spans="3:3">
      <c r="C619" s="65"/>
    </row>
    <row r="620" spans="3:3">
      <c r="C620" s="65"/>
    </row>
    <row r="621" spans="3:3">
      <c r="C621" s="65"/>
    </row>
    <row r="622" spans="3:3">
      <c r="C622" s="65"/>
    </row>
    <row r="623" spans="3:3">
      <c r="C623" s="65"/>
    </row>
    <row r="624" spans="3:3">
      <c r="C624" s="65"/>
    </row>
    <row r="625" spans="3:3">
      <c r="C625" s="65"/>
    </row>
    <row r="626" spans="3:3">
      <c r="C626" s="65"/>
    </row>
    <row r="627" spans="3:3">
      <c r="C627" s="65"/>
    </row>
    <row r="628" spans="3:3">
      <c r="C628" s="65"/>
    </row>
    <row r="629" spans="3:3">
      <c r="C629" s="65"/>
    </row>
    <row r="630" spans="3:3">
      <c r="C630" s="65"/>
    </row>
    <row r="631" spans="3:3">
      <c r="C631" s="65"/>
    </row>
    <row r="632" spans="3:3">
      <c r="C632" s="65"/>
    </row>
    <row r="633" spans="3:3">
      <c r="C633" s="65"/>
    </row>
    <row r="634" spans="3:3">
      <c r="C634" s="65"/>
    </row>
    <row r="635" spans="3:3">
      <c r="C635" s="65"/>
    </row>
    <row r="636" spans="3:3">
      <c r="C636" s="65"/>
    </row>
    <row r="637" spans="3:3">
      <c r="C637" s="65"/>
    </row>
    <row r="638" spans="3:3">
      <c r="C638" s="65"/>
    </row>
    <row r="639" spans="3:3">
      <c r="C639" s="65"/>
    </row>
    <row r="640" spans="3:3">
      <c r="C640" s="65"/>
    </row>
    <row r="641" spans="3:3">
      <c r="C641" s="65"/>
    </row>
    <row r="642" spans="3:3">
      <c r="C642" s="65"/>
    </row>
    <row r="643" spans="3:3">
      <c r="C643" s="65"/>
    </row>
    <row r="644" spans="3:3">
      <c r="C644" s="65"/>
    </row>
    <row r="645" spans="3:3">
      <c r="C645" s="65"/>
    </row>
    <row r="646" spans="3:3">
      <c r="C646" s="65"/>
    </row>
    <row r="647" spans="3:3">
      <c r="C647" s="65"/>
    </row>
    <row r="648" spans="3:3">
      <c r="C648" s="65"/>
    </row>
    <row r="649" spans="3:3">
      <c r="C649" s="65"/>
    </row>
    <row r="650" spans="3:3">
      <c r="C650" s="65"/>
    </row>
    <row r="651" spans="3:3">
      <c r="C651" s="65"/>
    </row>
    <row r="652" spans="3:3">
      <c r="C652" s="65"/>
    </row>
    <row r="653" spans="3:3">
      <c r="C653" s="65"/>
    </row>
    <row r="654" spans="3:3">
      <c r="C654" s="65"/>
    </row>
    <row r="655" spans="3:3">
      <c r="C655" s="65"/>
    </row>
    <row r="656" spans="3:3">
      <c r="C656" s="65"/>
    </row>
    <row r="657" spans="3:3">
      <c r="C657" s="65"/>
    </row>
    <row r="658" spans="3:3">
      <c r="C658" s="65"/>
    </row>
    <row r="659" spans="3:3">
      <c r="C659" s="65"/>
    </row>
    <row r="660" spans="3:3">
      <c r="C660" s="65"/>
    </row>
    <row r="661" spans="3:3">
      <c r="C661" s="65"/>
    </row>
    <row r="662" spans="3:3">
      <c r="C662" s="65"/>
    </row>
    <row r="663" spans="3:3">
      <c r="C663" s="65"/>
    </row>
    <row r="664" spans="3:3">
      <c r="C664" s="65"/>
    </row>
    <row r="665" spans="3:3">
      <c r="C665" s="65"/>
    </row>
    <row r="666" spans="3:3">
      <c r="C666" s="65"/>
    </row>
    <row r="667" spans="3:3">
      <c r="C667" s="65"/>
    </row>
    <row r="668" spans="3:3">
      <c r="C668" s="65"/>
    </row>
    <row r="669" spans="3:3">
      <c r="C669" s="65"/>
    </row>
    <row r="670" spans="3:3">
      <c r="C670" s="65"/>
    </row>
    <row r="671" spans="3:3">
      <c r="C671" s="65"/>
    </row>
    <row r="672" spans="3:3">
      <c r="C672" s="65"/>
    </row>
    <row r="673" spans="3:3">
      <c r="C673" s="65"/>
    </row>
    <row r="674" spans="3:3">
      <c r="C674" s="65"/>
    </row>
    <row r="675" spans="3:3">
      <c r="C675" s="65"/>
    </row>
    <row r="676" spans="3:3">
      <c r="C676" s="65"/>
    </row>
    <row r="677" spans="3:3">
      <c r="C677" s="65"/>
    </row>
    <row r="678" spans="3:3">
      <c r="C678" s="65"/>
    </row>
    <row r="679" spans="3:3">
      <c r="C679" s="65"/>
    </row>
    <row r="680" spans="3:3">
      <c r="C680" s="65"/>
    </row>
    <row r="681" spans="3:3">
      <c r="C681" s="65"/>
    </row>
    <row r="682" spans="3:3">
      <c r="C682" s="65"/>
    </row>
    <row r="683" spans="3:3">
      <c r="C683" s="65"/>
    </row>
    <row r="684" spans="3:3">
      <c r="C684" s="65"/>
    </row>
    <row r="685" spans="3:3">
      <c r="C685" s="65"/>
    </row>
    <row r="686" spans="3:3">
      <c r="C686" s="65"/>
    </row>
    <row r="687" spans="3:3">
      <c r="C687" s="65"/>
    </row>
    <row r="688" spans="3:3">
      <c r="C688" s="65"/>
    </row>
    <row r="689" spans="3:3">
      <c r="C689" s="65"/>
    </row>
    <row r="690" spans="3:3">
      <c r="C690" s="65"/>
    </row>
    <row r="691" spans="3:3">
      <c r="C691" s="65"/>
    </row>
    <row r="692" spans="3:3">
      <c r="C692" s="65"/>
    </row>
    <row r="693" spans="3:3">
      <c r="C693" s="65"/>
    </row>
    <row r="694" spans="3:3">
      <c r="C694" s="65"/>
    </row>
    <row r="695" spans="3:3">
      <c r="C695" s="65"/>
    </row>
    <row r="696" spans="3:3">
      <c r="C696" s="65"/>
    </row>
    <row r="697" spans="3:3">
      <c r="C697" s="65"/>
    </row>
    <row r="698" spans="3:3">
      <c r="C698" s="65"/>
    </row>
    <row r="699" spans="3:3">
      <c r="C699" s="65"/>
    </row>
    <row r="700" spans="3:3">
      <c r="C700" s="65"/>
    </row>
    <row r="701" spans="3:3">
      <c r="C701" s="65"/>
    </row>
    <row r="702" spans="3:3">
      <c r="C702" s="65"/>
    </row>
    <row r="703" spans="3:3">
      <c r="C703" s="65"/>
    </row>
    <row r="704" spans="3:3">
      <c r="C704" s="65"/>
    </row>
    <row r="705" spans="3:3">
      <c r="C705" s="65"/>
    </row>
    <row r="706" spans="3:3">
      <c r="C706" s="65"/>
    </row>
    <row r="707" spans="3:3">
      <c r="C707" s="65"/>
    </row>
    <row r="708" spans="3:3">
      <c r="C708" s="65"/>
    </row>
    <row r="709" spans="3:3">
      <c r="C709" s="65"/>
    </row>
    <row r="710" spans="3:3">
      <c r="C710" s="65"/>
    </row>
    <row r="711" spans="3:3">
      <c r="C711" s="65"/>
    </row>
    <row r="712" spans="3:3">
      <c r="C712" s="65"/>
    </row>
    <row r="713" spans="3:3">
      <c r="C713" s="65"/>
    </row>
    <row r="714" spans="3:3">
      <c r="C714" s="65"/>
    </row>
    <row r="715" spans="3:3">
      <c r="C715" s="65"/>
    </row>
    <row r="716" spans="3:3">
      <c r="C716" s="65"/>
    </row>
    <row r="717" spans="3:3">
      <c r="C717" s="65"/>
    </row>
    <row r="718" spans="3:3">
      <c r="C718" s="65"/>
    </row>
    <row r="719" spans="3:3">
      <c r="C719" s="65"/>
    </row>
    <row r="720" spans="3:3">
      <c r="C720" s="65"/>
    </row>
    <row r="721" spans="3:3">
      <c r="C721" s="65"/>
    </row>
    <row r="722" spans="3:3">
      <c r="C722" s="65"/>
    </row>
    <row r="723" spans="3:3">
      <c r="C723" s="65"/>
    </row>
    <row r="724" spans="3:3">
      <c r="C724" s="65"/>
    </row>
    <row r="725" spans="3:3">
      <c r="C725" s="65"/>
    </row>
    <row r="726" spans="3:3">
      <c r="C726" s="65"/>
    </row>
    <row r="727" spans="3:3">
      <c r="C727" s="65"/>
    </row>
    <row r="728" spans="3:3">
      <c r="C728" s="65"/>
    </row>
    <row r="729" spans="3:3">
      <c r="C729" s="65"/>
    </row>
    <row r="730" spans="3:3">
      <c r="C730" s="65"/>
    </row>
    <row r="731" spans="3:3">
      <c r="C731" s="65"/>
    </row>
    <row r="732" spans="3:3">
      <c r="C732" s="65"/>
    </row>
    <row r="733" spans="3:3">
      <c r="C733" s="65"/>
    </row>
    <row r="734" spans="3:3">
      <c r="C734" s="65"/>
    </row>
    <row r="735" spans="3:3">
      <c r="C735" s="65"/>
    </row>
    <row r="736" spans="3:3">
      <c r="C736" s="65"/>
    </row>
    <row r="737" spans="3:3">
      <c r="C737" s="65"/>
    </row>
    <row r="738" spans="3:3">
      <c r="C738" s="65"/>
    </row>
    <row r="739" spans="3:3">
      <c r="C739" s="65"/>
    </row>
    <row r="740" spans="3:3">
      <c r="C740" s="65"/>
    </row>
    <row r="741" spans="3:3">
      <c r="C741" s="65"/>
    </row>
    <row r="742" spans="3:3">
      <c r="C742" s="65"/>
    </row>
    <row r="743" spans="3:3">
      <c r="C743" s="65"/>
    </row>
    <row r="744" spans="3:3">
      <c r="C744" s="65"/>
    </row>
    <row r="745" spans="3:3">
      <c r="C745" s="65"/>
    </row>
    <row r="746" spans="3:3">
      <c r="C746" s="65"/>
    </row>
    <row r="747" spans="3:3">
      <c r="C747" s="65"/>
    </row>
    <row r="748" spans="3:3">
      <c r="C748" s="65"/>
    </row>
    <row r="749" spans="3:3">
      <c r="C749" s="65"/>
    </row>
    <row r="750" spans="3:3">
      <c r="C750" s="65"/>
    </row>
    <row r="751" spans="3:3">
      <c r="C751" s="65"/>
    </row>
    <row r="752" spans="3:3">
      <c r="C752" s="65"/>
    </row>
    <row r="753" spans="3:3">
      <c r="C753" s="65"/>
    </row>
    <row r="754" spans="3:3">
      <c r="C754" s="65"/>
    </row>
    <row r="755" spans="3:3">
      <c r="C755" s="65"/>
    </row>
    <row r="756" spans="3:3">
      <c r="C756" s="65"/>
    </row>
    <row r="757" spans="3:3">
      <c r="C757" s="65"/>
    </row>
    <row r="758" spans="3:3">
      <c r="C758" s="65"/>
    </row>
    <row r="759" spans="3:3">
      <c r="C759" s="65"/>
    </row>
    <row r="760" spans="3:3">
      <c r="C760" s="65"/>
    </row>
    <row r="761" spans="3:3">
      <c r="C761" s="65"/>
    </row>
    <row r="762" spans="3:3">
      <c r="C762" s="65"/>
    </row>
    <row r="763" spans="3:3">
      <c r="C763" s="65"/>
    </row>
    <row r="764" spans="3:3">
      <c r="C764" s="65"/>
    </row>
    <row r="765" spans="3:3">
      <c r="C765" s="65"/>
    </row>
    <row r="766" spans="3:3">
      <c r="C766" s="65"/>
    </row>
    <row r="767" spans="3:3">
      <c r="C767" s="65"/>
    </row>
    <row r="768" spans="3:3">
      <c r="C768" s="65"/>
    </row>
    <row r="769" spans="3:3">
      <c r="C769" s="65"/>
    </row>
    <row r="770" spans="3:3">
      <c r="C770" s="65"/>
    </row>
    <row r="771" spans="3:3">
      <c r="C771" s="65"/>
    </row>
    <row r="772" spans="3:3">
      <c r="C772" s="65"/>
    </row>
    <row r="773" spans="3:3">
      <c r="C773" s="65"/>
    </row>
    <row r="774" spans="3:3">
      <c r="C774" s="65"/>
    </row>
    <row r="775" spans="3:3">
      <c r="C775" s="65"/>
    </row>
    <row r="776" spans="3:3">
      <c r="C776" s="65"/>
    </row>
    <row r="777" spans="3:3">
      <c r="C777" s="65"/>
    </row>
    <row r="778" spans="3:3">
      <c r="C778" s="65"/>
    </row>
    <row r="779" spans="3:3">
      <c r="C779" s="65"/>
    </row>
    <row r="780" spans="3:3">
      <c r="C780" s="65"/>
    </row>
    <row r="781" spans="3:3">
      <c r="C781" s="65"/>
    </row>
    <row r="782" spans="3:3">
      <c r="C782" s="65"/>
    </row>
    <row r="783" spans="3:3">
      <c r="C783" s="65"/>
    </row>
    <row r="784" spans="3:3">
      <c r="C784" s="65"/>
    </row>
    <row r="785" spans="3:3">
      <c r="C785" s="65"/>
    </row>
    <row r="786" spans="3:3">
      <c r="C786" s="65"/>
    </row>
    <row r="787" spans="3:3">
      <c r="C787" s="65"/>
    </row>
    <row r="788" spans="3:3">
      <c r="C788" s="65"/>
    </row>
    <row r="789" spans="3:3">
      <c r="C789" s="65"/>
    </row>
    <row r="790" spans="3:3">
      <c r="C790" s="65"/>
    </row>
    <row r="791" spans="3:3">
      <c r="C791" s="65"/>
    </row>
    <row r="792" spans="3:3">
      <c r="C792" s="65"/>
    </row>
    <row r="793" spans="3:3">
      <c r="C793" s="65"/>
    </row>
    <row r="794" spans="3:3">
      <c r="C794" s="65"/>
    </row>
    <row r="795" spans="3:3">
      <c r="C795" s="65"/>
    </row>
    <row r="796" spans="3:3">
      <c r="C796" s="65"/>
    </row>
    <row r="797" spans="3:3">
      <c r="C797" s="65"/>
    </row>
    <row r="798" spans="3:3">
      <c r="C798" s="65"/>
    </row>
    <row r="799" spans="3:3">
      <c r="C799" s="65"/>
    </row>
    <row r="800" spans="3:3">
      <c r="C800" s="65"/>
    </row>
    <row r="801" spans="3:3">
      <c r="C801" s="65"/>
    </row>
    <row r="802" spans="3:3">
      <c r="C802" s="65"/>
    </row>
    <row r="803" spans="3:3">
      <c r="C803" s="65"/>
    </row>
    <row r="804" spans="3:3">
      <c r="C804" s="65"/>
    </row>
    <row r="805" spans="3:3">
      <c r="C805" s="65"/>
    </row>
    <row r="806" spans="3:3">
      <c r="C806" s="65"/>
    </row>
    <row r="807" spans="3:3">
      <c r="C807" s="65"/>
    </row>
    <row r="808" spans="3:3">
      <c r="C808" s="65"/>
    </row>
    <row r="809" spans="3:3">
      <c r="C809" s="65"/>
    </row>
    <row r="810" spans="3:3">
      <c r="C810" s="65"/>
    </row>
    <row r="811" spans="3:3">
      <c r="C811" s="65"/>
    </row>
    <row r="812" spans="3:3">
      <c r="C812" s="65"/>
    </row>
    <row r="813" spans="3:3">
      <c r="C813" s="65"/>
    </row>
    <row r="814" spans="3:3">
      <c r="C814" s="65"/>
    </row>
    <row r="815" spans="3:3">
      <c r="C815" s="65"/>
    </row>
    <row r="816" spans="3:3">
      <c r="C816" s="65"/>
    </row>
    <row r="817" spans="3:3">
      <c r="C817" s="65"/>
    </row>
    <row r="818" spans="3:3">
      <c r="C818" s="65"/>
    </row>
    <row r="819" spans="3:3">
      <c r="C819" s="65"/>
    </row>
    <row r="820" spans="3:3">
      <c r="C820" s="65"/>
    </row>
    <row r="821" spans="3:3">
      <c r="C821" s="65"/>
    </row>
    <row r="822" spans="3:3">
      <c r="C822" s="65"/>
    </row>
    <row r="823" spans="3:3">
      <c r="C823" s="65"/>
    </row>
    <row r="824" spans="3:3">
      <c r="C824" s="65"/>
    </row>
    <row r="825" spans="3:3">
      <c r="C825" s="65"/>
    </row>
    <row r="826" spans="3:3">
      <c r="C826" s="65"/>
    </row>
    <row r="827" spans="3:3">
      <c r="C827" s="65"/>
    </row>
    <row r="828" spans="3:3">
      <c r="C828" s="65"/>
    </row>
    <row r="829" spans="3:3">
      <c r="C829" s="65"/>
    </row>
    <row r="830" spans="3:3">
      <c r="C830" s="65"/>
    </row>
    <row r="831" spans="3:3">
      <c r="C831" s="65"/>
    </row>
    <row r="832" spans="3:3">
      <c r="C832" s="65"/>
    </row>
    <row r="833" spans="3:3">
      <c r="C833" s="65"/>
    </row>
    <row r="834" spans="3:3">
      <c r="C834" s="65"/>
    </row>
    <row r="835" spans="3:3">
      <c r="C835" s="65"/>
    </row>
    <row r="836" spans="3:3">
      <c r="C836" s="65"/>
    </row>
    <row r="837" spans="3:3">
      <c r="C837" s="65"/>
    </row>
    <row r="838" spans="3:3">
      <c r="C838" s="65"/>
    </row>
    <row r="839" spans="3:3">
      <c r="C839" s="65"/>
    </row>
    <row r="840" spans="3:3">
      <c r="C840" s="65"/>
    </row>
    <row r="841" spans="3:3">
      <c r="C841" s="65"/>
    </row>
    <row r="842" spans="3:3">
      <c r="C842" s="65"/>
    </row>
    <row r="843" spans="3:3">
      <c r="C843" s="65"/>
    </row>
  </sheetData>
  <mergeCells count="6">
    <mergeCell ref="C21:E21"/>
    <mergeCell ref="C22:E22"/>
    <mergeCell ref="C57:E57"/>
    <mergeCell ref="C58:E58"/>
    <mergeCell ref="C18:E18"/>
    <mergeCell ref="J18:K19"/>
  </mergeCells>
  <pageMargins left="0.78740157480314965" right="0.78740157480314965" top="0.78740157480314965" bottom="0.39370078740157483" header="0.51181102362204722" footer="0.51181102362204722"/>
  <pageSetup paperSize="9" scale="69" orientation="landscape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 2.16 Th_ Temp 5%TH 8bit</vt:lpstr>
      <vt:lpstr>' 2.16 Th_ Temp 5%TH 8bit'!Print_Area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Xinqiao Wang</dc:creator>
  <cp:lastModifiedBy>Xinqiao Wang</cp:lastModifiedBy>
  <dcterms:created xsi:type="dcterms:W3CDTF">2024-05-07T17:15:32Z</dcterms:created>
  <dcterms:modified xsi:type="dcterms:W3CDTF">2024-05-07T17:25:10Z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4fcae5-2cac-4ba3-9c8d-7082413a70cd_Enabled">
    <vt:lpwstr>true</vt:lpwstr>
  </property>
  <property fmtid="{D5CDD505-2E9C-101B-9397-08002B2CF9AE}" pid="3" name="MSIP_Label_0b4fcae5-2cac-4ba3-9c8d-7082413a70cd_SetDate">
    <vt:lpwstr>2024-05-07T17:18:07Z</vt:lpwstr>
  </property>
  <property fmtid="{D5CDD505-2E9C-101B-9397-08002B2CF9AE}" pid="4" name="MSIP_Label_0b4fcae5-2cac-4ba3-9c8d-7082413a70cd_Method">
    <vt:lpwstr>Standard</vt:lpwstr>
  </property>
  <property fmtid="{D5CDD505-2E9C-101B-9397-08002B2CF9AE}" pid="5" name="MSIP_Label_0b4fcae5-2cac-4ba3-9c8d-7082413a70cd_Name">
    <vt:lpwstr>defa4170-0d19-0005-0004-bc88714345d2</vt:lpwstr>
  </property>
  <property fmtid="{D5CDD505-2E9C-101B-9397-08002B2CF9AE}" pid="6" name="MSIP_Label_0b4fcae5-2cac-4ba3-9c8d-7082413a70cd_SiteId">
    <vt:lpwstr>74034b62-4201-45af-ba22-78272b786e25</vt:lpwstr>
  </property>
  <property fmtid="{D5CDD505-2E9C-101B-9397-08002B2CF9AE}" pid="7" name="MSIP_Label_0b4fcae5-2cac-4ba3-9c8d-7082413a70cd_ActionId">
    <vt:lpwstr>686f8fea-d700-47e5-a00b-df2f3537a5ee</vt:lpwstr>
  </property>
  <property fmtid="{D5CDD505-2E9C-101B-9397-08002B2CF9AE}" pid="8" name="MSIP_Label_0b4fcae5-2cac-4ba3-9c8d-7082413a70cd_ContentBits">
    <vt:lpwstr>0</vt:lpwstr>
  </property>
</Properties>
</file>