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et/Library/CloudStorage/Box-Box/1.Files_sync/2.RESEARCH/3.IPCC/0.SPM_FGD/2.Costs_figure/1.data_archive/"/>
    </mc:Choice>
  </mc:AlternateContent>
  <xr:revisionPtr revIDLastSave="0" documentId="13_ncr:1_{B47E20F9-436C-9A49-AA92-7DBEF3114EE3}" xr6:coauthVersionLast="47" xr6:coauthVersionMax="47" xr10:uidLastSave="{00000000-0000-0000-0000-000000000000}"/>
  <bookViews>
    <workbookView xWindow="0" yWindow="760" windowWidth="28800" windowHeight="17500" xr2:uid="{050997E9-D307-A747-8E6E-09D27395A563}"/>
  </bookViews>
  <sheets>
    <sheet name="data-20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4" i="4" l="1"/>
  <c r="P29" i="4"/>
  <c r="P30" i="4"/>
  <c r="P9" i="4"/>
</calcChain>
</file>

<file path=xl/sharedStrings.xml><?xml version="1.0" encoding="utf-8"?>
<sst xmlns="http://schemas.openxmlformats.org/spreadsheetml/2006/main" count="301" uniqueCount="21">
  <si>
    <t>mid</t>
  </si>
  <si>
    <t>low</t>
  </si>
  <si>
    <t>high</t>
  </si>
  <si>
    <t>PV</t>
  </si>
  <si>
    <t>CSP</t>
  </si>
  <si>
    <t>Onshore wind</t>
  </si>
  <si>
    <t>Offshore wind</t>
  </si>
  <si>
    <t>AR5</t>
  </si>
  <si>
    <t>AR6</t>
  </si>
  <si>
    <t>AR4</t>
  </si>
  <si>
    <t/>
  </si>
  <si>
    <t>MW</t>
  </si>
  <si>
    <t>Data: IRENA</t>
  </si>
  <si>
    <t>Cost $2020/MWh</t>
  </si>
  <si>
    <t>2020$/kW</t>
  </si>
  <si>
    <t>cum cap</t>
  </si>
  <si>
    <t xml:space="preserve">cum cap </t>
  </si>
  <si>
    <t>Li Ion Battery packs</t>
  </si>
  <si>
    <t>Cost $2020/kWh</t>
  </si>
  <si>
    <t>Electric vehicles</t>
  </si>
  <si>
    <t>(millions of Evs)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</si>
</sst>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  <numFmt numFmtId="169" formatCode="#\ ###;\-#\ ###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164" fontId="0" fillId="0" borderId="0" xfId="1" applyNumberFormat="1" applyFont="1"/>
    <xf numFmtId="164" fontId="0" fillId="0" borderId="2" xfId="1" applyNumberFormat="1" applyFont="1" applyFill="1" applyBorder="1"/>
    <xf numFmtId="164" fontId="0" fillId="0" borderId="4" xfId="1" applyNumberFormat="1" applyFont="1" applyFill="1" applyBorder="1"/>
    <xf numFmtId="164" fontId="0" fillId="0" borderId="6" xfId="1" applyNumberFormat="1" applyFont="1" applyFill="1" applyBorder="1"/>
    <xf numFmtId="164" fontId="0" fillId="0" borderId="0" xfId="1" applyNumberFormat="1" applyFont="1" applyFill="1"/>
    <xf numFmtId="14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7" xfId="1" applyNumberFormat="1" applyFont="1" applyBorder="1"/>
    <xf numFmtId="165" fontId="0" fillId="0" borderId="3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8" xfId="1" applyNumberFormat="1" applyFont="1" applyBorder="1"/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9" fontId="0" fillId="0" borderId="0" xfId="2" applyFont="1"/>
    <xf numFmtId="9" fontId="0" fillId="0" borderId="0" xfId="2" applyFont="1" applyFill="1"/>
    <xf numFmtId="0" fontId="3" fillId="0" borderId="0" xfId="0" applyFont="1"/>
    <xf numFmtId="0" fontId="2" fillId="0" borderId="0" xfId="0" applyFont="1"/>
    <xf numFmtId="1" fontId="2" fillId="0" borderId="0" xfId="0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164" fontId="0" fillId="5" borderId="0" xfId="1" applyNumberFormat="1" applyFont="1" applyFill="1"/>
    <xf numFmtId="164" fontId="2" fillId="6" borderId="0" xfId="1" applyNumberFormat="1" applyFont="1" applyFill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0" fontId="0" fillId="0" borderId="3" xfId="0" applyFill="1" applyBorder="1"/>
    <xf numFmtId="0" fontId="0" fillId="0" borderId="4" xfId="0" applyFill="1" applyBorder="1"/>
    <xf numFmtId="169" fontId="4" fillId="0" borderId="0" xfId="0" applyNumberFormat="1" applyFont="1" applyFill="1" applyAlignment="1">
      <alignment vertical="center"/>
    </xf>
    <xf numFmtId="165" fontId="0" fillId="0" borderId="0" xfId="1" applyNumberFormat="1" applyFont="1" applyFill="1"/>
    <xf numFmtId="164" fontId="2" fillId="0" borderId="0" xfId="1" applyNumberFormat="1" applyFont="1" applyFill="1" applyAlignment="1">
      <alignment horizontal="center"/>
    </xf>
    <xf numFmtId="0" fontId="0" fillId="0" borderId="0" xfId="0" applyFill="1"/>
    <xf numFmtId="164" fontId="2" fillId="0" borderId="0" xfId="1" applyNumberFormat="1" applyFont="1" applyFill="1"/>
    <xf numFmtId="164" fontId="4" fillId="0" borderId="0" xfId="1" applyNumberFormat="1" applyFont="1" applyFill="1" applyAlignment="1">
      <alignment vertical="center"/>
    </xf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2" xfId="0" applyFill="1" applyBorder="1"/>
    <xf numFmtId="0" fontId="3" fillId="0" borderId="0" xfId="0" applyFont="1" applyAlignment="1">
      <alignment horizontal="center" wrapText="1"/>
    </xf>
    <xf numFmtId="0" fontId="0" fillId="0" borderId="7" xfId="0" applyBorder="1"/>
    <xf numFmtId="0" fontId="0" fillId="0" borderId="0" xfId="0" applyBorder="1"/>
    <xf numFmtId="164" fontId="0" fillId="0" borderId="5" xfId="1" applyNumberFormat="1" applyFont="1" applyFill="1" applyBorder="1"/>
    <xf numFmtId="0" fontId="0" fillId="0" borderId="8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C669-A0BA-0A47-A0FF-254EACA01F10}">
  <dimension ref="A1:AG87"/>
  <sheetViews>
    <sheetView tabSelected="1" zoomScale="135" zoomScaleNormal="12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7" sqref="K27"/>
    </sheetView>
  </sheetViews>
  <sheetFormatPr baseColWidth="10" defaultRowHeight="16" x14ac:dyDescent="0.2"/>
  <cols>
    <col min="3" max="3" width="10.83203125" style="9"/>
    <col min="4" max="4" width="10" style="9" bestFit="1" customWidth="1"/>
    <col min="5" max="5" width="10.83203125" style="9"/>
    <col min="6" max="8" width="10.83203125" style="3"/>
    <col min="9" max="9" width="11.5" style="7" bestFit="1" customWidth="1"/>
    <col min="10" max="12" width="10.83203125" style="9"/>
    <col min="13" max="15" width="10.83203125" style="3"/>
    <col min="16" max="16" width="11.5" style="7" bestFit="1" customWidth="1"/>
    <col min="17" max="22" width="10.83203125" style="3"/>
    <col min="23" max="23" width="11.5" style="7" bestFit="1" customWidth="1"/>
    <col min="24" max="29" width="10.83203125" style="3"/>
    <col min="30" max="30" width="11.5" style="7" bestFit="1" customWidth="1"/>
  </cols>
  <sheetData>
    <row r="1" spans="1:33" x14ac:dyDescent="0.2">
      <c r="A1" t="s">
        <v>12</v>
      </c>
    </row>
    <row r="2" spans="1:33" x14ac:dyDescent="0.2">
      <c r="Q2" s="9"/>
    </row>
    <row r="3" spans="1:33" x14ac:dyDescent="0.2">
      <c r="A3" s="8"/>
      <c r="C3" s="10" t="s">
        <v>3</v>
      </c>
      <c r="D3" s="11"/>
      <c r="E3" s="11"/>
      <c r="F3" s="16"/>
      <c r="G3" s="16"/>
      <c r="H3" s="16"/>
      <c r="I3" s="4"/>
      <c r="J3" s="10" t="s">
        <v>4</v>
      </c>
      <c r="K3" s="11"/>
      <c r="L3" s="11"/>
      <c r="M3" s="16"/>
      <c r="N3" s="16"/>
      <c r="O3" s="16"/>
      <c r="P3" s="4"/>
      <c r="Q3" s="19" t="s">
        <v>5</v>
      </c>
      <c r="R3" s="16"/>
      <c r="S3" s="16"/>
      <c r="T3" s="16"/>
      <c r="U3" s="16"/>
      <c r="V3" s="16"/>
      <c r="W3" s="4"/>
      <c r="X3" s="19" t="s">
        <v>6</v>
      </c>
      <c r="Y3" s="16"/>
      <c r="Z3" s="16"/>
      <c r="AA3" s="16"/>
      <c r="AB3" s="16"/>
      <c r="AC3" s="16"/>
      <c r="AD3" s="4"/>
      <c r="AE3" s="1" t="s">
        <v>17</v>
      </c>
      <c r="AF3" s="51"/>
      <c r="AG3" s="55" t="s">
        <v>19</v>
      </c>
    </row>
    <row r="4" spans="1:33" x14ac:dyDescent="0.2">
      <c r="C4" s="12" t="s">
        <v>13</v>
      </c>
      <c r="D4" s="13"/>
      <c r="E4" s="13"/>
      <c r="F4" s="17" t="s">
        <v>14</v>
      </c>
      <c r="G4" s="17"/>
      <c r="H4" s="17"/>
      <c r="I4" s="5" t="s">
        <v>11</v>
      </c>
      <c r="J4" s="12" t="s">
        <v>13</v>
      </c>
      <c r="K4" s="13"/>
      <c r="L4" s="13"/>
      <c r="M4" s="17" t="s">
        <v>14</v>
      </c>
      <c r="N4" s="17"/>
      <c r="O4" s="17"/>
      <c r="P4" s="5" t="s">
        <v>11</v>
      </c>
      <c r="Q4" s="20" t="s">
        <v>13</v>
      </c>
      <c r="R4" s="17"/>
      <c r="S4" s="17"/>
      <c r="T4" s="17" t="s">
        <v>14</v>
      </c>
      <c r="U4" s="17"/>
      <c r="V4" s="17"/>
      <c r="W4" s="5" t="s">
        <v>11</v>
      </c>
      <c r="X4" s="20" t="s">
        <v>13</v>
      </c>
      <c r="Y4" s="17"/>
      <c r="Z4" s="17"/>
      <c r="AA4" s="17" t="s">
        <v>14</v>
      </c>
      <c r="AB4" s="17"/>
      <c r="AC4" s="17"/>
      <c r="AD4" s="5" t="s">
        <v>11</v>
      </c>
      <c r="AE4" s="2" t="s">
        <v>18</v>
      </c>
      <c r="AF4" s="52"/>
      <c r="AG4" s="56" t="s">
        <v>20</v>
      </c>
    </row>
    <row r="5" spans="1:33" x14ac:dyDescent="0.2">
      <c r="C5" s="14" t="s">
        <v>0</v>
      </c>
      <c r="D5" s="15" t="s">
        <v>1</v>
      </c>
      <c r="E5" s="15" t="s">
        <v>2</v>
      </c>
      <c r="F5" s="18" t="s">
        <v>0</v>
      </c>
      <c r="G5" s="18" t="s">
        <v>1</v>
      </c>
      <c r="H5" s="18" t="s">
        <v>2</v>
      </c>
      <c r="I5" s="6" t="s">
        <v>15</v>
      </c>
      <c r="J5" s="14" t="s">
        <v>0</v>
      </c>
      <c r="K5" s="15" t="s">
        <v>1</v>
      </c>
      <c r="L5" s="15" t="s">
        <v>2</v>
      </c>
      <c r="M5" s="18" t="s">
        <v>0</v>
      </c>
      <c r="N5" s="18" t="s">
        <v>1</v>
      </c>
      <c r="O5" s="18" t="s">
        <v>2</v>
      </c>
      <c r="P5" s="6" t="s">
        <v>15</v>
      </c>
      <c r="Q5" s="21" t="s">
        <v>0</v>
      </c>
      <c r="R5" s="18" t="s">
        <v>1</v>
      </c>
      <c r="S5" s="18" t="s">
        <v>2</v>
      </c>
      <c r="T5" s="18" t="s">
        <v>0</v>
      </c>
      <c r="U5" s="18" t="s">
        <v>1</v>
      </c>
      <c r="V5" s="18" t="s">
        <v>2</v>
      </c>
      <c r="W5" s="6" t="s">
        <v>16</v>
      </c>
      <c r="X5" s="21" t="s">
        <v>0</v>
      </c>
      <c r="Y5" s="18" t="s">
        <v>1</v>
      </c>
      <c r="Z5" s="18" t="s">
        <v>2</v>
      </c>
      <c r="AA5" s="18" t="s">
        <v>0</v>
      </c>
      <c r="AB5" s="18" t="s">
        <v>1</v>
      </c>
      <c r="AC5" s="18" t="s">
        <v>2</v>
      </c>
      <c r="AD5" s="6" t="s">
        <v>15</v>
      </c>
      <c r="AE5" s="53" t="s">
        <v>0</v>
      </c>
      <c r="AF5" s="54"/>
      <c r="AG5" s="6" t="s">
        <v>15</v>
      </c>
    </row>
    <row r="6" spans="1:33" hidden="1" x14ac:dyDescent="0.2">
      <c r="A6" s="29"/>
      <c r="B6" s="29">
        <v>1981</v>
      </c>
      <c r="C6" s="9" t="s">
        <v>10</v>
      </c>
      <c r="D6" s="9" t="s">
        <v>10</v>
      </c>
      <c r="E6" s="9" t="s">
        <v>10</v>
      </c>
      <c r="F6" s="3" t="s">
        <v>10</v>
      </c>
      <c r="G6" s="3" t="s">
        <v>10</v>
      </c>
      <c r="H6" s="3" t="s">
        <v>10</v>
      </c>
      <c r="I6" s="32">
        <v>17.100000000000001</v>
      </c>
      <c r="J6" s="9" t="s">
        <v>10</v>
      </c>
      <c r="K6" s="9" t="s">
        <v>10</v>
      </c>
      <c r="L6" s="9" t="s">
        <v>10</v>
      </c>
      <c r="M6" s="3" t="s">
        <v>10</v>
      </c>
      <c r="N6" s="3" t="s">
        <v>10</v>
      </c>
      <c r="O6" s="3" t="s">
        <v>10</v>
      </c>
      <c r="P6" s="32" t="s">
        <v>10</v>
      </c>
      <c r="Q6" s="32"/>
      <c r="R6" s="32"/>
      <c r="S6" s="32"/>
      <c r="T6" s="32"/>
      <c r="U6" s="32"/>
      <c r="V6" s="32"/>
      <c r="W6" s="32">
        <v>25</v>
      </c>
      <c r="X6" s="3" t="s">
        <v>10</v>
      </c>
      <c r="Y6" s="3" t="s">
        <v>10</v>
      </c>
      <c r="Z6" s="3" t="s">
        <v>10</v>
      </c>
      <c r="AA6" s="3" t="s">
        <v>10</v>
      </c>
      <c r="AB6" s="3" t="s">
        <v>10</v>
      </c>
      <c r="AC6" s="3" t="s">
        <v>10</v>
      </c>
    </row>
    <row r="7" spans="1:33" hidden="1" x14ac:dyDescent="0.2">
      <c r="A7" s="29"/>
      <c r="B7" s="29">
        <v>1982</v>
      </c>
      <c r="C7" s="9" t="s">
        <v>10</v>
      </c>
      <c r="D7" s="9" t="s">
        <v>10</v>
      </c>
      <c r="E7" s="9" t="s">
        <v>10</v>
      </c>
      <c r="F7" s="3" t="s">
        <v>10</v>
      </c>
      <c r="G7" s="3" t="s">
        <v>10</v>
      </c>
      <c r="H7" s="3" t="s">
        <v>10</v>
      </c>
      <c r="I7" s="32">
        <v>24.8</v>
      </c>
      <c r="J7" s="9" t="s">
        <v>10</v>
      </c>
      <c r="K7" s="9" t="s">
        <v>10</v>
      </c>
      <c r="L7" s="9" t="s">
        <v>10</v>
      </c>
      <c r="M7" s="3" t="s">
        <v>10</v>
      </c>
      <c r="N7" s="3" t="s">
        <v>10</v>
      </c>
      <c r="O7" s="3" t="s">
        <v>10</v>
      </c>
      <c r="P7" s="32" t="s">
        <v>10</v>
      </c>
      <c r="Q7" s="32"/>
      <c r="R7" s="32"/>
      <c r="S7" s="32"/>
      <c r="T7" s="32"/>
      <c r="U7" s="32"/>
      <c r="V7" s="32"/>
      <c r="W7" s="32">
        <v>90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10</v>
      </c>
    </row>
    <row r="8" spans="1:33" hidden="1" x14ac:dyDescent="0.2">
      <c r="A8" s="29"/>
      <c r="B8" s="29">
        <v>1983</v>
      </c>
      <c r="C8" s="9" t="s">
        <v>10</v>
      </c>
      <c r="D8" s="9" t="s">
        <v>10</v>
      </c>
      <c r="E8" s="9" t="s">
        <v>10</v>
      </c>
      <c r="F8" s="3" t="s">
        <v>10</v>
      </c>
      <c r="G8" s="3" t="s">
        <v>10</v>
      </c>
      <c r="H8" s="3" t="s">
        <v>10</v>
      </c>
      <c r="I8" s="32">
        <v>37.799999999999997</v>
      </c>
      <c r="J8" s="9" t="s">
        <v>10</v>
      </c>
      <c r="K8" s="9" t="s">
        <v>10</v>
      </c>
      <c r="L8" s="9" t="s">
        <v>10</v>
      </c>
      <c r="M8" s="3" t="s">
        <v>10</v>
      </c>
      <c r="N8" s="3" t="s">
        <v>10</v>
      </c>
      <c r="P8" s="32" t="s">
        <v>10</v>
      </c>
      <c r="Q8" s="33">
        <v>312.03206640000002</v>
      </c>
      <c r="R8" s="33">
        <v>252.303156</v>
      </c>
      <c r="S8" s="33">
        <v>330.56862480000007</v>
      </c>
      <c r="T8" s="33">
        <v>5241.2996053489996</v>
      </c>
      <c r="U8" s="33">
        <v>4190.0147247880004</v>
      </c>
      <c r="V8" s="33">
        <v>5570.6721215759999</v>
      </c>
      <c r="W8" s="32">
        <v>210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10</v>
      </c>
    </row>
    <row r="9" spans="1:33" hidden="1" x14ac:dyDescent="0.2">
      <c r="A9" s="29"/>
      <c r="B9" s="29">
        <v>1984</v>
      </c>
      <c r="C9" s="9" t="s">
        <v>10</v>
      </c>
      <c r="D9" s="9" t="s">
        <v>10</v>
      </c>
      <c r="E9" s="9" t="s">
        <v>10</v>
      </c>
      <c r="F9" s="3" t="s">
        <v>10</v>
      </c>
      <c r="G9" s="3" t="s">
        <v>10</v>
      </c>
      <c r="H9" s="3" t="s">
        <v>10</v>
      </c>
      <c r="I9" s="32">
        <v>56.8</v>
      </c>
      <c r="J9" s="9" t="s">
        <v>10</v>
      </c>
      <c r="K9" s="9" t="s">
        <v>10</v>
      </c>
      <c r="L9" s="9" t="s">
        <v>10</v>
      </c>
      <c r="M9" s="3" t="s">
        <v>10</v>
      </c>
      <c r="N9" s="3" t="s">
        <v>10</v>
      </c>
      <c r="P9" s="32">
        <f>P10/2</f>
        <v>6.9</v>
      </c>
      <c r="Q9" s="33">
        <v>297.61474319999996</v>
      </c>
      <c r="R9" s="33">
        <v>244.06468560000002</v>
      </c>
      <c r="S9" s="33">
        <v>291.43589039999995</v>
      </c>
      <c r="T9" s="33">
        <v>4957.0734208089998</v>
      </c>
      <c r="U9" s="33">
        <v>3908.4949495340002</v>
      </c>
      <c r="V9" s="33">
        <v>4844.3512351469999</v>
      </c>
      <c r="W9" s="32">
        <v>600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10</v>
      </c>
    </row>
    <row r="10" spans="1:33" hidden="1" x14ac:dyDescent="0.2">
      <c r="A10" s="29"/>
      <c r="B10" s="29">
        <v>1985</v>
      </c>
      <c r="C10" s="9" t="s">
        <v>10</v>
      </c>
      <c r="D10" s="9" t="s">
        <v>10</v>
      </c>
      <c r="E10" s="9" t="s">
        <v>10</v>
      </c>
      <c r="F10" s="3" t="s">
        <v>10</v>
      </c>
      <c r="G10" s="3" t="s">
        <v>10</v>
      </c>
      <c r="H10" s="3" t="s">
        <v>10</v>
      </c>
      <c r="I10" s="32">
        <v>77.8</v>
      </c>
      <c r="J10" s="32">
        <v>466.92531635537478</v>
      </c>
      <c r="L10" s="9" t="s">
        <v>10</v>
      </c>
      <c r="M10" s="32">
        <v>9508.7390874304383</v>
      </c>
      <c r="N10" s="3" t="s">
        <v>10</v>
      </c>
      <c r="P10" s="32">
        <v>13.8</v>
      </c>
      <c r="Q10" s="33">
        <v>279.07818479999997</v>
      </c>
      <c r="R10" s="33">
        <v>234.79640640000002</v>
      </c>
      <c r="S10" s="33">
        <v>281.13780240000006</v>
      </c>
      <c r="T10" s="33">
        <v>4856.4326273959996</v>
      </c>
      <c r="U10" s="33">
        <v>3944.888016113</v>
      </c>
      <c r="V10" s="33">
        <v>4896.1656341509997</v>
      </c>
      <c r="W10" s="32">
        <v>1020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10</v>
      </c>
    </row>
    <row r="11" spans="1:33" hidden="1" x14ac:dyDescent="0.2">
      <c r="A11" s="29"/>
      <c r="B11" s="29">
        <v>1986</v>
      </c>
      <c r="C11" s="9" t="s">
        <v>10</v>
      </c>
      <c r="D11" s="9" t="s">
        <v>10</v>
      </c>
      <c r="E11" s="9" t="s">
        <v>10</v>
      </c>
      <c r="F11" s="3" t="s">
        <v>10</v>
      </c>
      <c r="G11" s="3" t="s">
        <v>10</v>
      </c>
      <c r="H11" s="3" t="s">
        <v>10</v>
      </c>
      <c r="I11" s="32">
        <v>101.8</v>
      </c>
      <c r="J11" s="32">
        <v>340.46637650912743</v>
      </c>
      <c r="L11" s="9" t="s">
        <v>10</v>
      </c>
      <c r="M11" s="32">
        <v>6629.9186148255194</v>
      </c>
      <c r="N11" s="3" t="s">
        <v>10</v>
      </c>
      <c r="P11" s="32">
        <v>43.8</v>
      </c>
      <c r="Q11" s="33">
        <v>250.24353840000003</v>
      </c>
      <c r="R11" s="33">
        <v>227.58774480000002</v>
      </c>
      <c r="S11" s="33">
        <v>254.36277360000003</v>
      </c>
      <c r="T11" s="33">
        <v>4280.224769507</v>
      </c>
      <c r="U11" s="33">
        <v>3787.8424761239999</v>
      </c>
      <c r="V11" s="33">
        <v>4366.9511961830003</v>
      </c>
      <c r="W11" s="32">
        <v>1270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10</v>
      </c>
    </row>
    <row r="12" spans="1:33" hidden="1" x14ac:dyDescent="0.2">
      <c r="A12" s="29"/>
      <c r="B12" s="29">
        <v>1987</v>
      </c>
      <c r="C12" s="9" t="s">
        <v>10</v>
      </c>
      <c r="D12" s="9" t="s">
        <v>10</v>
      </c>
      <c r="E12" s="9" t="s">
        <v>10</v>
      </c>
      <c r="F12" s="3" t="s">
        <v>10</v>
      </c>
      <c r="G12" s="3" t="s">
        <v>10</v>
      </c>
      <c r="H12" s="3" t="s">
        <v>10</v>
      </c>
      <c r="I12" s="32">
        <v>131.80000000000001</v>
      </c>
      <c r="J12" s="32">
        <v>252.91787969249469</v>
      </c>
      <c r="L12" s="9" t="s">
        <v>10</v>
      </c>
      <c r="M12" s="32">
        <v>7392.6143451450753</v>
      </c>
      <c r="N12" s="3" t="s">
        <v>10</v>
      </c>
      <c r="P12" s="32">
        <v>103.8</v>
      </c>
      <c r="Q12" s="33">
        <v>243.03487680000001</v>
      </c>
      <c r="R12" s="33">
        <v>218.3194656</v>
      </c>
      <c r="S12" s="33">
        <v>248.18392080000001</v>
      </c>
      <c r="T12" s="33">
        <v>4138.9042610500001</v>
      </c>
      <c r="U12" s="33">
        <v>3587.7324245</v>
      </c>
      <c r="V12" s="33">
        <v>4252.2293115559996</v>
      </c>
      <c r="W12" s="32">
        <v>1450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10</v>
      </c>
    </row>
    <row r="13" spans="1:33" hidden="1" x14ac:dyDescent="0.2">
      <c r="A13" s="29"/>
      <c r="B13" s="29">
        <v>1988</v>
      </c>
      <c r="C13" s="9" t="s">
        <v>10</v>
      </c>
      <c r="D13" s="9" t="s">
        <v>10</v>
      </c>
      <c r="E13" s="9" t="s">
        <v>10</v>
      </c>
      <c r="F13" s="3" t="s">
        <v>10</v>
      </c>
      <c r="G13" s="3" t="s">
        <v>10</v>
      </c>
      <c r="H13" s="3" t="s">
        <v>10</v>
      </c>
      <c r="I13" s="32">
        <v>163.80000000000001</v>
      </c>
      <c r="J13" s="32">
        <v>243.19026893509101</v>
      </c>
      <c r="L13" s="9" t="s">
        <v>10</v>
      </c>
      <c r="M13" s="32">
        <v>8055.2427982458457</v>
      </c>
      <c r="N13" s="3" t="s">
        <v>10</v>
      </c>
      <c r="P13" s="32">
        <v>133.80000000000001</v>
      </c>
      <c r="Q13" s="33">
        <v>203.90214240000003</v>
      </c>
      <c r="R13" s="33">
        <v>193.6040544</v>
      </c>
      <c r="S13" s="33">
        <v>219.34927440000001</v>
      </c>
      <c r="T13" s="33">
        <v>3178.2394001349999</v>
      </c>
      <c r="U13" s="33">
        <v>3170.6796962339999</v>
      </c>
      <c r="V13" s="33">
        <v>3190.6763323579999</v>
      </c>
      <c r="W13" s="32">
        <v>1580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10</v>
      </c>
    </row>
    <row r="14" spans="1:33" hidden="1" x14ac:dyDescent="0.2">
      <c r="A14" s="29"/>
      <c r="B14" s="29">
        <v>1989</v>
      </c>
      <c r="C14" s="9" t="s">
        <v>10</v>
      </c>
      <c r="D14" s="9" t="s">
        <v>10</v>
      </c>
      <c r="E14" s="9" t="s">
        <v>10</v>
      </c>
      <c r="F14" s="3" t="s">
        <v>10</v>
      </c>
      <c r="G14" s="3" t="s">
        <v>10</v>
      </c>
      <c r="H14" s="3" t="s">
        <v>10</v>
      </c>
      <c r="I14" s="32">
        <v>200.8</v>
      </c>
      <c r="J14" s="32">
        <v>233.46265817768739</v>
      </c>
      <c r="L14" s="9" t="s">
        <v>10</v>
      </c>
      <c r="M14" s="32">
        <v>7273.0843349921706</v>
      </c>
      <c r="N14" s="3" t="s">
        <v>10</v>
      </c>
      <c r="P14" s="32">
        <v>193.8</v>
      </c>
      <c r="Q14" s="33">
        <v>189.48481920000003</v>
      </c>
      <c r="R14" s="33">
        <v>183.30596640000002</v>
      </c>
      <c r="S14" s="33">
        <v>212.14061280000001</v>
      </c>
      <c r="T14" s="33">
        <v>2978.459622842</v>
      </c>
      <c r="U14" s="33">
        <v>2930.8772256450002</v>
      </c>
      <c r="V14" s="33">
        <v>3226.1362751699999</v>
      </c>
      <c r="W14" s="32">
        <v>1730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10</v>
      </c>
    </row>
    <row r="15" spans="1:33" hidden="1" x14ac:dyDescent="0.2">
      <c r="A15" s="29"/>
      <c r="B15" s="29">
        <v>1990</v>
      </c>
      <c r="C15" s="3"/>
      <c r="D15" s="3"/>
      <c r="E15" s="3"/>
      <c r="I15" s="32">
        <v>243.8</v>
      </c>
      <c r="J15" s="32">
        <v>155.64177211845828</v>
      </c>
      <c r="L15" s="9" t="s">
        <v>10</v>
      </c>
      <c r="M15" s="32">
        <v>5228.6799967162488</v>
      </c>
      <c r="N15" s="3" t="s">
        <v>10</v>
      </c>
      <c r="P15" s="32">
        <v>273.8</v>
      </c>
      <c r="Q15" s="33">
        <v>206.99156880000004</v>
      </c>
      <c r="R15" s="33">
        <v>186.39539280000002</v>
      </c>
      <c r="S15" s="33">
        <v>231.70698000000002</v>
      </c>
      <c r="T15" s="33">
        <v>3358.1598710220001</v>
      </c>
      <c r="U15" s="33">
        <v>3287.8413847100001</v>
      </c>
      <c r="V15" s="33">
        <v>3579.1707965259998</v>
      </c>
      <c r="W15" s="32">
        <v>1930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10</v>
      </c>
    </row>
    <row r="16" spans="1:33" hidden="1" x14ac:dyDescent="0.2">
      <c r="A16" s="29"/>
      <c r="B16" s="29">
        <v>1991</v>
      </c>
      <c r="C16" s="3"/>
      <c r="D16" s="3"/>
      <c r="E16" s="3"/>
      <c r="I16" s="32">
        <v>293.8</v>
      </c>
      <c r="J16" s="32">
        <v>165.36938287586193</v>
      </c>
      <c r="L16" s="9" t="s">
        <v>10</v>
      </c>
      <c r="M16" s="32">
        <v>6014.2527557455278</v>
      </c>
      <c r="N16" s="3" t="s">
        <v>10</v>
      </c>
      <c r="P16" s="32">
        <v>353.8</v>
      </c>
      <c r="Q16" s="33">
        <v>198.75309840000003</v>
      </c>
      <c r="R16" s="33">
        <v>160.65017280000001</v>
      </c>
      <c r="S16" s="33">
        <v>242.00506799999999</v>
      </c>
      <c r="T16" s="33">
        <v>3303.0945904099999</v>
      </c>
      <c r="U16" s="33">
        <v>2952.055916024</v>
      </c>
      <c r="V16" s="33">
        <v>3548.96891624</v>
      </c>
      <c r="W16" s="32">
        <v>2170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10</v>
      </c>
    </row>
    <row r="17" spans="1:33" hidden="1" x14ac:dyDescent="0.2">
      <c r="A17" s="29"/>
      <c r="B17" s="29">
        <v>1992</v>
      </c>
      <c r="C17" s="3"/>
      <c r="D17" s="3"/>
      <c r="E17" s="3"/>
      <c r="I17" s="32">
        <v>349.8</v>
      </c>
      <c r="J17" s="9" t="s">
        <v>10</v>
      </c>
      <c r="K17" s="9" t="s">
        <v>10</v>
      </c>
      <c r="L17" s="9" t="s">
        <v>10</v>
      </c>
      <c r="M17" s="3" t="s">
        <v>10</v>
      </c>
      <c r="N17" s="3" t="s">
        <v>10</v>
      </c>
      <c r="P17" s="32">
        <v>353.8</v>
      </c>
      <c r="Q17" s="33">
        <v>195.66367200000002</v>
      </c>
      <c r="R17" s="33">
        <v>169.918452</v>
      </c>
      <c r="S17" s="33">
        <v>232.73678880000003</v>
      </c>
      <c r="T17" s="33">
        <v>3250.0160091610001</v>
      </c>
      <c r="U17" s="33">
        <v>2921.9955739299999</v>
      </c>
      <c r="V17" s="33">
        <v>4286.1298786010002</v>
      </c>
      <c r="W17" s="32">
        <v>2290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10</v>
      </c>
    </row>
    <row r="18" spans="1:33" hidden="1" x14ac:dyDescent="0.2">
      <c r="A18" s="29"/>
      <c r="B18" s="29">
        <v>1993</v>
      </c>
      <c r="C18" s="3"/>
      <c r="D18" s="3"/>
      <c r="E18" s="3"/>
      <c r="I18" s="32">
        <v>401.8</v>
      </c>
      <c r="J18" s="9" t="s">
        <v>10</v>
      </c>
      <c r="K18" s="9" t="s">
        <v>10</v>
      </c>
      <c r="L18" s="9" t="s">
        <v>10</v>
      </c>
      <c r="M18" s="3" t="s">
        <v>10</v>
      </c>
      <c r="N18" s="3" t="s">
        <v>10</v>
      </c>
      <c r="P18" s="32">
        <v>353.8</v>
      </c>
      <c r="Q18" s="33">
        <v>201.84252480000004</v>
      </c>
      <c r="R18" s="33">
        <v>125.63667360000001</v>
      </c>
      <c r="S18" s="33">
        <v>225.52812720000003</v>
      </c>
      <c r="T18" s="33">
        <v>3252.5891284220002</v>
      </c>
      <c r="U18" s="33">
        <v>1740.009604119</v>
      </c>
      <c r="V18" s="33">
        <v>3224.8297521089999</v>
      </c>
      <c r="W18" s="32">
        <v>2990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10</v>
      </c>
    </row>
    <row r="19" spans="1:33" hidden="1" x14ac:dyDescent="0.2">
      <c r="A19" s="29"/>
      <c r="B19" s="29">
        <v>1994</v>
      </c>
      <c r="C19" s="3"/>
      <c r="D19" s="3"/>
      <c r="E19" s="3"/>
      <c r="I19" s="32">
        <v>465.8</v>
      </c>
      <c r="J19" s="9" t="s">
        <v>10</v>
      </c>
      <c r="K19" s="9" t="s">
        <v>10</v>
      </c>
      <c r="L19" s="9" t="s">
        <v>10</v>
      </c>
      <c r="M19" s="3" t="s">
        <v>10</v>
      </c>
      <c r="N19" s="3" t="s">
        <v>10</v>
      </c>
      <c r="P19" s="32">
        <v>353.8</v>
      </c>
      <c r="Q19" s="33">
        <v>195.66367200000002</v>
      </c>
      <c r="R19" s="33">
        <v>102.98088</v>
      </c>
      <c r="S19" s="33">
        <v>228.61755360000001</v>
      </c>
      <c r="T19" s="33">
        <v>3010.7448571059999</v>
      </c>
      <c r="U19" s="33">
        <v>1462.194108355</v>
      </c>
      <c r="V19" s="33">
        <v>3170.157553559</v>
      </c>
      <c r="W19" s="32">
        <v>3145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10</v>
      </c>
    </row>
    <row r="20" spans="1:33" hidden="1" x14ac:dyDescent="0.2">
      <c r="A20" s="29"/>
      <c r="B20" s="29">
        <v>1995</v>
      </c>
      <c r="C20" s="3"/>
      <c r="D20" s="3"/>
      <c r="E20" s="3"/>
      <c r="I20" s="32">
        <v>521.79999999999995</v>
      </c>
      <c r="J20" s="9" t="s">
        <v>10</v>
      </c>
      <c r="K20" s="9" t="s">
        <v>10</v>
      </c>
      <c r="L20" s="9" t="s">
        <v>10</v>
      </c>
      <c r="M20" s="3" t="s">
        <v>10</v>
      </c>
      <c r="N20" s="3" t="s">
        <v>10</v>
      </c>
      <c r="P20" s="32">
        <v>353.8</v>
      </c>
      <c r="Q20" s="33">
        <v>198.75309840000003</v>
      </c>
      <c r="R20" s="33">
        <v>111.21935040000001</v>
      </c>
      <c r="S20" s="33">
        <v>210.08099520000002</v>
      </c>
      <c r="T20" s="33">
        <v>2752.1732114360002</v>
      </c>
      <c r="U20" s="33">
        <v>2102.4540680159998</v>
      </c>
      <c r="V20" s="33">
        <v>2923.3466549310001</v>
      </c>
      <c r="W20" s="32">
        <v>4780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10</v>
      </c>
    </row>
    <row r="21" spans="1:33" hidden="1" x14ac:dyDescent="0.2">
      <c r="A21" s="29"/>
      <c r="B21" s="29">
        <v>1996</v>
      </c>
      <c r="C21" s="3"/>
      <c r="D21" s="3"/>
      <c r="E21" s="3"/>
      <c r="I21" s="32">
        <v>604.79999999999995</v>
      </c>
      <c r="J21" s="9" t="s">
        <v>10</v>
      </c>
      <c r="K21" s="9" t="s">
        <v>10</v>
      </c>
      <c r="L21" s="9" t="s">
        <v>10</v>
      </c>
      <c r="M21" s="3" t="s">
        <v>10</v>
      </c>
      <c r="N21" s="3" t="s">
        <v>10</v>
      </c>
      <c r="P21" s="32">
        <v>353.8</v>
      </c>
      <c r="Q21" s="33">
        <v>180.21654000000001</v>
      </c>
      <c r="R21" s="33">
        <v>146.23284959999998</v>
      </c>
      <c r="S21" s="33">
        <v>202.87233359999999</v>
      </c>
      <c r="T21" s="33">
        <v>2618.300446753</v>
      </c>
      <c r="U21" s="33">
        <v>2163.4881449690001</v>
      </c>
      <c r="V21" s="33">
        <v>2848.4327270970002</v>
      </c>
      <c r="W21" s="32">
        <v>6070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10</v>
      </c>
    </row>
    <row r="22" spans="1:33" hidden="1" x14ac:dyDescent="0.2">
      <c r="A22" s="29"/>
      <c r="B22" s="29">
        <v>1997</v>
      </c>
      <c r="C22" s="27">
        <v>822.15772430835057</v>
      </c>
      <c r="D22" s="27">
        <v>546.10384396378743</v>
      </c>
      <c r="E22" s="27">
        <v>1374.265484997477</v>
      </c>
      <c r="F22" s="27">
        <v>17448.242996319284</v>
      </c>
      <c r="G22" s="27">
        <v>12525.329920909655</v>
      </c>
      <c r="H22" s="27">
        <v>23383.756121248389</v>
      </c>
      <c r="I22" s="32">
        <v>704.8</v>
      </c>
      <c r="J22" s="9" t="s">
        <v>10</v>
      </c>
      <c r="K22" s="9" t="s">
        <v>10</v>
      </c>
      <c r="L22" s="9" t="s">
        <v>10</v>
      </c>
      <c r="M22" s="3" t="s">
        <v>10</v>
      </c>
      <c r="N22" s="3" t="s">
        <v>10</v>
      </c>
      <c r="P22" s="32">
        <v>353.8</v>
      </c>
      <c r="Q22" s="33">
        <v>159.62036400000002</v>
      </c>
      <c r="R22" s="33">
        <v>97.83183600000001</v>
      </c>
      <c r="S22" s="33">
        <v>195.66367200000002</v>
      </c>
      <c r="T22" s="33">
        <v>2476.6545902170001</v>
      </c>
      <c r="U22" s="33">
        <v>2388.590686426</v>
      </c>
      <c r="V22" s="33">
        <v>2815.4392978259998</v>
      </c>
      <c r="W22" s="32">
        <v>7640</v>
      </c>
      <c r="X22" s="3" t="s">
        <v>10</v>
      </c>
      <c r="Y22" s="3" t="s">
        <v>10</v>
      </c>
      <c r="Z22" s="3" t="s">
        <v>10</v>
      </c>
      <c r="AA22" s="3" t="s">
        <v>10</v>
      </c>
      <c r="AB22" s="3" t="s">
        <v>10</v>
      </c>
      <c r="AC22" s="3" t="s">
        <v>10</v>
      </c>
    </row>
    <row r="23" spans="1:33" hidden="1" x14ac:dyDescent="0.2">
      <c r="A23" s="29"/>
      <c r="B23" s="29">
        <v>1998</v>
      </c>
      <c r="C23" s="27">
        <v>612.01906979937962</v>
      </c>
      <c r="D23" s="27">
        <v>272.21337806729332</v>
      </c>
      <c r="E23" s="27">
        <v>1291.630453263552</v>
      </c>
      <c r="F23" s="27">
        <v>13470.407103071693</v>
      </c>
      <c r="G23" s="27">
        <v>9114.2001917803918</v>
      </c>
      <c r="H23" s="27">
        <v>25740.779990338615</v>
      </c>
      <c r="I23" s="32">
        <v>830.8</v>
      </c>
      <c r="J23" s="9" t="s">
        <v>10</v>
      </c>
      <c r="K23" s="9" t="s">
        <v>10</v>
      </c>
      <c r="L23" s="9" t="s">
        <v>10</v>
      </c>
      <c r="M23" s="3" t="s">
        <v>10</v>
      </c>
      <c r="N23" s="3" t="s">
        <v>10</v>
      </c>
      <c r="P23" s="32">
        <v>353.8</v>
      </c>
      <c r="Q23" s="33">
        <v>141.08380560000001</v>
      </c>
      <c r="R23" s="33">
        <v>84.444321600000023</v>
      </c>
      <c r="S23" s="33">
        <v>242.00506799999999</v>
      </c>
      <c r="T23" s="33">
        <v>2461.3057884740001</v>
      </c>
      <c r="U23" s="33">
        <v>1474.79613907</v>
      </c>
      <c r="V23" s="33">
        <v>2672.4677709829998</v>
      </c>
      <c r="W23" s="32">
        <v>10150</v>
      </c>
      <c r="X23" s="3" t="s">
        <v>10</v>
      </c>
      <c r="Y23" s="3" t="s">
        <v>10</v>
      </c>
      <c r="Z23" s="3" t="s">
        <v>10</v>
      </c>
      <c r="AA23" s="3" t="s">
        <v>10</v>
      </c>
      <c r="AB23" s="3" t="s">
        <v>10</v>
      </c>
      <c r="AC23" s="3" t="s">
        <v>10</v>
      </c>
    </row>
    <row r="24" spans="1:33" hidden="1" x14ac:dyDescent="0.2">
      <c r="A24" s="30" t="s">
        <v>9</v>
      </c>
      <c r="B24" s="31">
        <v>1999</v>
      </c>
      <c r="C24" s="27">
        <v>497.51020766221922</v>
      </c>
      <c r="D24" s="27">
        <v>271.02403412853931</v>
      </c>
      <c r="E24" s="27">
        <v>950.48255472957896</v>
      </c>
      <c r="F24" s="27">
        <v>9547.8822578572072</v>
      </c>
      <c r="G24" s="27">
        <v>5963.1732044614455</v>
      </c>
      <c r="H24" s="27">
        <v>20528.40944171292</v>
      </c>
      <c r="I24" s="32">
        <v>999.8</v>
      </c>
      <c r="J24" s="9" t="s">
        <v>10</v>
      </c>
      <c r="K24" s="9" t="s">
        <v>10</v>
      </c>
      <c r="L24" s="9" t="s">
        <v>10</v>
      </c>
      <c r="M24" s="3" t="s">
        <v>10</v>
      </c>
      <c r="N24" s="3" t="s">
        <v>10</v>
      </c>
      <c r="P24" s="32">
        <v>353.8</v>
      </c>
      <c r="Q24" s="33">
        <v>135.9347616</v>
      </c>
      <c r="R24" s="33">
        <v>95.7722184</v>
      </c>
      <c r="S24" s="33">
        <v>205.96176</v>
      </c>
      <c r="T24" s="33">
        <v>2296.5383395130002</v>
      </c>
      <c r="U24" s="33">
        <v>1477.1510454639999</v>
      </c>
      <c r="V24" s="33">
        <v>2685.9755599999999</v>
      </c>
      <c r="W24" s="32">
        <v>13930</v>
      </c>
      <c r="X24" s="3" t="s">
        <v>10</v>
      </c>
      <c r="Y24" s="3" t="s">
        <v>10</v>
      </c>
      <c r="Z24" s="3" t="s">
        <v>10</v>
      </c>
      <c r="AA24" s="3" t="s">
        <v>10</v>
      </c>
      <c r="AB24" s="3" t="s">
        <v>10</v>
      </c>
      <c r="AC24" s="3" t="s">
        <v>10</v>
      </c>
      <c r="AD24" s="28">
        <v>40</v>
      </c>
    </row>
    <row r="25" spans="1:33" s="43" customFormat="1" x14ac:dyDescent="0.2">
      <c r="A25" s="38"/>
      <c r="B25" s="39">
        <v>2000</v>
      </c>
      <c r="C25" s="7">
        <v>615.06387531888424</v>
      </c>
      <c r="D25" s="7">
        <v>363.84408559554402</v>
      </c>
      <c r="E25" s="7">
        <v>1117.5034547655646</v>
      </c>
      <c r="F25" s="7">
        <v>12713.725807194796</v>
      </c>
      <c r="G25" s="7">
        <v>8833.0084488787707</v>
      </c>
      <c r="H25" s="7">
        <v>20995.521907321134</v>
      </c>
      <c r="I25" s="40">
        <v>1237.8</v>
      </c>
      <c r="J25" s="41"/>
      <c r="K25" s="41"/>
      <c r="L25" s="41"/>
      <c r="M25" s="7"/>
      <c r="N25" s="7"/>
      <c r="O25" s="7"/>
      <c r="P25" s="40">
        <v>353.8</v>
      </c>
      <c r="Q25" s="42">
        <v>143.14342320000003</v>
      </c>
      <c r="R25" s="42">
        <v>76.205851199999998</v>
      </c>
      <c r="S25" s="42">
        <v>166.82902559999999</v>
      </c>
      <c r="T25" s="42">
        <v>2243.719641528</v>
      </c>
      <c r="U25" s="42">
        <v>992.85248177300002</v>
      </c>
      <c r="V25" s="42">
        <v>2531.430129936</v>
      </c>
      <c r="X25" s="44">
        <v>122.65093761200001</v>
      </c>
      <c r="Y25" s="44">
        <v>108.22141554000001</v>
      </c>
      <c r="Z25" s="44">
        <v>168.000864124</v>
      </c>
      <c r="AA25" s="44">
        <v>2593.1675474877238</v>
      </c>
      <c r="AB25" s="44">
        <v>2099.1120490786793</v>
      </c>
      <c r="AC25" s="44">
        <v>2758.6947793052364</v>
      </c>
      <c r="AD25" s="45">
        <v>50</v>
      </c>
    </row>
    <row r="26" spans="1:33" s="43" customFormat="1" x14ac:dyDescent="0.2">
      <c r="A26" s="38"/>
      <c r="B26" s="39">
        <v>2001</v>
      </c>
      <c r="C26" s="7">
        <v>567.38058292243124</v>
      </c>
      <c r="D26" s="7">
        <v>434.64596260086762</v>
      </c>
      <c r="E26" s="7">
        <v>832.84982356555861</v>
      </c>
      <c r="F26" s="7">
        <v>12165.120225810362</v>
      </c>
      <c r="G26" s="7">
        <v>9545.2086762576419</v>
      </c>
      <c r="H26" s="7">
        <v>16605.634549298473</v>
      </c>
      <c r="I26" s="40">
        <v>1508.8</v>
      </c>
      <c r="J26" s="41"/>
      <c r="K26" s="41"/>
      <c r="L26" s="41"/>
      <c r="M26" s="7"/>
      <c r="N26" s="7"/>
      <c r="O26" s="7"/>
      <c r="P26" s="40">
        <v>353.8</v>
      </c>
      <c r="Q26" s="42">
        <v>127.69629120000002</v>
      </c>
      <c r="R26" s="42">
        <v>62.818336800000004</v>
      </c>
      <c r="S26" s="42">
        <v>165.79921680000004</v>
      </c>
      <c r="T26" s="42">
        <v>2099.8745637739999</v>
      </c>
      <c r="U26" s="42">
        <v>1188.094063582</v>
      </c>
      <c r="V26" s="42">
        <v>3277.437307102</v>
      </c>
      <c r="W26" s="45">
        <v>24930</v>
      </c>
      <c r="X26" s="44">
        <v>121.62025746400001</v>
      </c>
      <c r="Y26" s="44">
        <v>115.43617657600001</v>
      </c>
      <c r="Z26" s="44">
        <v>122.65093761200001</v>
      </c>
      <c r="AA26" s="44">
        <v>2415.641137383665</v>
      </c>
      <c r="AB26" s="44">
        <v>2368.903915378703</v>
      </c>
      <c r="AC26" s="44">
        <v>2649.32415536803</v>
      </c>
      <c r="AD26" s="45">
        <v>100</v>
      </c>
    </row>
    <row r="27" spans="1:33" s="43" customFormat="1" x14ac:dyDescent="0.2">
      <c r="A27" s="38"/>
      <c r="B27" s="39">
        <v>2002</v>
      </c>
      <c r="C27" s="7">
        <v>545.24462306919031</v>
      </c>
      <c r="D27" s="7">
        <v>402.65778875133481</v>
      </c>
      <c r="E27" s="7">
        <v>830.41829170490143</v>
      </c>
      <c r="F27" s="7">
        <v>11819.933609445467</v>
      </c>
      <c r="G27" s="7">
        <v>9288.422349941522</v>
      </c>
      <c r="H27" s="7">
        <v>15211.039315841146</v>
      </c>
      <c r="I27" s="40">
        <v>1863.8</v>
      </c>
      <c r="J27" s="41"/>
      <c r="K27" s="41"/>
      <c r="L27" s="41"/>
      <c r="M27" s="7"/>
      <c r="N27" s="7"/>
      <c r="O27" s="7"/>
      <c r="P27" s="40">
        <v>353.8</v>
      </c>
      <c r="Q27" s="42">
        <v>120.48762960000002</v>
      </c>
      <c r="R27" s="42">
        <v>67.967380800000001</v>
      </c>
      <c r="S27" s="42">
        <v>146.23284959999998</v>
      </c>
      <c r="T27" s="42">
        <v>2079.5662217119998</v>
      </c>
      <c r="U27" s="42">
        <v>1083.567509361</v>
      </c>
      <c r="V27" s="42">
        <v>2450.7070469989999</v>
      </c>
      <c r="W27" s="45">
        <v>31650</v>
      </c>
      <c r="X27" s="44">
        <v>118.52821702000001</v>
      </c>
      <c r="Y27" s="44">
        <v>118.52821702000001</v>
      </c>
      <c r="Z27" s="44">
        <v>118.52821702000001</v>
      </c>
      <c r="AA27" s="44">
        <v>3481.9683892961957</v>
      </c>
      <c r="AB27" s="44">
        <v>3481.9683892961957</v>
      </c>
      <c r="AC27" s="44">
        <v>3481.9683892961957</v>
      </c>
      <c r="AD27" s="45">
        <v>250</v>
      </c>
    </row>
    <row r="28" spans="1:33" s="43" customFormat="1" x14ac:dyDescent="0.2">
      <c r="A28" s="38"/>
      <c r="B28" s="39">
        <v>2003</v>
      </c>
      <c r="C28" s="7">
        <v>470.02283279511215</v>
      </c>
      <c r="D28" s="7">
        <v>359.61034107202227</v>
      </c>
      <c r="E28" s="7">
        <v>690.84781624129187</v>
      </c>
      <c r="F28" s="7">
        <v>10654.288476161419</v>
      </c>
      <c r="G28" s="7">
        <v>8546.9473657674152</v>
      </c>
      <c r="H28" s="7">
        <v>13251.560124580979</v>
      </c>
      <c r="I28" s="40">
        <v>2463.8000000000002</v>
      </c>
      <c r="J28" s="41"/>
      <c r="K28" s="41"/>
      <c r="L28" s="41"/>
      <c r="M28" s="7"/>
      <c r="N28" s="7"/>
      <c r="O28" s="7"/>
      <c r="P28" s="40">
        <v>353.8</v>
      </c>
      <c r="Q28" s="42">
        <v>107.1001152</v>
      </c>
      <c r="R28" s="42">
        <v>61.788527999999999</v>
      </c>
      <c r="S28" s="42">
        <v>147.26265839999999</v>
      </c>
      <c r="T28" s="42">
        <v>1978.543554354</v>
      </c>
      <c r="U28" s="42">
        <v>1424.003162688</v>
      </c>
      <c r="V28" s="42">
        <v>2342.524714318</v>
      </c>
      <c r="W28" s="45">
        <v>39294</v>
      </c>
      <c r="X28" s="44">
        <v>109.25209568800001</v>
      </c>
      <c r="Y28" s="44">
        <v>105.12937509599999</v>
      </c>
      <c r="Z28" s="44">
        <v>110.282775836</v>
      </c>
      <c r="AA28" s="44">
        <v>2968.0166413043044</v>
      </c>
      <c r="AB28" s="44">
        <v>2741.5050957918334</v>
      </c>
      <c r="AC28" s="44">
        <v>3009.3407311703772</v>
      </c>
      <c r="AD28" s="45">
        <v>505</v>
      </c>
    </row>
    <row r="29" spans="1:33" s="43" customFormat="1" x14ac:dyDescent="0.2">
      <c r="A29" s="38"/>
      <c r="B29" s="39">
        <v>2004</v>
      </c>
      <c r="C29" s="7">
        <v>444.56681303504303</v>
      </c>
      <c r="D29" s="7">
        <v>333.28852022788345</v>
      </c>
      <c r="E29" s="7">
        <v>686.64702328197529</v>
      </c>
      <c r="F29" s="7">
        <v>10095.339849262878</v>
      </c>
      <c r="G29" s="7">
        <v>8175.0391061226555</v>
      </c>
      <c r="H29" s="7">
        <v>12237.927491482729</v>
      </c>
      <c r="I29" s="40">
        <v>3563.8</v>
      </c>
      <c r="J29" s="41"/>
      <c r="K29" s="41"/>
      <c r="L29" s="41"/>
      <c r="M29" s="7"/>
      <c r="N29" s="7"/>
      <c r="O29" s="7"/>
      <c r="P29" s="40">
        <f>P28</f>
        <v>353.8</v>
      </c>
      <c r="Q29" s="42">
        <v>112.24915920000001</v>
      </c>
      <c r="R29" s="42">
        <v>70.026998400000011</v>
      </c>
      <c r="S29" s="42">
        <v>139.02418800000004</v>
      </c>
      <c r="T29" s="42">
        <v>1989.832614656</v>
      </c>
      <c r="U29" s="42">
        <v>1121.421712268</v>
      </c>
      <c r="V29" s="42">
        <v>2651.9186825530001</v>
      </c>
      <c r="W29" s="45">
        <v>47620</v>
      </c>
      <c r="X29" s="44">
        <v>137.080459684</v>
      </c>
      <c r="Y29" s="44">
        <v>96.883933912000003</v>
      </c>
      <c r="Z29" s="44">
        <v>209.22807004400005</v>
      </c>
      <c r="AA29" s="44">
        <v>3159.2572814616869</v>
      </c>
      <c r="AB29" s="44">
        <v>2180.6398794896195</v>
      </c>
      <c r="AC29" s="44">
        <v>6155.7310016606452</v>
      </c>
      <c r="AD29" s="45">
        <v>600</v>
      </c>
    </row>
    <row r="30" spans="1:33" s="43" customFormat="1" x14ac:dyDescent="0.2">
      <c r="A30" s="46"/>
      <c r="B30" s="47">
        <v>2005</v>
      </c>
      <c r="C30" s="7">
        <v>440.19857956206943</v>
      </c>
      <c r="D30" s="7">
        <v>329.67599620741851</v>
      </c>
      <c r="E30" s="7">
        <v>669.8501279331291</v>
      </c>
      <c r="F30" s="7">
        <v>9809.1259032883881</v>
      </c>
      <c r="G30" s="7">
        <v>8211.9620677587536</v>
      </c>
      <c r="H30" s="7">
        <v>11646.611418736822</v>
      </c>
      <c r="I30" s="40">
        <v>4388</v>
      </c>
      <c r="J30" s="41"/>
      <c r="K30" s="41"/>
      <c r="L30" s="41"/>
      <c r="M30" s="7"/>
      <c r="N30" s="7"/>
      <c r="O30" s="7"/>
      <c r="P30" s="40">
        <f>P29</f>
        <v>353.8</v>
      </c>
      <c r="Q30" s="42">
        <v>105.04049760000001</v>
      </c>
      <c r="R30" s="42">
        <v>66.937572000000003</v>
      </c>
      <c r="S30" s="42">
        <v>168.88864320000005</v>
      </c>
      <c r="T30" s="42">
        <v>1881.128675255</v>
      </c>
      <c r="U30" s="42">
        <v>1183.930774076</v>
      </c>
      <c r="V30" s="42">
        <v>2766.2422562960001</v>
      </c>
      <c r="W30" s="45">
        <v>59322</v>
      </c>
      <c r="X30" s="44">
        <v>106.16005524400001</v>
      </c>
      <c r="Y30" s="44">
        <v>106.16005524400001</v>
      </c>
      <c r="Z30" s="44">
        <v>106.16005524400001</v>
      </c>
      <c r="AA30" s="44">
        <v>2453.1300664179012</v>
      </c>
      <c r="AB30" s="44">
        <v>2453.1300664179012</v>
      </c>
      <c r="AC30" s="44">
        <v>2453.1300664179012</v>
      </c>
      <c r="AD30" s="45">
        <v>690</v>
      </c>
      <c r="AG30" s="41">
        <v>1.6999999999999999E-3</v>
      </c>
    </row>
    <row r="31" spans="1:33" s="43" customFormat="1" x14ac:dyDescent="0.2">
      <c r="A31" s="48" t="s">
        <v>7</v>
      </c>
      <c r="B31" s="49">
        <v>2006</v>
      </c>
      <c r="C31" s="7">
        <v>465.33318237482251</v>
      </c>
      <c r="D31" s="7">
        <v>341.4834881970765</v>
      </c>
      <c r="E31" s="7">
        <v>714.5187824479674</v>
      </c>
      <c r="F31" s="7">
        <v>10123.641750353012</v>
      </c>
      <c r="G31" s="7">
        <v>8316.9859410890367</v>
      </c>
      <c r="H31" s="7">
        <v>11934.742730689946</v>
      </c>
      <c r="I31" s="40">
        <v>5888</v>
      </c>
      <c r="J31" s="41"/>
      <c r="K31" s="41"/>
      <c r="L31" s="41"/>
      <c r="M31" s="7"/>
      <c r="N31" s="7"/>
      <c r="O31" s="7"/>
      <c r="P31" s="40">
        <v>355</v>
      </c>
      <c r="Q31" s="42">
        <v>106.07030640000001</v>
      </c>
      <c r="R31" s="42">
        <v>60.758719200000002</v>
      </c>
      <c r="S31" s="42">
        <v>135.9347616</v>
      </c>
      <c r="T31" s="42">
        <v>1917.9840249880001</v>
      </c>
      <c r="U31" s="42">
        <v>1275.076996577</v>
      </c>
      <c r="V31" s="42">
        <v>2747.5770669990002</v>
      </c>
      <c r="W31" s="45">
        <v>74256.5</v>
      </c>
      <c r="X31" s="44">
        <v>109.25209568800001</v>
      </c>
      <c r="Y31" s="44">
        <v>109.25209568800001</v>
      </c>
      <c r="Z31" s="44">
        <v>113.37481628000002</v>
      </c>
      <c r="AA31" s="44">
        <v>2765.0200633753734</v>
      </c>
      <c r="AB31" s="44">
        <v>2104.4849846917846</v>
      </c>
      <c r="AC31" s="44">
        <v>2748.5786536496394</v>
      </c>
      <c r="AD31" s="45">
        <v>775</v>
      </c>
      <c r="AE31" s="7">
        <v>1438.0118886375692</v>
      </c>
      <c r="AG31" s="41">
        <v>2.3289999999999999E-3</v>
      </c>
    </row>
    <row r="32" spans="1:33" s="43" customFormat="1" x14ac:dyDescent="0.2">
      <c r="A32" s="38"/>
      <c r="B32" s="39">
        <v>2007</v>
      </c>
      <c r="C32" s="7">
        <v>453.7548834461798</v>
      </c>
      <c r="D32" s="7">
        <v>346.71149934991024</v>
      </c>
      <c r="E32" s="7">
        <v>703.06479848351489</v>
      </c>
      <c r="F32" s="7">
        <v>9919.8978252072102</v>
      </c>
      <c r="G32" s="7">
        <v>8280.8809476212264</v>
      </c>
      <c r="H32" s="7">
        <v>11879.195808172668</v>
      </c>
      <c r="I32" s="40">
        <v>8388</v>
      </c>
      <c r="J32" s="41"/>
      <c r="K32" s="41"/>
      <c r="L32" s="41"/>
      <c r="M32" s="7"/>
      <c r="N32" s="7"/>
      <c r="O32" s="7"/>
      <c r="P32" s="40">
        <v>429</v>
      </c>
      <c r="Q32" s="42">
        <v>98.861644800000008</v>
      </c>
      <c r="R32" s="42">
        <v>61.788527999999999</v>
      </c>
      <c r="S32" s="42">
        <v>132.84533520000002</v>
      </c>
      <c r="T32" s="42">
        <v>1944.5457098100001</v>
      </c>
      <c r="U32" s="42">
        <v>1100.9235589059999</v>
      </c>
      <c r="V32" s="42">
        <v>2587.6988477039999</v>
      </c>
      <c r="W32" s="45">
        <v>94238.5</v>
      </c>
      <c r="X32" s="44">
        <v>180.3690259</v>
      </c>
      <c r="Y32" s="44">
        <v>126.773658204</v>
      </c>
      <c r="Z32" s="44">
        <v>312.29608484400001</v>
      </c>
      <c r="AA32" s="44">
        <v>4509.6719333312085</v>
      </c>
      <c r="AB32" s="44">
        <v>2950.0415795178942</v>
      </c>
      <c r="AC32" s="44">
        <v>6967.9420016486993</v>
      </c>
      <c r="AD32" s="45">
        <v>1150</v>
      </c>
      <c r="AE32" s="7">
        <v>1247.7400370620221</v>
      </c>
      <c r="AG32" s="41">
        <v>3.1907300000000001E-3</v>
      </c>
    </row>
    <row r="33" spans="1:33" s="43" customFormat="1" x14ac:dyDescent="0.2">
      <c r="A33" s="38"/>
      <c r="B33" s="39">
        <v>2008</v>
      </c>
      <c r="C33" s="7">
        <v>441.42148246713367</v>
      </c>
      <c r="D33" s="7">
        <v>315.87490927492695</v>
      </c>
      <c r="E33" s="7">
        <v>679.35293386842523</v>
      </c>
      <c r="F33" s="7">
        <v>9678.2864281517814</v>
      </c>
      <c r="G33" s="7">
        <v>8114.3667221746318</v>
      </c>
      <c r="H33" s="7">
        <v>12331.578772730649</v>
      </c>
      <c r="I33" s="40">
        <v>15088</v>
      </c>
      <c r="J33" s="41"/>
      <c r="K33" s="41"/>
      <c r="L33" s="41"/>
      <c r="M33" s="7"/>
      <c r="N33" s="7"/>
      <c r="O33" s="7"/>
      <c r="P33" s="40">
        <v>484</v>
      </c>
      <c r="Q33" s="42">
        <v>88.563556800000001</v>
      </c>
      <c r="R33" s="42">
        <v>57.669292800000008</v>
      </c>
      <c r="S33" s="42">
        <v>122.5472472</v>
      </c>
      <c r="T33" s="42">
        <v>2041.8748292350001</v>
      </c>
      <c r="U33" s="42">
        <v>1195.0497215129999</v>
      </c>
      <c r="V33" s="42">
        <v>2812.8724489729998</v>
      </c>
      <c r="W33" s="45">
        <v>121303.4</v>
      </c>
      <c r="X33" s="44">
        <v>137.080459684</v>
      </c>
      <c r="Y33" s="44">
        <v>125.74297805600001</v>
      </c>
      <c r="Z33" s="44">
        <v>156.663382496</v>
      </c>
      <c r="AA33" s="44">
        <v>3922.2182612432143</v>
      </c>
      <c r="AB33" s="44">
        <v>3375.2569201416127</v>
      </c>
      <c r="AC33" s="44">
        <v>4859.415720095416</v>
      </c>
      <c r="AD33" s="45">
        <v>1450</v>
      </c>
      <c r="AE33" s="7">
        <v>1070.7564906916643</v>
      </c>
      <c r="AG33" s="41">
        <v>4.3713001000000003E-3</v>
      </c>
    </row>
    <row r="34" spans="1:33" s="43" customFormat="1" x14ac:dyDescent="0.2">
      <c r="A34" s="38"/>
      <c r="B34" s="39">
        <v>2009</v>
      </c>
      <c r="C34" s="7">
        <v>372.51130870150234</v>
      </c>
      <c r="D34" s="7">
        <v>241.00581715658089</v>
      </c>
      <c r="E34" s="7">
        <v>596.57091082505065</v>
      </c>
      <c r="F34" s="7">
        <v>8780.1634533926317</v>
      </c>
      <c r="G34" s="7">
        <v>6860.9560340417038</v>
      </c>
      <c r="H34" s="7">
        <v>11839.016158916047</v>
      </c>
      <c r="I34" s="40">
        <v>22388</v>
      </c>
      <c r="J34" s="41"/>
      <c r="K34" s="41"/>
      <c r="L34" s="41"/>
      <c r="M34" s="7"/>
      <c r="N34" s="7"/>
      <c r="O34" s="7"/>
      <c r="P34" s="40">
        <v>663</v>
      </c>
      <c r="Q34" s="42">
        <v>87.533748000000017</v>
      </c>
      <c r="R34" s="42">
        <v>57.669292800000008</v>
      </c>
      <c r="S34" s="42">
        <v>129.75590880000001</v>
      </c>
      <c r="T34" s="42">
        <v>2075.6248186729999</v>
      </c>
      <c r="U34" s="42">
        <v>1292.310093547</v>
      </c>
      <c r="V34" s="42">
        <v>2841.8650548320002</v>
      </c>
      <c r="W34" s="45">
        <f>W33+37500</f>
        <v>158803.4</v>
      </c>
      <c r="X34" s="44">
        <v>158.72474279200003</v>
      </c>
      <c r="Y34" s="44">
        <v>133.98841924000001</v>
      </c>
      <c r="Z34" s="44">
        <v>204.07466930400003</v>
      </c>
      <c r="AA34" s="44">
        <v>4455.4983540562389</v>
      </c>
      <c r="AB34" s="44">
        <v>3123.9070137351805</v>
      </c>
      <c r="AC34" s="44">
        <v>6007.9510513167688</v>
      </c>
      <c r="AD34" s="45">
        <v>2100</v>
      </c>
      <c r="AE34" s="7">
        <v>937.97219565615728</v>
      </c>
      <c r="AG34" s="41">
        <v>6.0000000000000001E-3</v>
      </c>
    </row>
    <row r="35" spans="1:33" s="43" customFormat="1" x14ac:dyDescent="0.2">
      <c r="A35" s="38"/>
      <c r="B35" s="39">
        <v>2010</v>
      </c>
      <c r="C35" s="7">
        <v>380.56308299991338</v>
      </c>
      <c r="D35" s="7">
        <v>189.62024894759372</v>
      </c>
      <c r="E35" s="7">
        <v>510.36234680825686</v>
      </c>
      <c r="F35" s="7">
        <v>4730.6809612037287</v>
      </c>
      <c r="G35" s="7">
        <v>3402.4247189670596</v>
      </c>
      <c r="H35" s="7">
        <v>7923.6712055771395</v>
      </c>
      <c r="I35" s="40">
        <v>40276.673999999999</v>
      </c>
      <c r="J35" s="7">
        <v>343.53732907102096</v>
      </c>
      <c r="K35" s="7">
        <v>267.50488649744631</v>
      </c>
      <c r="L35" s="7">
        <v>390.46559210120415</v>
      </c>
      <c r="M35" s="7">
        <v>9094.5303052239015</v>
      </c>
      <c r="N35" s="7">
        <v>4684.7011607241775</v>
      </c>
      <c r="O35" s="7">
        <v>12546.574724570255</v>
      </c>
      <c r="P35" s="40">
        <v>1265.8200000000002</v>
      </c>
      <c r="Q35" s="7">
        <v>89.471617000000009</v>
      </c>
      <c r="R35" s="7">
        <v>59.192171000000002</v>
      </c>
      <c r="S35" s="7">
        <v>121.87254</v>
      </c>
      <c r="T35" s="42">
        <v>1971</v>
      </c>
      <c r="U35" s="42">
        <v>1232.530624992</v>
      </c>
      <c r="V35" s="42">
        <v>2782.9557511429998</v>
      </c>
      <c r="W35" s="45">
        <v>177793.86900000001</v>
      </c>
      <c r="X35" s="7">
        <v>161.61933174824864</v>
      </c>
      <c r="Y35" s="7">
        <v>113.79174077713725</v>
      </c>
      <c r="Z35" s="7">
        <v>263.89036374194706</v>
      </c>
      <c r="AA35" s="44">
        <v>4705.9234486599998</v>
      </c>
      <c r="AB35" s="44">
        <v>3052.8527452210001</v>
      </c>
      <c r="AC35" s="44">
        <v>6504.3268156169997</v>
      </c>
      <c r="AD35" s="45">
        <v>3055.8</v>
      </c>
      <c r="AE35" s="7">
        <v>940.75395543548268</v>
      </c>
      <c r="AG35" s="41">
        <v>1.6875330078125E-2</v>
      </c>
    </row>
    <row r="36" spans="1:33" s="43" customFormat="1" x14ac:dyDescent="0.2">
      <c r="A36" s="38"/>
      <c r="B36" s="39">
        <v>2011</v>
      </c>
      <c r="C36" s="7">
        <v>289.26074842772601</v>
      </c>
      <c r="D36" s="7">
        <v>161.01792068761685</v>
      </c>
      <c r="E36" s="7">
        <v>487.25807980291245</v>
      </c>
      <c r="F36" s="7">
        <v>4007.0548743926847</v>
      </c>
      <c r="G36" s="7">
        <v>2607.0384972797583</v>
      </c>
      <c r="H36" s="7">
        <v>7777.0508255093155</v>
      </c>
      <c r="I36" s="40">
        <v>72029.69299999997</v>
      </c>
      <c r="J36" s="7">
        <v>339.38433550300209</v>
      </c>
      <c r="K36" s="7">
        <v>244.21176918766378</v>
      </c>
      <c r="L36" s="7">
        <v>465.00253393812812</v>
      </c>
      <c r="M36" s="7">
        <v>10715.165426469688</v>
      </c>
      <c r="N36" s="7">
        <v>7977.1468479461164</v>
      </c>
      <c r="O36" s="7">
        <v>17825.230542484096</v>
      </c>
      <c r="P36" s="40">
        <v>1704.52</v>
      </c>
      <c r="Q36" s="7">
        <v>83.463459</v>
      </c>
      <c r="R36" s="7">
        <v>58.337667000000003</v>
      </c>
      <c r="S36" s="7">
        <v>124.613401</v>
      </c>
      <c r="T36" s="42">
        <v>1938.74</v>
      </c>
      <c r="U36" s="42">
        <v>1234.8994437199999</v>
      </c>
      <c r="V36" s="42">
        <v>2821.274960151</v>
      </c>
      <c r="W36" s="45">
        <v>216243.81</v>
      </c>
      <c r="X36" s="7">
        <v>170.89389809141863</v>
      </c>
      <c r="Y36" s="7">
        <v>111.62393026448211</v>
      </c>
      <c r="Z36" s="7">
        <v>217.80737454008306</v>
      </c>
      <c r="AA36" s="44">
        <v>5389.8646742159999</v>
      </c>
      <c r="AB36" s="44">
        <v>3048.6234959670001</v>
      </c>
      <c r="AC36" s="44">
        <v>6863.7411045190001</v>
      </c>
      <c r="AD36" s="45">
        <v>3776.06</v>
      </c>
      <c r="AE36" s="7">
        <v>777.99953210292301</v>
      </c>
      <c r="AG36" s="41">
        <v>5.5209328124999998E-2</v>
      </c>
    </row>
    <row r="37" spans="1:33" s="43" customFormat="1" x14ac:dyDescent="0.2">
      <c r="A37" s="38"/>
      <c r="B37" s="39">
        <v>2012</v>
      </c>
      <c r="C37" s="7">
        <v>217.46271922163146</v>
      </c>
      <c r="D37" s="7">
        <v>130.12922687779809</v>
      </c>
      <c r="E37" s="7">
        <v>406.88837991630061</v>
      </c>
      <c r="F37" s="7">
        <v>3021.4510101761889</v>
      </c>
      <c r="G37" s="7">
        <v>2084.5438417060423</v>
      </c>
      <c r="H37" s="7">
        <v>6669.8250522709204</v>
      </c>
      <c r="I37" s="40">
        <v>101511.20999999999</v>
      </c>
      <c r="J37" s="7">
        <v>334.36202496499277</v>
      </c>
      <c r="K37" s="7">
        <v>228.50396988481771</v>
      </c>
      <c r="L37" s="7">
        <v>441.01465841267515</v>
      </c>
      <c r="M37" s="7">
        <v>8280.9428380710669</v>
      </c>
      <c r="N37" s="7">
        <v>6204.8041283043513</v>
      </c>
      <c r="O37" s="7">
        <v>13100.570093102677</v>
      </c>
      <c r="P37" s="40">
        <v>2566.52</v>
      </c>
      <c r="Q37" s="7">
        <v>81.739581000000001</v>
      </c>
      <c r="R37" s="7">
        <v>57.136903000000004</v>
      </c>
      <c r="S37" s="7">
        <v>108.66394</v>
      </c>
      <c r="T37" s="42">
        <v>1994.68</v>
      </c>
      <c r="U37" s="42">
        <v>1264.146286504</v>
      </c>
      <c r="V37" s="42">
        <v>2940.55740014</v>
      </c>
      <c r="W37" s="45">
        <v>261574.62000000011</v>
      </c>
      <c r="X37" s="7">
        <v>146.95377540595095</v>
      </c>
      <c r="Y37" s="7">
        <v>107.8660481502158</v>
      </c>
      <c r="Z37" s="7">
        <v>200.7459969021717</v>
      </c>
      <c r="AA37" s="44">
        <v>4769.897942308</v>
      </c>
      <c r="AB37" s="44">
        <v>3087.1086201090002</v>
      </c>
      <c r="AC37" s="44">
        <v>5970.9944354469999</v>
      </c>
      <c r="AD37" s="45">
        <v>5334.4</v>
      </c>
      <c r="AE37" s="7">
        <v>644.47276605203479</v>
      </c>
      <c r="AG37" s="41">
        <v>0.114303296875</v>
      </c>
    </row>
    <row r="38" spans="1:33" s="43" customFormat="1" x14ac:dyDescent="0.2">
      <c r="A38" s="48" t="s">
        <v>8</v>
      </c>
      <c r="B38" s="49">
        <v>2013</v>
      </c>
      <c r="C38" s="7">
        <v>168.11673194140261</v>
      </c>
      <c r="D38" s="7">
        <v>114.88551849677273</v>
      </c>
      <c r="E38" s="7">
        <v>356.98058495487169</v>
      </c>
      <c r="F38" s="7">
        <v>2646.9725756241587</v>
      </c>
      <c r="G38" s="7">
        <v>1699.8645538252804</v>
      </c>
      <c r="H38" s="7">
        <v>5357.5399282370827</v>
      </c>
      <c r="I38" s="40">
        <v>135740.14899999992</v>
      </c>
      <c r="J38" s="7">
        <v>251.52856992174623</v>
      </c>
      <c r="K38" s="7">
        <v>180.02626636531613</v>
      </c>
      <c r="L38" s="7">
        <v>334.67638078736479</v>
      </c>
      <c r="M38" s="7">
        <v>6496.3647003735869</v>
      </c>
      <c r="N38" s="7">
        <v>3570.7084522408686</v>
      </c>
      <c r="O38" s="7">
        <v>9585.0658568560702</v>
      </c>
      <c r="P38" s="40">
        <v>3841.933</v>
      </c>
      <c r="Q38" s="7">
        <v>78.674813999999998</v>
      </c>
      <c r="R38" s="7">
        <v>55.197367</v>
      </c>
      <c r="S38" s="7">
        <v>112.851693</v>
      </c>
      <c r="T38" s="42">
        <v>1851.32</v>
      </c>
      <c r="U38" s="42">
        <v>1214.2017876540001</v>
      </c>
      <c r="V38" s="42">
        <v>3076.2795807289999</v>
      </c>
      <c r="W38" s="45">
        <v>292748.83500000008</v>
      </c>
      <c r="X38" s="7">
        <v>139.02277162665408</v>
      </c>
      <c r="Y38" s="7">
        <v>92.416410312694239</v>
      </c>
      <c r="Z38" s="7">
        <v>206.91518296741881</v>
      </c>
      <c r="AA38" s="44">
        <v>5041.0402648030004</v>
      </c>
      <c r="AB38" s="44">
        <v>2169.78286832</v>
      </c>
      <c r="AC38" s="44">
        <v>5911.2160621800003</v>
      </c>
      <c r="AD38" s="45">
        <v>7171.2</v>
      </c>
      <c r="AE38" s="7">
        <v>583.82377389629664</v>
      </c>
      <c r="AG38" s="41">
        <v>0.22533579687499999</v>
      </c>
    </row>
    <row r="39" spans="1:33" s="43" customFormat="1" x14ac:dyDescent="0.2">
      <c r="A39" s="38"/>
      <c r="B39" s="39">
        <v>2014</v>
      </c>
      <c r="C39" s="7">
        <v>154.29437313204116</v>
      </c>
      <c r="D39" s="7">
        <v>92.192371377217952</v>
      </c>
      <c r="E39" s="7">
        <v>345.47705156670668</v>
      </c>
      <c r="F39" s="7">
        <v>2392.5385931214678</v>
      </c>
      <c r="G39" s="7">
        <v>1421.520908422377</v>
      </c>
      <c r="H39" s="7">
        <v>5279.2600409693723</v>
      </c>
      <c r="I39" s="40">
        <v>171518.91900000002</v>
      </c>
      <c r="J39" s="7">
        <v>219.67862908706172</v>
      </c>
      <c r="K39" s="7">
        <v>134.76661371018548</v>
      </c>
      <c r="L39" s="7">
        <v>262.88963162460766</v>
      </c>
      <c r="M39" s="7">
        <v>5576.2589913555912</v>
      </c>
      <c r="N39" s="7">
        <v>2833.2100954068828</v>
      </c>
      <c r="O39" s="7">
        <v>7237.9592830433958</v>
      </c>
      <c r="P39" s="40">
        <v>4498.933</v>
      </c>
      <c r="Q39" s="7">
        <v>71.420967000000005</v>
      </c>
      <c r="R39" s="7">
        <v>55.090722</v>
      </c>
      <c r="S39" s="7">
        <v>115.29535800000001</v>
      </c>
      <c r="T39" s="42">
        <v>1796.69</v>
      </c>
      <c r="U39" s="42">
        <v>1163.1789716190001</v>
      </c>
      <c r="V39" s="42">
        <v>3013.0539518139999</v>
      </c>
      <c r="W39" s="45">
        <v>340808.13400000002</v>
      </c>
      <c r="X39" s="7">
        <v>165.33829867729838</v>
      </c>
      <c r="Y39" s="7">
        <v>124.67592891104904</v>
      </c>
      <c r="Z39" s="7">
        <v>193.10937015979553</v>
      </c>
      <c r="AA39" s="44">
        <v>5307.9024898099997</v>
      </c>
      <c r="AB39" s="44">
        <v>2260.1502741079998</v>
      </c>
      <c r="AC39" s="44">
        <v>6563.0476174619998</v>
      </c>
      <c r="AD39" s="45">
        <v>8492.07</v>
      </c>
      <c r="AE39" s="7">
        <v>514.58302367881174</v>
      </c>
      <c r="AG39" s="41">
        <v>0.40708749999999999</v>
      </c>
    </row>
    <row r="40" spans="1:33" s="43" customFormat="1" x14ac:dyDescent="0.2">
      <c r="A40" s="38"/>
      <c r="B40" s="39">
        <v>2015</v>
      </c>
      <c r="C40" s="7">
        <v>117.30698363122832</v>
      </c>
      <c r="D40" s="7">
        <v>72.605655195251018</v>
      </c>
      <c r="E40" s="7">
        <v>268.22734691266737</v>
      </c>
      <c r="F40" s="7">
        <v>1823.2108062670554</v>
      </c>
      <c r="G40" s="7">
        <v>1206.018448230323</v>
      </c>
      <c r="H40" s="7">
        <v>4128.6150306140016</v>
      </c>
      <c r="I40" s="40">
        <v>217242.5450000001</v>
      </c>
      <c r="J40" s="7">
        <v>226.77317081666934</v>
      </c>
      <c r="K40" s="7">
        <v>167.93351125497327</v>
      </c>
      <c r="L40" s="7">
        <v>296.20437331230465</v>
      </c>
      <c r="M40" s="7">
        <v>7449.4152911273477</v>
      </c>
      <c r="N40" s="7">
        <v>3713.1787729214157</v>
      </c>
      <c r="O40" s="7">
        <v>9047.3958392039913</v>
      </c>
      <c r="P40" s="40">
        <v>4750.0429999999997</v>
      </c>
      <c r="Q40" s="7">
        <v>63.345416999999998</v>
      </c>
      <c r="R40" s="7">
        <v>45.175573</v>
      </c>
      <c r="S40" s="7">
        <v>116.258809</v>
      </c>
      <c r="T40" s="42">
        <v>1659.33</v>
      </c>
      <c r="U40" s="42">
        <v>1202.4515303420001</v>
      </c>
      <c r="V40" s="42">
        <v>2951.8732724920001</v>
      </c>
      <c r="W40" s="45">
        <v>404558.49200000032</v>
      </c>
      <c r="X40" s="7">
        <v>142.22582578354803</v>
      </c>
      <c r="Y40" s="7">
        <v>104.85634235888266</v>
      </c>
      <c r="Z40" s="7">
        <v>199.2966985769234</v>
      </c>
      <c r="AA40" s="44">
        <v>5323.296287696</v>
      </c>
      <c r="AB40" s="44">
        <v>3072.9502122899999</v>
      </c>
      <c r="AC40" s="44">
        <v>6492.7128023630003</v>
      </c>
      <c r="AD40" s="45">
        <v>11717.470000000001</v>
      </c>
      <c r="AE40" s="7">
        <v>376.3739624591272</v>
      </c>
      <c r="AG40" s="41">
        <v>0.72821650000000004</v>
      </c>
    </row>
    <row r="41" spans="1:33" s="43" customFormat="1" x14ac:dyDescent="0.2">
      <c r="A41" s="38"/>
      <c r="B41" s="39">
        <v>2016</v>
      </c>
      <c r="C41" s="7">
        <v>103.82951464779197</v>
      </c>
      <c r="D41" s="7">
        <v>68.900100795366441</v>
      </c>
      <c r="E41" s="7">
        <v>242.94079437235828</v>
      </c>
      <c r="F41" s="7">
        <v>1656.9289080629792</v>
      </c>
      <c r="G41" s="7">
        <v>1032.3231475075354</v>
      </c>
      <c r="H41" s="7">
        <v>3268.0426045249783</v>
      </c>
      <c r="I41" s="40">
        <v>291295</v>
      </c>
      <c r="J41" s="7">
        <v>256.7165364339192</v>
      </c>
      <c r="K41" s="7">
        <v>190.81495068069572</v>
      </c>
      <c r="L41" s="7">
        <v>301.68688875221852</v>
      </c>
      <c r="M41" s="7">
        <v>7830.3474655833179</v>
      </c>
      <c r="N41" s="7">
        <v>3101.0669877951468</v>
      </c>
      <c r="O41" s="7">
        <v>11459.808075633136</v>
      </c>
      <c r="P41" s="40">
        <v>4860.0429999999997</v>
      </c>
      <c r="Q41" s="7">
        <v>60.051731999999994</v>
      </c>
      <c r="R41" s="7">
        <v>43.344015999999996</v>
      </c>
      <c r="S41" s="7">
        <v>101.148077</v>
      </c>
      <c r="T41" s="42">
        <v>1652.49</v>
      </c>
      <c r="U41" s="42">
        <v>1189.823261536</v>
      </c>
      <c r="V41" s="42">
        <v>2619.0008443850002</v>
      </c>
      <c r="W41" s="45">
        <v>452522</v>
      </c>
      <c r="X41" s="7">
        <v>117.95724501619776</v>
      </c>
      <c r="Y41" s="7">
        <v>99.001380537148989</v>
      </c>
      <c r="Z41" s="7">
        <v>349.90647366749585</v>
      </c>
      <c r="AA41" s="44">
        <v>4194</v>
      </c>
      <c r="AB41" s="44">
        <v>2891.6368945429999</v>
      </c>
      <c r="AC41" s="44">
        <v>11830.409698965001</v>
      </c>
      <c r="AD41" s="45">
        <v>14341.85</v>
      </c>
      <c r="AE41" s="7">
        <v>296.61469468858661</v>
      </c>
      <c r="AG41" s="41">
        <v>1.1847350000000001</v>
      </c>
    </row>
    <row r="42" spans="1:33" s="43" customFormat="1" x14ac:dyDescent="0.2">
      <c r="A42" s="38"/>
      <c r="B42" s="39">
        <v>2017</v>
      </c>
      <c r="C42" s="7">
        <v>83.433463357971675</v>
      </c>
      <c r="D42" s="7">
        <v>50.917077009053642</v>
      </c>
      <c r="E42" s="7">
        <v>204.45493433730798</v>
      </c>
      <c r="F42" s="7">
        <v>1431.6644275592325</v>
      </c>
      <c r="G42" s="7">
        <v>836.91256083026553</v>
      </c>
      <c r="H42" s="7">
        <v>3014.0096169976987</v>
      </c>
      <c r="I42" s="40">
        <v>384452</v>
      </c>
      <c r="J42" s="7">
        <v>217.96026268327159</v>
      </c>
      <c r="K42" s="7">
        <v>141.37188980384252</v>
      </c>
      <c r="L42" s="7">
        <v>253.14951508733358</v>
      </c>
      <c r="M42" s="7">
        <v>7412.0592873026908</v>
      </c>
      <c r="N42" s="7">
        <v>3965.7983879336457</v>
      </c>
      <c r="O42" s="7">
        <v>8995.4764572830645</v>
      </c>
      <c r="P42" s="40">
        <v>4959.1130000000003</v>
      </c>
      <c r="Q42" s="7">
        <v>57.147570000000002</v>
      </c>
      <c r="R42" s="7">
        <v>40.938938999999998</v>
      </c>
      <c r="S42" s="7">
        <v>102.100309</v>
      </c>
      <c r="T42" s="42">
        <v>1646.89</v>
      </c>
      <c r="U42" s="42">
        <v>1172.9887261670001</v>
      </c>
      <c r="V42" s="42">
        <v>2664.85486919</v>
      </c>
      <c r="W42" s="45">
        <v>495537</v>
      </c>
      <c r="X42" s="7">
        <v>113.54643917089155</v>
      </c>
      <c r="Y42" s="7">
        <v>96.239005473089222</v>
      </c>
      <c r="Z42" s="7">
        <v>155.70306248903455</v>
      </c>
      <c r="AA42" s="44">
        <v>4735</v>
      </c>
      <c r="AB42" s="44">
        <v>2808.4266202819999</v>
      </c>
      <c r="AC42" s="44">
        <v>5699.6176921260003</v>
      </c>
      <c r="AD42" s="45">
        <v>18836.750000000004</v>
      </c>
      <c r="AE42" s="7">
        <v>221.70176838498455</v>
      </c>
      <c r="AG42" s="41">
        <v>1.930245</v>
      </c>
    </row>
    <row r="43" spans="1:33" s="43" customFormat="1" x14ac:dyDescent="0.2">
      <c r="A43" s="38"/>
      <c r="B43" s="39">
        <v>2018</v>
      </c>
      <c r="C43" s="7">
        <v>70.430686715098972</v>
      </c>
      <c r="D43" s="7">
        <v>46.290397365602125</v>
      </c>
      <c r="E43" s="7">
        <v>187.30314758981675</v>
      </c>
      <c r="F43" s="7">
        <v>1222.7294111480762</v>
      </c>
      <c r="G43" s="7">
        <v>805.83491862207268</v>
      </c>
      <c r="H43" s="7">
        <v>2778.6563206543069</v>
      </c>
      <c r="I43" s="40">
        <v>482916</v>
      </c>
      <c r="J43" s="7">
        <v>153.44907722546606</v>
      </c>
      <c r="K43" s="7">
        <v>82.758917302844139</v>
      </c>
      <c r="L43" s="7">
        <v>228.9237742546139</v>
      </c>
      <c r="M43" s="7">
        <v>5316.3076532041723</v>
      </c>
      <c r="N43" s="7">
        <v>3492.4775197253225</v>
      </c>
      <c r="O43" s="7">
        <v>6947.1838849600417</v>
      </c>
      <c r="P43" s="40">
        <v>5823</v>
      </c>
      <c r="Q43" s="7">
        <v>50.575431999999999</v>
      </c>
      <c r="R43" s="7">
        <v>36.256664000000001</v>
      </c>
      <c r="S43" s="7">
        <v>87.700141000000002</v>
      </c>
      <c r="T43" s="42">
        <v>1565.76</v>
      </c>
      <c r="U43" s="42">
        <v>1170.850631821</v>
      </c>
      <c r="V43" s="42">
        <v>2411.9838744110002</v>
      </c>
      <c r="W43" s="45">
        <v>540204</v>
      </c>
      <c r="X43" s="7">
        <v>110.52864474059595</v>
      </c>
      <c r="Y43" s="7">
        <v>78.448557562568553</v>
      </c>
      <c r="Z43" s="7">
        <v>177.73867185505858</v>
      </c>
      <c r="AA43" s="44">
        <v>4631</v>
      </c>
      <c r="AB43" s="44">
        <v>2198.5237907310002</v>
      </c>
      <c r="AC43" s="44">
        <v>5826.6937078219999</v>
      </c>
      <c r="AD43" s="45">
        <v>23626</v>
      </c>
      <c r="AE43" s="7">
        <v>182.22063154930237</v>
      </c>
      <c r="AG43" s="41">
        <v>3.2579760000000002</v>
      </c>
    </row>
    <row r="44" spans="1:33" s="43" customFormat="1" x14ac:dyDescent="0.2">
      <c r="A44" s="46"/>
      <c r="B44" s="47">
        <v>2019</v>
      </c>
      <c r="C44" s="7">
        <v>60.934856461213464</v>
      </c>
      <c r="D44" s="7">
        <v>45.745685378188789</v>
      </c>
      <c r="E44" s="7">
        <v>162.37636623180762</v>
      </c>
      <c r="F44" s="7">
        <v>1009.2847816687712</v>
      </c>
      <c r="G44" s="7">
        <v>718.19760814992173</v>
      </c>
      <c r="H44" s="7">
        <v>2347.5835829978587</v>
      </c>
      <c r="I44" s="40">
        <v>580760</v>
      </c>
      <c r="J44" s="7">
        <v>213.85180054632821</v>
      </c>
      <c r="K44" s="7">
        <v>109.69657101651039</v>
      </c>
      <c r="L44" s="7">
        <v>349.64286352444378</v>
      </c>
      <c r="M44" s="7">
        <v>6660.0192381741035</v>
      </c>
      <c r="N44" s="7">
        <v>3781.8015355557832</v>
      </c>
      <c r="O44" s="7">
        <v>8702.7829868961853</v>
      </c>
      <c r="P44" s="40">
        <v>6374</v>
      </c>
      <c r="Q44" s="7">
        <v>45.132822000000004</v>
      </c>
      <c r="R44" s="7">
        <v>33.140703000000002</v>
      </c>
      <c r="S44" s="7">
        <v>91.222399999999993</v>
      </c>
      <c r="T44" s="42">
        <v>1491.01</v>
      </c>
      <c r="U44" s="42">
        <v>1121.308457095</v>
      </c>
      <c r="V44" s="44">
        <v>2478.5195891980002</v>
      </c>
      <c r="W44" s="45">
        <v>593894</v>
      </c>
      <c r="X44" s="7">
        <v>92.969652095560832</v>
      </c>
      <c r="Y44" s="7">
        <v>77.107653467604067</v>
      </c>
      <c r="Z44" s="7">
        <v>126.46143814480018</v>
      </c>
      <c r="AA44" s="44">
        <v>3722.500635765</v>
      </c>
      <c r="AB44" s="44">
        <v>2947.9988779780001</v>
      </c>
      <c r="AC44" s="44">
        <v>6000.7372830300001</v>
      </c>
      <c r="AD44" s="45">
        <v>28355</v>
      </c>
      <c r="AE44" s="7">
        <v>157.92454734272872</v>
      </c>
      <c r="AG44" s="41">
        <v>4.760961</v>
      </c>
    </row>
    <row r="45" spans="1:33" s="43" customFormat="1" x14ac:dyDescent="0.2">
      <c r="B45" s="39">
        <v>2020</v>
      </c>
      <c r="C45" s="7">
        <v>56.6686386761778</v>
      </c>
      <c r="D45" s="7">
        <v>39.134207904301782</v>
      </c>
      <c r="E45" s="7">
        <v>162.72303810008057</v>
      </c>
      <c r="F45" s="7">
        <v>882.7676255357045</v>
      </c>
      <c r="G45" s="7">
        <v>572.20928400000003</v>
      </c>
      <c r="H45" s="7">
        <v>2346.4</v>
      </c>
      <c r="I45" s="40">
        <v>707495</v>
      </c>
      <c r="J45" s="7">
        <v>108</v>
      </c>
      <c r="K45" s="7">
        <v>107.23</v>
      </c>
      <c r="L45" s="7">
        <v>111.38443391829999</v>
      </c>
      <c r="M45" s="7">
        <v>4580.9689028951043</v>
      </c>
      <c r="N45" s="7">
        <v>4337.6049300388249</v>
      </c>
      <c r="O45" s="7">
        <v>5110.6434320528888</v>
      </c>
      <c r="P45" s="40">
        <v>6475</v>
      </c>
      <c r="Q45" s="7">
        <v>39.436858999999998</v>
      </c>
      <c r="R45" s="7">
        <v>28.794927000000001</v>
      </c>
      <c r="S45" s="7">
        <v>69.84584000000001</v>
      </c>
      <c r="T45" s="42">
        <v>1354.61</v>
      </c>
      <c r="U45" s="42">
        <v>1050.32078</v>
      </c>
      <c r="V45" s="7">
        <v>2288.5751647060001</v>
      </c>
      <c r="W45" s="45">
        <v>698909</v>
      </c>
      <c r="X45" s="7">
        <v>84.48448765589562</v>
      </c>
      <c r="Y45" s="7">
        <v>65.645094923894248</v>
      </c>
      <c r="Z45" s="7">
        <v>190.64342518971338</v>
      </c>
      <c r="AA45" s="7">
        <v>3184.908257478</v>
      </c>
      <c r="AB45" s="7">
        <v>2688.9309597739998</v>
      </c>
      <c r="AC45" s="7">
        <v>5590.1067818609999</v>
      </c>
      <c r="AD45" s="45">
        <v>34367</v>
      </c>
      <c r="AE45" s="7">
        <v>136.66547366197679</v>
      </c>
      <c r="AG45" s="41">
        <v>6.8503270000000001</v>
      </c>
    </row>
    <row r="46" spans="1:33" x14ac:dyDescent="0.2">
      <c r="P46" s="23"/>
      <c r="W46" s="23"/>
      <c r="X46" s="24"/>
      <c r="Y46" s="25"/>
      <c r="Z46" s="25"/>
      <c r="AA46" s="25"/>
      <c r="AB46" s="26"/>
      <c r="AC46" s="26"/>
      <c r="AD46" s="23"/>
    </row>
    <row r="47" spans="1:33" x14ac:dyDescent="0.2">
      <c r="X47" s="25"/>
      <c r="Y47" s="50"/>
      <c r="Z47" s="50"/>
      <c r="AA47" s="50"/>
      <c r="AB47" s="26"/>
      <c r="AC47" s="26"/>
    </row>
    <row r="48" spans="1:33" x14ac:dyDescent="0.2">
      <c r="C48" s="22"/>
      <c r="X48" s="35"/>
      <c r="Y48" s="36"/>
      <c r="Z48" s="36"/>
      <c r="AA48" s="36"/>
      <c r="AB48" s="26"/>
      <c r="AC48" s="26"/>
    </row>
    <row r="49" spans="3:30" x14ac:dyDescent="0.2">
      <c r="Q49" s="25"/>
      <c r="X49" s="34"/>
      <c r="Y49" s="37"/>
      <c r="Z49" s="37"/>
      <c r="AA49" s="37"/>
      <c r="AB49" s="26"/>
      <c r="AC49" s="26"/>
    </row>
    <row r="50" spans="3:30" x14ac:dyDescent="0.2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U50"/>
      <c r="V50"/>
      <c r="W50"/>
      <c r="X50"/>
      <c r="Y50"/>
      <c r="Z50"/>
      <c r="AA50"/>
      <c r="AB50"/>
      <c r="AC50"/>
      <c r="AD50"/>
    </row>
    <row r="51" spans="3:30" x14ac:dyDescent="0.2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U51"/>
      <c r="V51"/>
      <c r="W51"/>
      <c r="X51"/>
      <c r="Y51"/>
      <c r="Z51"/>
      <c r="AA51"/>
      <c r="AB51"/>
      <c r="AC51"/>
      <c r="AD51"/>
    </row>
    <row r="52" spans="3:30" x14ac:dyDescent="0.2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3:30" x14ac:dyDescent="0.2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3:30" x14ac:dyDescent="0.2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3:30" x14ac:dyDescent="0.2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3:30" x14ac:dyDescent="0.2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3:30" x14ac:dyDescent="0.2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3:30" x14ac:dyDescent="0.2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3:30" x14ac:dyDescent="0.2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3:30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3:30" x14ac:dyDescent="0.2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3:30" x14ac:dyDescent="0.2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3:30" x14ac:dyDescent="0.2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3:30" x14ac:dyDescent="0.2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3:30" x14ac:dyDescent="0.2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3:30" x14ac:dyDescent="0.2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3:30" x14ac:dyDescent="0.2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3:30" x14ac:dyDescent="0.2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3:30" x14ac:dyDescent="0.2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3:30" x14ac:dyDescent="0.2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3:30" x14ac:dyDescent="0.2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3:30" x14ac:dyDescent="0.2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3:30" x14ac:dyDescent="0.2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3:30" x14ac:dyDescent="0.2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3:30" x14ac:dyDescent="0.2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3:30" x14ac:dyDescent="0.2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3:30" x14ac:dyDescent="0.2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3:30" x14ac:dyDescent="0.2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3:30" x14ac:dyDescent="0.2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3:30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3:30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3:30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3:30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3:30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3:30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3:30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3:30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</sheetData>
  <mergeCells count="1">
    <mergeCell ref="Y47:AA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Nemet</dc:creator>
  <cp:lastModifiedBy>Microsoft Office User</cp:lastModifiedBy>
  <dcterms:created xsi:type="dcterms:W3CDTF">2020-06-08T22:02:41Z</dcterms:created>
  <dcterms:modified xsi:type="dcterms:W3CDTF">2021-12-21T04:06:28Z</dcterms:modified>
</cp:coreProperties>
</file>